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03.35\data\建設部\下水道課\管理係\20.経営比較分析表\R05（R4年度決算）\2024018【1／24（水）期限】公営企業に係る経営比較分析表（令和４年度決算）の分析等について（依頼）\提出＠20240129（修正）\"/>
    </mc:Choice>
  </mc:AlternateContent>
  <workbookProtection workbookAlgorithmName="SHA-512" workbookHashValue="znbyB/ZoqbIGRfOomL2ZtXm0vwyKjPOnpofAEodukaUGUHCE8ZMx9wRv4n4h/xFxRL90nKMl5a52pfNOTk3kyw==" workbookSaltValue="TON1iK26T7Hx2KamhGRpGg=="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<sst xmlns="http://schemas.openxmlformats.org/spreadsheetml/2006/main" count="292" uniqueCount="117">
  <si>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</si>
  <si>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</si>
  <si>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</si>
  <si>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</si>
  <si>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</si>
  <si>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</si>
  <si>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</si>
  <si>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</si>
  <si>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</si>
  <si>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</si>
  <si>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</si>
  <si>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</si>
  <si>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</si>
  <si>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</si>
  <si>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</si>
  <si>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</si>
  <si>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</si>
  <si>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</si>
  <si>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</si>
  <si>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</si>
  <si>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</si>
  <si>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</si>
  <si>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</si>
  <si>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</si>
  <si>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</si>
  <si>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</si>
  <si>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</si>
  <si>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</si>
  <si>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</si>
  <si>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</si>
  <si>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</si>
  <si>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</si>
  <si>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</si>
  <si>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</si>
  <si>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</si>
  <si>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</si>
  <si>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</si>
  <si>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</si>
  <si>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</si>
  <si>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</si>
  <si>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</si>
  <si>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</si>
  <si>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</si>
  <si>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</si>
  <si>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</si>
  <si>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</si>
  <si>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</si>
  <si>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</si>
  <si>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</si>
  <si>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</si>
  <si>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</si>
  <si>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</si>
  <si>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</si>
  <si>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</si>
  <si>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</si>
  <si>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</si>
  <si>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</si>
  <si>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</si>
  <si>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</si>
  <si>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</si>
  <si>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</si>
  <si>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</si>
  <si>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</si>
  <si>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</si>
  <si>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</si>
  <si>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</si>
  <si>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</si>
  <si>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</si>
  <si>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</si>
  <si>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</si>
  <si>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</si>
  <si>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</si>
  <si>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</si>
  <si>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</si>
  <si>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</si>
  <si>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</si>
  <si>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</si>
  <si>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</si>
  <si>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</si>
  <si>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</si>
  <si>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</si>
  <si>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</si>
  <si>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</si>
  <si>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</si>
  <si>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</si>
  <si>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</si>
  <si>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</si>
  <si>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</si>
  <si>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</si>
  <si>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</si>
  <si>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</si>
  <si>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</si>
  <si>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</si>
  <si>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</si>
  <si>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</si>
  <si>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</si>
  <si>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</si>
  <si>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</si>
  <si>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</si>
  <si>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</si>
  <si>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</si>
  <si>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</si>
  <si>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</si>
  <si>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</si>
  <si>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</si>
  <si>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</si>
  <si>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</si>
  <si>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</si>
  <si>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</si>
  <si>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</si>
  <si>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</si>
  <si>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</si>
  <si>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</si>
  <si>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</si>
  <si>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今後は人口減少により使用料収入の増加は見込めず、繰入金への依存が今より高まるものと考えられる。適正な使用料の設定、経営の改善が必要である。
　今後も引き続き、下水道事業経営戦略に基づき健全経営に努める。</t>
    <rPh sb="72" eb="74">
      <t>コンゴ</t>
    </rPh>
    <rPh sb="75" eb="76">
      <t>ヒ</t>
    </rPh>
    <rPh sb="77" eb="78">
      <t>ツヅ</t>
    </rPh>
    <rPh sb="80" eb="83">
      <t>ゲスイドウ</t>
    </rPh>
    <rPh sb="83" eb="85">
      <t>ジギョウ</t>
    </rPh>
    <rPh sb="85" eb="87">
      <t>ケイエイ</t>
    </rPh>
    <rPh sb="87" eb="89">
      <t>センリャク</t>
    </rPh>
    <rPh sb="90" eb="91">
      <t>モト</t>
    </rPh>
    <rPh sb="93" eb="95">
      <t>ケンゼン</t>
    </rPh>
    <rPh sb="95" eb="97">
      <t>ケイエイ</t>
    </rPh>
    <rPh sb="98" eb="99">
      <t>ツト</t>
    </rPh>
    <phoneticPr fontId="4"/>
  </si>
  <si>
    <t>①経常収支比率は100％以下で赤字収支となった。本市では経常費用の不足分を一般会計からの繰入金で賄っているが、収支の見込み不足により赤字収支となった。
②累積欠損金比率は一般会計からの繰入金があるにも関わらず0％を達成できず、経営の健全性に課題があると言える。浄化槽の新規設置は年70基ほどで推移しているが、設置が増えるほど維持管理費が使用料収入を上回るため、今後は維持管理費の見直しなど経費削減が必要である。
③流動比率は100％以上ではあるが、今後は流動負債の増加傾向がみられるため、流動比率は同水準の維持か、減少が見込まれる。
④企業債残高対事業規模比率は、全額を一般会計からの繰入金で賄う状況であるため、改善を図る必要がある。
⑤⑥経費回収率は現在、総収益においては一般会計からの繰入金に大きく依存しており、汚水処理費の56％程度しか使用料で賄うことができていない。本事業の汚水処理原価は類似団体と比較しても高い傾向にあることから、維持管理費の削減と併せて経営改善を図ることが必要と言える。</t>
    <rPh sb="12" eb="14">
      <t>イカ</t>
    </rPh>
    <rPh sb="15" eb="17">
      <t>アカジ</t>
    </rPh>
    <rPh sb="17" eb="19">
      <t>シュウシ</t>
    </rPh>
    <rPh sb="78" eb="80">
      <t>ルイセキ</t>
    </rPh>
    <rPh sb="80" eb="82">
      <t>ケッソン</t>
    </rPh>
    <rPh sb="82" eb="83">
      <t>キン</t>
    </rPh>
    <rPh sb="83" eb="85">
      <t>ヒリツ</t>
    </rPh>
    <rPh sb="86" eb="88">
      <t>イッパン</t>
    </rPh>
    <rPh sb="88" eb="90">
      <t>カイケイ</t>
    </rPh>
    <rPh sb="93" eb="95">
      <t>クリイレ</t>
    </rPh>
    <rPh sb="95" eb="96">
      <t>キン</t>
    </rPh>
    <rPh sb="101" eb="102">
      <t>カカ</t>
    </rPh>
    <rPh sb="108" eb="110">
      <t>タッセイ</t>
    </rPh>
    <rPh sb="114" eb="116">
      <t>ケイエイ</t>
    </rPh>
    <rPh sb="117" eb="120">
      <t>ケンゼンセイ</t>
    </rPh>
    <rPh sb="121" eb="123">
      <t>カダイ</t>
    </rPh>
    <rPh sb="127" eb="128">
      <t>イ</t>
    </rPh>
    <rPh sb="131" eb="134">
      <t>ジョウカソウ</t>
    </rPh>
    <rPh sb="135" eb="137">
      <t>シンキ</t>
    </rPh>
    <rPh sb="137" eb="139">
      <t>セッチ</t>
    </rPh>
    <rPh sb="140" eb="141">
      <t>ネン</t>
    </rPh>
    <rPh sb="143" eb="144">
      <t>キ</t>
    </rPh>
    <rPh sb="147" eb="149">
      <t>スイイ</t>
    </rPh>
    <rPh sb="155" eb="157">
      <t>セッチ</t>
    </rPh>
    <rPh sb="158" eb="159">
      <t>フ</t>
    </rPh>
    <rPh sb="163" eb="165">
      <t>イジ</t>
    </rPh>
    <rPh sb="165" eb="168">
      <t>カンリヒ</t>
    </rPh>
    <rPh sb="169" eb="171">
      <t>シヨウ</t>
    </rPh>
    <rPh sb="171" eb="172">
      <t>リョウ</t>
    </rPh>
    <rPh sb="172" eb="174">
      <t>シュウニュウ</t>
    </rPh>
    <rPh sb="175" eb="177">
      <t>ウワマワ</t>
    </rPh>
    <rPh sb="181" eb="183">
      <t>コンゴ</t>
    </rPh>
    <rPh sb="184" eb="186">
      <t>イジ</t>
    </rPh>
    <rPh sb="186" eb="189">
      <t>カンリヒ</t>
    </rPh>
    <rPh sb="190" eb="192">
      <t>ミナオ</t>
    </rPh>
    <rPh sb="195" eb="197">
      <t>ケイヒ</t>
    </rPh>
    <rPh sb="197" eb="199">
      <t>サクゲン</t>
    </rPh>
    <rPh sb="200" eb="202">
      <t>ヒツヨウ</t>
    </rPh>
    <rPh sb="218" eb="220">
      <t>イジョウ</t>
    </rPh>
    <rPh sb="226" eb="228">
      <t>コンゴ</t>
    </rPh>
    <rPh sb="229" eb="231">
      <t>リュウドウ</t>
    </rPh>
    <rPh sb="231" eb="233">
      <t>フサイ</t>
    </rPh>
    <rPh sb="234" eb="236">
      <t>ゾウカ</t>
    </rPh>
    <rPh sb="236" eb="238">
      <t>ケイコウ</t>
    </rPh>
    <rPh sb="246" eb="248">
      <t>リュウドウ</t>
    </rPh>
    <rPh sb="248" eb="250">
      <t>ヒリツ</t>
    </rPh>
    <rPh sb="251" eb="254">
      <t>ドウスイジュン</t>
    </rPh>
    <rPh sb="255" eb="257">
      <t>イジ</t>
    </rPh>
    <rPh sb="259" eb="261">
      <t>ゲンショウ</t>
    </rPh>
    <rPh sb="262" eb="264">
      <t>ミコ</t>
    </rPh>
    <rPh sb="362" eb="364">
      <t>オスイ</t>
    </rPh>
    <rPh sb="364" eb="366">
      <t>ショリ</t>
    </rPh>
    <rPh sb="366" eb="367">
      <t>ヒ</t>
    </rPh>
    <rPh sb="371" eb="373">
      <t>テイド</t>
    </rPh>
    <rPh sb="375" eb="378">
      <t>シヨウリョウ</t>
    </rPh>
    <rPh sb="379" eb="380">
      <t>マカナ</t>
    </rPh>
    <rPh sb="391" eb="392">
      <t>ホン</t>
    </rPh>
    <rPh sb="392" eb="394">
      <t>ジギョウ</t>
    </rPh>
    <rPh sb="395" eb="397">
      <t>オスイ</t>
    </rPh>
    <rPh sb="397" eb="399">
      <t>ショリ</t>
    </rPh>
    <rPh sb="399" eb="401">
      <t>ゲンカ</t>
    </rPh>
    <rPh sb="402" eb="404">
      <t>ルイジ</t>
    </rPh>
    <rPh sb="404" eb="406">
      <t>ダンタイ</t>
    </rPh>
    <rPh sb="407" eb="409">
      <t>ヒカク</t>
    </rPh>
    <rPh sb="412" eb="413">
      <t>タカ</t>
    </rPh>
    <rPh sb="414" eb="416">
      <t>ケイコウ</t>
    </rPh>
    <rPh sb="424" eb="426">
      <t>イジ</t>
    </rPh>
    <rPh sb="426" eb="429">
      <t>カンリヒ</t>
    </rPh>
    <rPh sb="430" eb="432">
      <t>サクゲン</t>
    </rPh>
    <rPh sb="433" eb="434">
      <t>アワ</t>
    </rPh>
    <rPh sb="436" eb="438">
      <t>ケイエイ</t>
    </rPh>
    <rPh sb="438" eb="440">
      <t>カイゼン</t>
    </rPh>
    <rPh sb="441" eb="442">
      <t>ハカ</t>
    </rPh>
    <rPh sb="446" eb="448">
      <t>ヒツヨウ</t>
    </rPh>
    <rPh sb="449" eb="450">
      <t>イ</t>
    </rPh>
    <phoneticPr fontId="4"/>
  </si>
  <si>
    <t>　有形固定資産減価償却率について、本市はR2年度の法適用から間もないため類似団体よりも低くなっている。今後は計画的な更新等を行う必要がある。</t>
    <rPh sb="51" eb="5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</si>
</sst>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C-4A86-B03E-D6709A6AB4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EC-4A86-B03E-D6709A6AB4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E-407C-9C46-0DCC7F394F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DABE-407C-9C46-0DCC7F394F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678-4AE3-81CB-DF65A4E764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C678-4AE3-81CB-DF65A4E764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102.87</c:v>
                </c:pt>
                <c:pt idx="3">
                  <c:v>103.51</c:v>
                </c:pt>
                <c:pt idx="4">
                  <c:v>99.49</c:v>
                </c:pt>
              </c:numCache>
            </c:numRef>
          </c:val>
          <c:extLst>
            <c:ext xmlns:c16="http://schemas.microsoft.com/office/drawing/2014/chart" uri="{C3380CC4-5D6E-409C-BE32-E72D297353CC}">
              <c16:uniqueId val="{00000000-4EA4-4FB0-B07A-3E6A238AB8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4EA4-4FB0-B07A-3E6A238AB8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4.88</c:v>
                </c:pt>
                <c:pt idx="3">
                  <c:v>9.6199999999999992</c:v>
                </c:pt>
                <c:pt idx="4">
                  <c:v>13.98</c:v>
                </c:pt>
              </c:numCache>
            </c:numRef>
          </c:val>
          <c:extLst>
            <c:ext xmlns:c16="http://schemas.microsoft.com/office/drawing/2014/chart" uri="{C3380CC4-5D6E-409C-BE32-E72D297353CC}">
              <c16:uniqueId val="{00000000-CACA-4E9B-9155-B184D25668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CACA-4E9B-9155-B184D25668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6-4C68-B9AC-513D588F3A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36-4C68-B9AC-513D588F3A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17.059999999999999</c:v>
                </c:pt>
                <c:pt idx="3">
                  <c:v>7</c:v>
                </c:pt>
                <c:pt idx="4">
                  <c:v>8.0399999999999991</c:v>
                </c:pt>
              </c:numCache>
            </c:numRef>
          </c:val>
          <c:extLst>
            <c:ext xmlns:c16="http://schemas.microsoft.com/office/drawing/2014/chart" uri="{C3380CC4-5D6E-409C-BE32-E72D297353CC}">
              <c16:uniqueId val="{00000000-E84C-4667-BC62-1E02CD2568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E84C-4667-BC62-1E02CD2568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85.11</c:v>
                </c:pt>
                <c:pt idx="3">
                  <c:v>123.7</c:v>
                </c:pt>
                <c:pt idx="4">
                  <c:v>126.33</c:v>
                </c:pt>
              </c:numCache>
            </c:numRef>
          </c:val>
          <c:extLst>
            <c:ext xmlns:c16="http://schemas.microsoft.com/office/drawing/2014/chart" uri="{C3380CC4-5D6E-409C-BE32-E72D297353CC}">
              <c16:uniqueId val="{00000000-43D8-41CA-A322-6022E9A6A3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43D8-41CA-A322-6022E9A6A3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E73-43AF-B27A-D892B6C866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EE73-43AF-B27A-D892B6C866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56.04</c:v>
                </c:pt>
                <c:pt idx="3">
                  <c:v>55.82</c:v>
                </c:pt>
                <c:pt idx="4">
                  <c:v>56.41</c:v>
                </c:pt>
              </c:numCache>
            </c:numRef>
          </c:val>
          <c:extLst>
            <c:ext xmlns:c16="http://schemas.microsoft.com/office/drawing/2014/chart" uri="{C3380CC4-5D6E-409C-BE32-E72D297353CC}">
              <c16:uniqueId val="{00000000-2B38-48D5-9C5A-746F371188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2B38-48D5-9C5A-746F371188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329.93</c:v>
                </c:pt>
                <c:pt idx="3">
                  <c:v>335.4</c:v>
                </c:pt>
                <c:pt idx="4">
                  <c:v>334.95</c:v>
                </c:pt>
              </c:numCache>
            </c:numRef>
          </c:val>
          <c:extLst>
            <c:ext xmlns:c16="http://schemas.microsoft.com/office/drawing/2014/chart" uri="{C3380CC4-5D6E-409C-BE32-E72D297353CC}">
              <c16:uniqueId val="{00000000-E171-4840-B8E4-7EA001D5AB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E171-4840-B8E4-7EA001D5AB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菊池市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47103</v>
      </c>
      <c r="AM8" s="42"/>
      <c r="AN8" s="42"/>
      <c r="AO8" s="42"/>
      <c r="AP8" s="42"/>
      <c r="AQ8" s="42"/>
      <c r="AR8" s="42"/>
      <c r="AS8" s="42"/>
      <c r="AT8" s="35">
        <f>データ!T6</f>
        <v>276.85000000000002</v>
      </c>
      <c r="AU8" s="35"/>
      <c r="AV8" s="35"/>
      <c r="AW8" s="35"/>
      <c r="AX8" s="35"/>
      <c r="AY8" s="35"/>
      <c r="AZ8" s="35"/>
      <c r="BA8" s="35"/>
      <c r="BB8" s="35">
        <f>データ!U6</f>
        <v>170.14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56.92</v>
      </c>
      <c r="J10" s="35"/>
      <c r="K10" s="35"/>
      <c r="L10" s="35"/>
      <c r="M10" s="35"/>
      <c r="N10" s="35"/>
      <c r="O10" s="35"/>
      <c r="P10" s="35">
        <f>データ!P6</f>
        <v>11.04</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5170</v>
      </c>
      <c r="AM10" s="42"/>
      <c r="AN10" s="42"/>
      <c r="AO10" s="42"/>
      <c r="AP10" s="42"/>
      <c r="AQ10" s="42"/>
      <c r="AR10" s="42"/>
      <c r="AS10" s="42"/>
      <c r="AT10" s="35">
        <f>データ!W6</f>
        <v>260.07</v>
      </c>
      <c r="AU10" s="35"/>
      <c r="AV10" s="35"/>
      <c r="AW10" s="35"/>
      <c r="AX10" s="35"/>
      <c r="AY10" s="35"/>
      <c r="AZ10" s="35"/>
      <c r="BA10" s="35"/>
      <c r="BB10" s="35">
        <f>データ!X6</f>
        <v>19.88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m1Z+aWlcpV5nPtHDfAUuo6hZEGJDxxNXf5YukbeVzZwiUPIQVB9jcmN9wspOJWlWBKAfMYLEoxgV4IsPyR1eEA==" saltValue="i36tBQWainiugKPCG0GS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432105</v>
      </c>
      <c r="D6" s="19">
        <f t="shared" si="3"/>
        <v>46</v>
      </c>
      <c r="E6" s="19">
        <f t="shared" si="3"/>
        <v>18</v>
      </c>
      <c r="F6" s="19">
        <f t="shared" si="3"/>
        <v>0</v>
      </c>
      <c r="G6" s="19">
        <f t="shared" si="3"/>
        <v>0</v>
      </c>
      <c r="H6" s="19" t="str">
        <f t="shared" si="3"/>
        <v>熊本県　菊池市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56.92</v>
      </c>
      <c r="P6" s="20">
        <f t="shared" si="3"/>
        <v>11.04</v>
      </c>
      <c r="Q6" s="20">
        <f t="shared" si="3"/>
        <v>100</v>
      </c>
      <c r="R6" s="20">
        <f t="shared" si="3"/>
        <v>3850</v>
      </c>
      <c r="S6" s="20">
        <f t="shared" si="3"/>
        <v>47103</v>
      </c>
      <c r="T6" s="20">
        <f t="shared" si="3"/>
        <v>276.85000000000002</v>
      </c>
      <c r="U6" s="20">
        <f t="shared" si="3"/>
        <v>170.14</v>
      </c>
      <c r="V6" s="20">
        <f t="shared" si="3"/>
        <v>5170</v>
      </c>
      <c r="W6" s="20">
        <f t="shared" si="3"/>
        <v>260.07</v>
      </c>
      <c r="X6" s="20">
        <f t="shared" si="3"/>
        <v>19.88</v>
      </c>
      <c r="Y6" s="21" t="str">
        <f>IF(Y7="",NA(),Y7)</f>
        <v>-</v>
      </c>
      <c r="Z6" s="21" t="str">
        <f t="shared" ref="Z6:AH6" si="4">IF(Z7="",NA(),Z7)</f>
        <v>-</v>
      </c>
      <c r="AA6" s="21">
        <f t="shared" si="4"/>
        <v>102.87</v>
      </c>
      <c r="AB6" s="21">
        <f t="shared" si="4"/>
        <v>103.51</v>
      </c>
      <c r="AC6" s="21">
        <f t="shared" si="4"/>
        <v>99.49</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1">
        <f t="shared" si="5"/>
        <v>17.059999999999999</v>
      </c>
      <c r="AM6" s="21">
        <f t="shared" si="5"/>
        <v>7</v>
      </c>
      <c r="AN6" s="21">
        <f t="shared" si="5"/>
        <v>8.0399999999999991</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85.11</v>
      </c>
      <c r="AX6" s="21">
        <f t="shared" si="6"/>
        <v>123.7</v>
      </c>
      <c r="AY6" s="21">
        <f t="shared" si="6"/>
        <v>126.33</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56.04</v>
      </c>
      <c r="BT6" s="21">
        <f t="shared" si="8"/>
        <v>55.82</v>
      </c>
      <c r="BU6" s="21">
        <f t="shared" si="8"/>
        <v>56.41</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329.93</v>
      </c>
      <c r="CE6" s="21">
        <f t="shared" si="9"/>
        <v>335.4</v>
      </c>
      <c r="CF6" s="21">
        <f t="shared" si="9"/>
        <v>334.95</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4.88</v>
      </c>
      <c r="DL6" s="21">
        <f t="shared" si="12"/>
        <v>9.6199999999999992</v>
      </c>
      <c r="DM6" s="21">
        <f t="shared" si="12"/>
        <v>13.98</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432105</v>
      </c>
      <c r="D7" s="23">
        <v>46</v>
      </c>
      <c r="E7" s="23">
        <v>18</v>
      </c>
      <c r="F7" s="23">
        <v>0</v>
      </c>
      <c r="G7" s="23">
        <v>0</v>
      </c>
      <c r="H7" s="23" t="s">
        <v>96</v>
      </c>
      <c r="I7" s="23" t="s">
        <v>97</v>
      </c>
      <c r="J7" s="23" t="s">
        <v>98</v>
      </c>
      <c r="K7" s="23" t="s">
        <v>99</v>
      </c>
      <c r="L7" s="23" t="s">
        <v>100</v>
      </c>
      <c r="M7" s="23" t="s">
        <v>101</v>
      </c>
      <c r="N7" s="24" t="s">
        <v>102</v>
      </c>
      <c r="O7" s="24">
        <v>56.92</v>
      </c>
      <c r="P7" s="24">
        <v>11.04</v>
      </c>
      <c r="Q7" s="24">
        <v>100</v>
      </c>
      <c r="R7" s="24">
        <v>3850</v>
      </c>
      <c r="S7" s="24">
        <v>47103</v>
      </c>
      <c r="T7" s="24">
        <v>276.85000000000002</v>
      </c>
      <c r="U7" s="24">
        <v>170.14</v>
      </c>
      <c r="V7" s="24">
        <v>5170</v>
      </c>
      <c r="W7" s="24">
        <v>260.07</v>
      </c>
      <c r="X7" s="24">
        <v>19.88</v>
      </c>
      <c r="Y7" s="24" t="s">
        <v>102</v>
      </c>
      <c r="Z7" s="24" t="s">
        <v>102</v>
      </c>
      <c r="AA7" s="24">
        <v>102.87</v>
      </c>
      <c r="AB7" s="24">
        <v>103.51</v>
      </c>
      <c r="AC7" s="24">
        <v>99.49</v>
      </c>
      <c r="AD7" s="24" t="s">
        <v>102</v>
      </c>
      <c r="AE7" s="24" t="s">
        <v>102</v>
      </c>
      <c r="AF7" s="24">
        <v>99.03</v>
      </c>
      <c r="AG7" s="24">
        <v>100.41</v>
      </c>
      <c r="AH7" s="24">
        <v>100.17</v>
      </c>
      <c r="AI7" s="24">
        <v>100.42</v>
      </c>
      <c r="AJ7" s="24" t="s">
        <v>102</v>
      </c>
      <c r="AK7" s="24" t="s">
        <v>102</v>
      </c>
      <c r="AL7" s="24">
        <v>17.059999999999999</v>
      </c>
      <c r="AM7" s="24">
        <v>7</v>
      </c>
      <c r="AN7" s="24">
        <v>8.0399999999999991</v>
      </c>
      <c r="AO7" s="24" t="s">
        <v>102</v>
      </c>
      <c r="AP7" s="24" t="s">
        <v>102</v>
      </c>
      <c r="AQ7" s="24">
        <v>74.239999999999995</v>
      </c>
      <c r="AR7" s="24">
        <v>83.92</v>
      </c>
      <c r="AS7" s="24">
        <v>89.31</v>
      </c>
      <c r="AT7" s="24">
        <v>82.66</v>
      </c>
      <c r="AU7" s="24" t="s">
        <v>102</v>
      </c>
      <c r="AV7" s="24" t="s">
        <v>102</v>
      </c>
      <c r="AW7" s="24">
        <v>85.11</v>
      </c>
      <c r="AX7" s="24">
        <v>123.7</v>
      </c>
      <c r="AY7" s="24">
        <v>126.33</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56.04</v>
      </c>
      <c r="BT7" s="24">
        <v>55.82</v>
      </c>
      <c r="BU7" s="24">
        <v>56.41</v>
      </c>
      <c r="BV7" s="24" t="s">
        <v>102</v>
      </c>
      <c r="BW7" s="24" t="s">
        <v>102</v>
      </c>
      <c r="BX7" s="24">
        <v>60.59</v>
      </c>
      <c r="BY7" s="24">
        <v>60</v>
      </c>
      <c r="BZ7" s="24">
        <v>59.01</v>
      </c>
      <c r="CA7" s="24">
        <v>57.03</v>
      </c>
      <c r="CB7" s="24" t="s">
        <v>102</v>
      </c>
      <c r="CC7" s="24" t="s">
        <v>102</v>
      </c>
      <c r="CD7" s="24">
        <v>329.93</v>
      </c>
      <c r="CE7" s="24">
        <v>335.4</v>
      </c>
      <c r="CF7" s="24">
        <v>334.95</v>
      </c>
      <c r="CG7" s="24" t="s">
        <v>102</v>
      </c>
      <c r="CH7" s="24" t="s">
        <v>102</v>
      </c>
      <c r="CI7" s="24">
        <v>280.23</v>
      </c>
      <c r="CJ7" s="24">
        <v>282.70999999999998</v>
      </c>
      <c r="CK7" s="24">
        <v>291.82</v>
      </c>
      <c r="CL7" s="24">
        <v>294.83</v>
      </c>
      <c r="CM7" s="24" t="s">
        <v>102</v>
      </c>
      <c r="CN7" s="24" t="s">
        <v>102</v>
      </c>
      <c r="CO7" s="24" t="s">
        <v>102</v>
      </c>
      <c r="CP7" s="24" t="s">
        <v>102</v>
      </c>
      <c r="CQ7" s="24" t="s">
        <v>102</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4.88</v>
      </c>
      <c r="DL7" s="24">
        <v>9.6199999999999992</v>
      </c>
      <c r="DM7" s="24">
        <v>13.98</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野村 真奈美</cp:lastModifiedBy>
  <dcterms:created xsi:type="dcterms:W3CDTF">2023-12-12T01:08:20Z</dcterms:created>
  <dcterms:modified xsi:type="dcterms:W3CDTF">2024-01-26T08:26:38Z</dcterms:modified>
  <cp:category/>
</cp:coreProperties>
</file>