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811114\Desktop\法適（農集）\"/>
    </mc:Choice>
  </mc:AlternateContent>
  <workbookProtection workbookAlgorithmName="SHA-512" workbookHashValue="QULGeA75tIZ9EZjrv3tep0iMHtiIkK3jKXEnGBniCTtY9tVQLRPMtTxbqtWuRf2Xes1SxaLrOejIQ4J5JtAwYA==" workbookSaltValue="tBDqZd6Qj+gIHtCCBkH5I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<sst xmlns="http://schemas.openxmlformats.org/spreadsheetml/2006/main" count="275" uniqueCount="115">
  <si>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</si>
  <si>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</si>
  <si>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</si>
  <si>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</si>
  <si>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</si>
  <si>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</si>
  <si>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</si>
  <si>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</si>
  <si>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</si>
  <si>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</si>
  <si>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</si>
  <si>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</si>
  <si>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</si>
  <si>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</si>
  <si>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</si>
  <si>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</si>
  <si>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</si>
  <si>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</si>
  <si>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</si>
  <si>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</si>
  <si>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</si>
  <si>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</si>
  <si>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</si>
  <si>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</si>
  <si>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</si>
  <si>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</si>
  <si>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</si>
  <si>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</si>
  <si>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</si>
  <si>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</si>
  <si>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</si>
  <si>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</si>
  <si>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</si>
  <si>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</si>
  <si>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</si>
  <si>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</si>
  <si>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</si>
  <si>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</si>
  <si>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</si>
  <si>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</si>
  <si>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</si>
  <si>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</si>
  <si>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</si>
  <si>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</si>
  <si>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</si>
  <si>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</si>
  <si>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</si>
  <si>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</si>
  <si>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</si>
  <si>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</si>
  <si>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</si>
  <si>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</si>
  <si>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</si>
  <si>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</si>
  <si>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</si>
  <si>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</si>
  <si>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</si>
  <si>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</si>
  <si>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</si>
  <si>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</si>
  <si>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</si>
  <si>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</si>
  <si>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</si>
  <si>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</si>
  <si>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</si>
  <si>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</si>
  <si>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</si>
  <si>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</si>
  <si>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</si>
  <si>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</si>
  <si>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</si>
  <si>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</si>
  <si>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</si>
  <si>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</si>
  <si>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</si>
  <si>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</si>
  <si>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</si>
  <si>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</si>
  <si>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</si>
  <si>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</si>
  <si>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</si>
  <si>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</si>
  <si>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</si>
  <si>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</si>
  <si>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</si>
  <si>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</si>
  <si>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</si>
  <si>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</si>
  <si>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</si>
  <si>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</si>
  <si>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</si>
  <si>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</si>
  <si>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</si>
  <si>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</si>
  <si>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</si>
  <si>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</si>
  <si>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</si>
  <si>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</si>
  <si>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</si>
  <si>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</si>
  <si>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</si>
  <si>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</si>
  <si>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</si>
  <si>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</si>
  <si>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</si>
  <si>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</si>
  <si>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</si>
  <si>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</si>
  <si>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</si>
  <si>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</si>
  <si>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</si>
  <si>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</si>
  <si>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営企業会計の経営改善に向け、今後、処理場の統合や公共下水道への編入、包括的民間委託の導入を検討していく。また、令和６年度中に見直すこととしている「下水道事業経営戦略」において、今後１０年間の収支計画を見直し、適正な料金体系を構築し、効率的で健全な経営に努める。
　</t>
    <phoneticPr fontId="4"/>
  </si>
  <si>
    <t>①経常収支比率、⑤経費回収率
　経常収支比率は類団平均値より３０ポイント程度低く赤字となっている。経費回収率も類団平均値より２５ポイント低く、一般会計からの補助金に依存する部分が大きい。令和６年度から使用料を平均１５％値上げすることとしており、一定程度の経営改善が見込まれる。
⑦施設利用率
　平均値とほぼ同等の５４％であり、今後、人口減少傾向にあり、施設統合等の検討が必要である。
⑧水洗化率
　平均値並みの８８％であるが、近年はあまり伸びていない現状。引き続き戸別訪問等により水洗化の促進を図っていかなければならない。</t>
    <rPh sb="36" eb="38">
      <t>テイド</t>
    </rPh>
    <rPh sb="100" eb="103">
      <t>シヨウリョウ</t>
    </rPh>
    <rPh sb="104" eb="106">
      <t>ヘイキン</t>
    </rPh>
    <rPh sb="109" eb="111">
      <t>ネア</t>
    </rPh>
    <rPh sb="122" eb="124">
      <t>イッテイ</t>
    </rPh>
    <rPh sb="124" eb="126">
      <t>テイド</t>
    </rPh>
    <rPh sb="132" eb="134">
      <t>ミコ</t>
    </rPh>
    <rPh sb="154" eb="156">
      <t>ドウトウ</t>
    </rPh>
    <phoneticPr fontId="4"/>
  </si>
  <si>
    <t>平成１７年度から供用開始し、管渠については、概ね良好である。３つの処理場については、修繕等が増加しており、最適整備構想による更新等を行う。
維持管理に対する財源の確保が課題であり、計画的な使用料金体系の見直しが求められる。
また、各地区の汚水処理費の縮減のため、農業集落排水事業間の処理場統合や公共下水道事業との統合について、2031年度を目途に計画している。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</si>
</sst>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AE-46D4-A01A-E96C3B0751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6EAE-46D4-A01A-E96C3B0751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75.319999999999993</c:v>
                </c:pt>
                <c:pt idx="3">
                  <c:v>75.39</c:v>
                </c:pt>
                <c:pt idx="4">
                  <c:v>75.69</c:v>
                </c:pt>
              </c:numCache>
            </c:numRef>
          </c:val>
          <c:extLst>
            <c:ext xmlns:c16="http://schemas.microsoft.com/office/drawing/2014/chart" uri="{C3380CC4-5D6E-409C-BE32-E72D297353CC}">
              <c16:uniqueId val="{00000000-E0AE-477D-B736-2FB0A54D3E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0AE-477D-B736-2FB0A54D3E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3.14</c:v>
                </c:pt>
                <c:pt idx="3">
                  <c:v>6.26</c:v>
                </c:pt>
                <c:pt idx="4">
                  <c:v>9.3000000000000007</c:v>
                </c:pt>
              </c:numCache>
            </c:numRef>
          </c:val>
          <c:extLst>
            <c:ext xmlns:c16="http://schemas.microsoft.com/office/drawing/2014/chart" uri="{C3380CC4-5D6E-409C-BE32-E72D297353CC}">
              <c16:uniqueId val="{00000000-241B-4C15-BAA8-60CFB2A773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241B-4C15-BAA8-60CFB2A773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F4-418E-B52E-DAB2E52759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0F4-418E-B52E-DAB2E52759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131.22999999999999</c:v>
                </c:pt>
                <c:pt idx="3">
                  <c:v>257.3</c:v>
                </c:pt>
                <c:pt idx="4">
                  <c:v>373.72</c:v>
                </c:pt>
              </c:numCache>
            </c:numRef>
          </c:val>
          <c:extLst>
            <c:ext xmlns:c16="http://schemas.microsoft.com/office/drawing/2014/chart" uri="{C3380CC4-5D6E-409C-BE32-E72D297353CC}">
              <c16:uniqueId val="{00000000-DC17-4706-8F11-7D446B49E7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DC17-4706-8F11-7D446B49E7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33.840000000000003</c:v>
                </c:pt>
                <c:pt idx="3">
                  <c:v>50.15</c:v>
                </c:pt>
                <c:pt idx="4">
                  <c:v>59.86</c:v>
                </c:pt>
              </c:numCache>
            </c:numRef>
          </c:val>
          <c:extLst>
            <c:ext xmlns:c16="http://schemas.microsoft.com/office/drawing/2014/chart" uri="{C3380CC4-5D6E-409C-BE32-E72D297353CC}">
              <c16:uniqueId val="{00000000-EF94-449E-BE82-70BEC177BE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EF94-449E-BE82-70BEC177BE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C76-4899-90AC-D903989068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FC76-4899-90AC-D903989068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86.44</c:v>
                </c:pt>
                <c:pt idx="3">
                  <c:v>27.89</c:v>
                </c:pt>
                <c:pt idx="4">
                  <c:v>28.35</c:v>
                </c:pt>
              </c:numCache>
            </c:numRef>
          </c:val>
          <c:extLst>
            <c:ext xmlns:c16="http://schemas.microsoft.com/office/drawing/2014/chart" uri="{C3380CC4-5D6E-409C-BE32-E72D297353CC}">
              <c16:uniqueId val="{00000000-91EF-4322-B7F5-5885608782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91EF-4322-B7F5-5885608782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123.54</c:v>
                </c:pt>
                <c:pt idx="3">
                  <c:v>392.58</c:v>
                </c:pt>
                <c:pt idx="4">
                  <c:v>389.64</c:v>
                </c:pt>
              </c:numCache>
            </c:numRef>
          </c:val>
          <c:extLst>
            <c:ext xmlns:c16="http://schemas.microsoft.com/office/drawing/2014/chart" uri="{C3380CC4-5D6E-409C-BE32-E72D297353CC}">
              <c16:uniqueId val="{00000000-24F3-41B2-AFD4-CBC00FFFC0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24F3-41B2-AFD4-CBC00FFFC0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56.55</c:v>
                </c:pt>
                <c:pt idx="3">
                  <c:v>55.52</c:v>
                </c:pt>
                <c:pt idx="4">
                  <c:v>53.93</c:v>
                </c:pt>
              </c:numCache>
            </c:numRef>
          </c:val>
          <c:extLst>
            <c:ext xmlns:c16="http://schemas.microsoft.com/office/drawing/2014/chart" uri="{C3380CC4-5D6E-409C-BE32-E72D297353CC}">
              <c16:uniqueId val="{00000000-95A2-4F9E-A24B-D805A225ED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95A2-4F9E-A24B-D805A225ED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87.3</c:v>
                </c:pt>
                <c:pt idx="3">
                  <c:v>88.02</c:v>
                </c:pt>
                <c:pt idx="4">
                  <c:v>88.34</c:v>
                </c:pt>
              </c:numCache>
            </c:numRef>
          </c:val>
          <c:extLst>
            <c:ext xmlns:c16="http://schemas.microsoft.com/office/drawing/2014/chart" uri="{C3380CC4-5D6E-409C-BE32-E72D297353CC}">
              <c16:uniqueId val="{00000000-9C7B-4C1D-A92A-DDA0C8CD78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9C7B-4C1D-A92A-DDA0C8CD78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大津町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36030</v>
      </c>
      <c r="AM8" s="42"/>
      <c r="AN8" s="42"/>
      <c r="AO8" s="42"/>
      <c r="AP8" s="42"/>
      <c r="AQ8" s="42"/>
      <c r="AR8" s="42"/>
      <c r="AS8" s="42"/>
      <c r="AT8" s="35">
        <f>データ!T6</f>
        <v>99.1</v>
      </c>
      <c r="AU8" s="35"/>
      <c r="AV8" s="35"/>
      <c r="AW8" s="35"/>
      <c r="AX8" s="35"/>
      <c r="AY8" s="35"/>
      <c r="AZ8" s="35"/>
      <c r="BA8" s="35"/>
      <c r="BB8" s="35">
        <f>データ!U6</f>
        <v>363.57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60.49</v>
      </c>
      <c r="J10" s="35"/>
      <c r="K10" s="35"/>
      <c r="L10" s="35"/>
      <c r="M10" s="35"/>
      <c r="N10" s="35"/>
      <c r="O10" s="35"/>
      <c r="P10" s="35">
        <f>データ!P6</f>
        <v>7.83</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2805</v>
      </c>
      <c r="AM10" s="42"/>
      <c r="AN10" s="42"/>
      <c r="AO10" s="42"/>
      <c r="AP10" s="42"/>
      <c r="AQ10" s="42"/>
      <c r="AR10" s="42"/>
      <c r="AS10" s="42"/>
      <c r="AT10" s="35">
        <f>データ!W6</f>
        <v>2.39</v>
      </c>
      <c r="AU10" s="35"/>
      <c r="AV10" s="35"/>
      <c r="AW10" s="35"/>
      <c r="AX10" s="35"/>
      <c r="AY10" s="35"/>
      <c r="AZ10" s="35"/>
      <c r="BA10" s="35"/>
      <c r="BB10" s="35">
        <f>データ!X6</f>
        <v>1173.6400000000001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114</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Zgs2sjEERFf6r88jggh8ISi7Fr8Rowt+Z1xvKVzEnw8M/sw6G/Mhd6Tvzfv2b6uGGjyqT+hPQFR+5Mfu/O88g==" saltValue="VVZT2DTgoify3ZR5BDHd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434035</v>
      </c>
      <c r="D6" s="19">
        <f t="shared" si="3"/>
        <v>46</v>
      </c>
      <c r="E6" s="19">
        <f t="shared" si="3"/>
        <v>17</v>
      </c>
      <c r="F6" s="19">
        <f t="shared" si="3"/>
        <v>5</v>
      </c>
      <c r="G6" s="19">
        <f t="shared" si="3"/>
        <v>0</v>
      </c>
      <c r="H6" s="19" t="str">
        <f t="shared" si="3"/>
        <v>熊本県　大津町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60.49</v>
      </c>
      <c r="P6" s="20">
        <f t="shared" si="3"/>
        <v>7.83</v>
      </c>
      <c r="Q6" s="20">
        <f t="shared" si="3"/>
        <v>100</v>
      </c>
      <c r="R6" s="20">
        <f t="shared" si="3"/>
        <v>3300</v>
      </c>
      <c r="S6" s="20">
        <f t="shared" si="3"/>
        <v>36030</v>
      </c>
      <c r="T6" s="20">
        <f t="shared" si="3"/>
        <v>99.1</v>
      </c>
      <c r="U6" s="20">
        <f t="shared" si="3"/>
        <v>363.57</v>
      </c>
      <c r="V6" s="20">
        <f t="shared" si="3"/>
        <v>2805</v>
      </c>
      <c r="W6" s="20">
        <f t="shared" si="3"/>
        <v>2.39</v>
      </c>
      <c r="X6" s="20">
        <f t="shared" si="3"/>
        <v>1173.6400000000001</v>
      </c>
      <c r="Y6" s="21" t="str">
        <f>IF(Y7="",NA(),Y7)</f>
        <v>-</v>
      </c>
      <c r="Z6" s="21" t="str">
        <f t="shared" ref="Z6:AH6" si="4">IF(Z7="",NA(),Z7)</f>
        <v>-</v>
      </c>
      <c r="AA6" s="21">
        <f t="shared" si="4"/>
        <v>75.319999999999993</v>
      </c>
      <c r="AB6" s="21">
        <f t="shared" si="4"/>
        <v>75.39</v>
      </c>
      <c r="AC6" s="21">
        <f t="shared" si="4"/>
        <v>75.69</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131.22999999999999</v>
      </c>
      <c r="AM6" s="21">
        <f t="shared" si="5"/>
        <v>257.3</v>
      </c>
      <c r="AN6" s="21">
        <f t="shared" si="5"/>
        <v>373.72</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33.840000000000003</v>
      </c>
      <c r="AX6" s="21">
        <f t="shared" si="6"/>
        <v>50.15</v>
      </c>
      <c r="AY6" s="21">
        <f t="shared" si="6"/>
        <v>59.86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86.44</v>
      </c>
      <c r="BT6" s="21">
        <f t="shared" si="8"/>
        <v>27.89</v>
      </c>
      <c r="BU6" s="21">
        <f t="shared" si="8"/>
        <v>28.35</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123.54</v>
      </c>
      <c r="CE6" s="21">
        <f t="shared" si="9"/>
        <v>392.58</v>
      </c>
      <c r="CF6" s="21">
        <f t="shared" si="9"/>
        <v>389.64</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56.55</v>
      </c>
      <c r="CP6" s="21">
        <f t="shared" si="10"/>
        <v>55.52</v>
      </c>
      <c r="CQ6" s="21">
        <f t="shared" si="10"/>
        <v>53.93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87.3</v>
      </c>
      <c r="DA6" s="21">
        <f t="shared" si="11"/>
        <v>88.02</v>
      </c>
      <c r="DB6" s="21">
        <f t="shared" si="11"/>
        <v>88.34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3.14</v>
      </c>
      <c r="DL6" s="21">
        <f t="shared" si="12"/>
        <v>6.26</v>
      </c>
      <c r="DM6" s="21">
        <f t="shared" si="12"/>
        <v>9.3000000000000007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434035</v>
      </c>
      <c r="D7" s="23">
        <v>46</v>
      </c>
      <c r="E7" s="23">
        <v>17</v>
      </c>
      <c r="F7" s="23">
        <v>5</v>
      </c>
      <c r="G7" s="23">
        <v>0</v>
      </c>
      <c r="H7" s="23" t="s">
        <v>95</v>
      </c>
      <c r="I7" s="23" t="s">
        <v>96</v>
      </c>
      <c r="J7" s="23" t="s">
        <v>97</v>
      </c>
      <c r="K7" s="23" t="s">
        <v>98</v>
      </c>
      <c r="L7" s="23" t="s">
        <v>99</v>
      </c>
      <c r="M7" s="23" t="s">
        <v>100</v>
      </c>
      <c r="N7" s="24" t="s">
        <v>101</v>
      </c>
      <c r="O7" s="24">
        <v>60.49</v>
      </c>
      <c r="P7" s="24">
        <v>7.83</v>
      </c>
      <c r="Q7" s="24">
        <v>100</v>
      </c>
      <c r="R7" s="24">
        <v>3300</v>
      </c>
      <c r="S7" s="24">
        <v>36030</v>
      </c>
      <c r="T7" s="24">
        <v>99.1</v>
      </c>
      <c r="U7" s="24">
        <v>363.57</v>
      </c>
      <c r="V7" s="24">
        <v>2805</v>
      </c>
      <c r="W7" s="24">
        <v>2.39</v>
      </c>
      <c r="X7" s="24">
        <v>1173.6400000000001</v>
      </c>
      <c r="Y7" s="24" t="s">
        <v>101</v>
      </c>
      <c r="Z7" s="24" t="s">
        <v>101</v>
      </c>
      <c r="AA7" s="24">
        <v>75.319999999999993</v>
      </c>
      <c r="AB7" s="24">
        <v>75.39</v>
      </c>
      <c r="AC7" s="24">
        <v>75.69</v>
      </c>
      <c r="AD7" s="24" t="s">
        <v>101</v>
      </c>
      <c r="AE7" s="24" t="s">
        <v>101</v>
      </c>
      <c r="AF7" s="24">
        <v>106.37</v>
      </c>
      <c r="AG7" s="24">
        <v>106.07</v>
      </c>
      <c r="AH7" s="24">
        <v>105.5</v>
      </c>
      <c r="AI7" s="24">
        <v>103.61</v>
      </c>
      <c r="AJ7" s="24" t="s">
        <v>101</v>
      </c>
      <c r="AK7" s="24" t="s">
        <v>101</v>
      </c>
      <c r="AL7" s="24">
        <v>131.22999999999999</v>
      </c>
      <c r="AM7" s="24">
        <v>257.3</v>
      </c>
      <c r="AN7" s="24">
        <v>373.72</v>
      </c>
      <c r="AO7" s="24" t="s">
        <v>101</v>
      </c>
      <c r="AP7" s="24" t="s">
        <v>101</v>
      </c>
      <c r="AQ7" s="24">
        <v>139.02000000000001</v>
      </c>
      <c r="AR7" s="24">
        <v>132.04</v>
      </c>
      <c r="AS7" s="24">
        <v>145.43</v>
      </c>
      <c r="AT7" s="24">
        <v>133.62</v>
      </c>
      <c r="AU7" s="24" t="s">
        <v>101</v>
      </c>
      <c r="AV7" s="24" t="s">
        <v>101</v>
      </c>
      <c r="AW7" s="24">
        <v>33.840000000000003</v>
      </c>
      <c r="AX7" s="24">
        <v>50.15</v>
      </c>
      <c r="AY7" s="24">
        <v>59.86</v>
      </c>
      <c r="AZ7" s="24" t="s">
        <v>101</v>
      </c>
      <c r="BA7" s="24" t="s">
        <v>101</v>
      </c>
      <c r="BB7" s="24">
        <v>29.13</v>
      </c>
      <c r="BC7" s="24">
        <v>35.69</v>
      </c>
      <c r="BD7" s="24">
        <v>38.4</v>
      </c>
      <c r="BE7" s="24">
        <v>36.94</v>
      </c>
      <c r="BF7" s="24" t="s">
        <v>101</v>
      </c>
      <c r="BG7" s="24" t="s">
        <v>101</v>
      </c>
      <c r="BH7" s="24">
        <v>0</v>
      </c>
      <c r="BI7" s="24">
        <v>0</v>
      </c>
      <c r="BJ7" s="24">
        <v>0</v>
      </c>
      <c r="BK7" s="24" t="s">
        <v>101</v>
      </c>
      <c r="BL7" s="24" t="s">
        <v>101</v>
      </c>
      <c r="BM7" s="24">
        <v>867.83</v>
      </c>
      <c r="BN7" s="24">
        <v>791.76</v>
      </c>
      <c r="BO7" s="24">
        <v>900.82</v>
      </c>
      <c r="BP7" s="24">
        <v>809.19</v>
      </c>
      <c r="BQ7" s="24" t="s">
        <v>101</v>
      </c>
      <c r="BR7" s="24" t="s">
        <v>101</v>
      </c>
      <c r="BS7" s="24">
        <v>86.44</v>
      </c>
      <c r="BT7" s="24">
        <v>27.89</v>
      </c>
      <c r="BU7" s="24">
        <v>28.35</v>
      </c>
      <c r="BV7" s="24" t="s">
        <v>101</v>
      </c>
      <c r="BW7" s="24" t="s">
        <v>101</v>
      </c>
      <c r="BX7" s="24">
        <v>57.08</v>
      </c>
      <c r="BY7" s="24">
        <v>56.26</v>
      </c>
      <c r="BZ7" s="24">
        <v>52.94</v>
      </c>
      <c r="CA7" s="24">
        <v>57.02</v>
      </c>
      <c r="CB7" s="24" t="s">
        <v>101</v>
      </c>
      <c r="CC7" s="24" t="s">
        <v>101</v>
      </c>
      <c r="CD7" s="24">
        <v>123.54</v>
      </c>
      <c r="CE7" s="24">
        <v>392.58</v>
      </c>
      <c r="CF7" s="24">
        <v>389.64</v>
      </c>
      <c r="CG7" s="24" t="s">
        <v>101</v>
      </c>
      <c r="CH7" s="24" t="s">
        <v>101</v>
      </c>
      <c r="CI7" s="24">
        <v>274.99</v>
      </c>
      <c r="CJ7" s="24">
        <v>282.08999999999997</v>
      </c>
      <c r="CK7" s="24">
        <v>303.27999999999997</v>
      </c>
      <c r="CL7" s="24">
        <v>273.68</v>
      </c>
      <c r="CM7" s="24" t="s">
        <v>101</v>
      </c>
      <c r="CN7" s="24" t="s">
        <v>101</v>
      </c>
      <c r="CO7" s="24">
        <v>56.55</v>
      </c>
      <c r="CP7" s="24">
        <v>55.52</v>
      </c>
      <c r="CQ7" s="24">
        <v>53.93</v>
      </c>
      <c r="CR7" s="24" t="s">
        <v>101</v>
      </c>
      <c r="CS7" s="24" t="s">
        <v>101</v>
      </c>
      <c r="CT7" s="24">
        <v>54.83</v>
      </c>
      <c r="CU7" s="24">
        <v>66.53</v>
      </c>
      <c r="CV7" s="24">
        <v>52.35</v>
      </c>
      <c r="CW7" s="24">
        <v>52.55</v>
      </c>
      <c r="CX7" s="24" t="s">
        <v>101</v>
      </c>
      <c r="CY7" s="24" t="s">
        <v>101</v>
      </c>
      <c r="CZ7" s="24">
        <v>87.3</v>
      </c>
      <c r="DA7" s="24">
        <v>88.02</v>
      </c>
      <c r="DB7" s="24">
        <v>88.34</v>
      </c>
      <c r="DC7" s="24" t="s">
        <v>101</v>
      </c>
      <c r="DD7" s="24" t="s">
        <v>101</v>
      </c>
      <c r="DE7" s="24">
        <v>84.7</v>
      </c>
      <c r="DF7" s="24">
        <v>84.67</v>
      </c>
      <c r="DG7" s="24">
        <v>84.39</v>
      </c>
      <c r="DH7" s="24">
        <v>87.3</v>
      </c>
      <c r="DI7" s="24" t="s">
        <v>101</v>
      </c>
      <c r="DJ7" s="24" t="s">
        <v>101</v>
      </c>
      <c r="DK7" s="24">
        <v>3.14</v>
      </c>
      <c r="DL7" s="24">
        <v>6.26</v>
      </c>
      <c r="DM7" s="24">
        <v>9.3000000000000007</v>
      </c>
      <c r="DN7" s="24" t="s">
        <v>101</v>
      </c>
      <c r="DO7" s="24" t="s">
        <v>101</v>
      </c>
      <c r="DP7" s="24">
        <v>20.34</v>
      </c>
      <c r="DQ7" s="24">
        <v>21.85</v>
      </c>
      <c r="DR7" s="24">
        <v>25.19</v>
      </c>
      <c r="DS7" s="24">
        <v>27.11</v>
      </c>
      <c r="DT7" s="24" t="s">
        <v>101</v>
      </c>
      <c r="DU7" s="24" t="s">
        <v>101</v>
      </c>
      <c r="DV7" s="24">
        <v>0</v>
      </c>
      <c r="DW7" s="24">
        <v>0</v>
      </c>
      <c r="DX7" s="24">
        <v>0</v>
      </c>
      <c r="DY7" s="24" t="s">
        <v>101</v>
      </c>
      <c r="DZ7" s="24" t="s">
        <v>101</v>
      </c>
      <c r="EA7" s="24">
        <v>0</v>
      </c>
      <c r="EB7" s="24">
        <v>0</v>
      </c>
      <c r="EC7" s="24">
        <v>0</v>
      </c>
      <c r="ED7" s="24">
        <v>0</v>
      </c>
      <c r="EE7" s="24" t="s">
        <v>101</v>
      </c>
      <c r="EF7" s="24" t="s">
        <v>101</v>
      </c>
      <c r="EG7" s="24">
        <v>0</v>
      </c>
      <c r="EH7" s="24">
        <v>0</v>
      </c>
      <c r="EI7" s="24">
        <v>0</v>
      </c>
      <c r="EJ7" s="24" t="s">
        <v>101</v>
      </c>
      <c r="EK7" s="24" t="s">
        <v>101</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4811114</cp:lastModifiedBy>
  <cp:lastPrinted>2024-02-21T02:09:18Z</cp:lastPrinted>
  <dcterms:created xsi:type="dcterms:W3CDTF">2023-12-12T01:04:43Z</dcterms:created>
  <dcterms:modified xsi:type="dcterms:W3CDTF">2024-02-21T02:09:29Z</dcterms:modified>
  <cp:category/>
</cp:coreProperties>
</file>