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qaPSb1pX1plO4J5UV5TnAPj6f6MSwsxEucWwpom2mROzQiGZs1gdCTMMcJTgiZTTJCfjWk+Y2hymsXJOTpYOtg==" workbookSaltValue="qmMK7AIB9GZpf3UyK8ZP5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<sst xmlns="http://schemas.openxmlformats.org/spreadsheetml/2006/main" count="275" uniqueCount="116">
  <si>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</si>
  <si>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</si>
  <si>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</si>
  <si>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</si>
  <si>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</si>
  <si>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</si>
  <si>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</si>
  <si>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</si>
  <si>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</si>
  <si>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</si>
  <si>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</si>
  <si>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</si>
  <si>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</si>
  <si>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</si>
  <si>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</si>
  <si>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</si>
  <si>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</si>
  <si>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</si>
  <si>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</si>
  <si>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</si>
  <si>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</si>
  <si>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</si>
  <si>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</si>
  <si>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</si>
  <si>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</si>
  <si>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</si>
  <si>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</si>
  <si>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</si>
  <si>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</si>
  <si>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</si>
  <si>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</si>
  <si>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</si>
  <si>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</si>
  <si>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</si>
  <si>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</si>
  <si>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</si>
  <si>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</si>
  <si>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</si>
  <si>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</si>
  <si>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</si>
  <si>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</si>
  <si>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</si>
  <si>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</si>
  <si>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</si>
  <si>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</si>
  <si>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</si>
  <si>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</si>
  <si>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</si>
  <si>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</si>
  <si>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</si>
  <si>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</si>
  <si>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</si>
  <si>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</si>
  <si>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</si>
  <si>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</si>
  <si>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</si>
  <si>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</si>
  <si>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</si>
  <si>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</si>
  <si>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</si>
  <si>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</si>
  <si>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</si>
  <si>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</si>
  <si>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</si>
  <si>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</si>
  <si>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</si>
  <si>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</si>
  <si>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</si>
  <si>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</si>
  <si>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</si>
  <si>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</si>
  <si>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</si>
  <si>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</si>
  <si>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</si>
  <si>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</si>
  <si>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</si>
  <si>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</si>
  <si>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</si>
  <si>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</si>
  <si>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</si>
  <si>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</si>
  <si>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</si>
  <si>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</si>
  <si>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</si>
  <si>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</si>
  <si>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</si>
  <si>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</si>
  <si>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</si>
  <si>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</si>
  <si>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</si>
  <si>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</si>
  <si>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</si>
  <si>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</si>
  <si>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</si>
  <si>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</si>
  <si>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</si>
  <si>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</si>
  <si>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</si>
  <si>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</si>
  <si>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</si>
  <si>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</si>
  <si>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</si>
  <si>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</si>
  <si>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</si>
  <si>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</si>
  <si>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</si>
  <si>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</si>
  <si>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</si>
  <si>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</si>
  <si>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</si>
  <si>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</si>
  <si>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</si>
  <si>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</si>
  <si>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人口減少、節水意識の高まりにより使用料収入の増加は見込めず、繰入金への依存が今より高まるものと考えられる。適正な使用料の設定、経営の改善が必要である。
　今後も引き続き、下水道事業経営戦略に基づき健全経営に努める。
</t>
    <rPh sb="6" eb="8">
      <t>セッスイ</t>
    </rPh>
    <rPh sb="8" eb="10">
      <t>イシキ</t>
    </rPh>
    <rPh sb="11" eb="12">
      <t>タカ</t>
    </rPh>
    <phoneticPr fontId="4"/>
  </si>
  <si>
    <t>①経常収支は100％越えを維持している。これは経常費用の不足分を一般会計からの繰入金で賄っているためである。よって今後も同様に推移していくものと考えられる。
②累積欠損金比率は0と良好であるが、これは一般会計からの繰り入れを行っているためである。
③流動比率は低く、運転資金としての現金が少ない。流動負債のうち企業債が占める割合が高いためである。内部留保資金の確保など経営の見直しが必要である。
④企業債残高対事業規模比率は、約75％を一般会計からの繰入金で賄う状況であるため、改善を図る必要がある。
⑤⑥経費回収率は100％に近く、汚水処理費をほぼ全額使用料で賄うことができている。引き続き適正な使用料確保、及び汚水処理費の削減が必要である。</t>
    <rPh sb="175" eb="177">
      <t>ナイブ</t>
    </rPh>
    <rPh sb="177" eb="179">
      <t>リュウホ</t>
    </rPh>
    <rPh sb="179" eb="181">
      <t>シキン</t>
    </rPh>
    <rPh sb="182" eb="184">
      <t>カクホ</t>
    </rPh>
    <rPh sb="186" eb="188">
      <t>ケイエイ</t>
    </rPh>
    <rPh sb="189" eb="191">
      <t>ミナオ</t>
    </rPh>
    <rPh sb="193" eb="195">
      <t>ヒツヨウ</t>
    </rPh>
    <rPh sb="216" eb="217">
      <t>ヤク</t>
    </rPh>
    <rPh sb="268" eb="269">
      <t>チカ</t>
    </rPh>
    <phoneticPr fontId="4"/>
  </si>
  <si>
    <t xml:space="preserve">①有形固定資産減価償却率について、本市はR2年度の法適用から間もないため類似団体よりも低くなっている。
　処理場に関してはストックマネジメントにより計画的な更新等を行う必要がある。
③管渠改善率は類似団体より高く推移している。今後も適正な管理・更新を行う必要がある。
</t>
    <rPh sb="93" eb="95">
      <t>カンキョ</t>
    </rPh>
    <rPh sb="95" eb="97">
      <t>カイゼン</t>
    </rPh>
    <rPh sb="97" eb="98">
      <t>リツ</t>
    </rPh>
    <rPh sb="99" eb="101">
      <t>ルイジ</t>
    </rPh>
    <rPh sb="101" eb="103">
      <t>ダンタイ</t>
    </rPh>
    <rPh sb="105" eb="106">
      <t>タカ</t>
    </rPh>
    <rPh sb="107" eb="109">
      <t>スイイ</t>
    </rPh>
    <rPh sb="114" eb="116">
      <t>コンゴ</t>
    </rPh>
    <rPh sb="117" eb="119">
      <t>テキセイ</t>
    </rPh>
    <rPh sb="120" eb="122">
      <t>カンリ</t>
    </rPh>
    <rPh sb="123" eb="125">
      <t>コウシン</t>
    </rPh>
    <rPh sb="126" eb="127">
      <t>オコナ</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</si>
</sst>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0.93</c:v>
                </c:pt>
                <c:pt idx="4">
                  <c:v>1.0900000000000001</c:v>
                </c:pt>
              </c:numCache>
            </c:numRef>
          </c:val>
          <c:extLst>
            <c:ext xmlns:c16="http://schemas.microsoft.com/office/drawing/2014/chart" uri="{C3380CC4-5D6E-409C-BE32-E72D297353CC}">
              <c16:uniqueId val="{00000000-1147-496D-ABDF-4A24E6947E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1147-496D-ABDF-4A24E6947E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42.53</c:v>
                </c:pt>
                <c:pt idx="3">
                  <c:v>43.8</c:v>
                </c:pt>
                <c:pt idx="4">
                  <c:v>68.91</c:v>
                </c:pt>
              </c:numCache>
            </c:numRef>
          </c:val>
          <c:extLst>
            <c:ext xmlns:c16="http://schemas.microsoft.com/office/drawing/2014/chart" uri="{C3380CC4-5D6E-409C-BE32-E72D297353CC}">
              <c16:uniqueId val="{00000000-622A-4CDA-85A9-510AAD8D8E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22A-4CDA-85A9-510AAD8D8E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91.19</c:v>
                </c:pt>
                <c:pt idx="3">
                  <c:v>91.67</c:v>
                </c:pt>
                <c:pt idx="4">
                  <c:v>92.34</c:v>
                </c:pt>
              </c:numCache>
            </c:numRef>
          </c:val>
          <c:extLst>
            <c:ext xmlns:c16="http://schemas.microsoft.com/office/drawing/2014/chart" uri="{C3380CC4-5D6E-409C-BE32-E72D297353CC}">
              <c16:uniqueId val="{00000000-E9A0-4FD4-B3BE-D3488C5A10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9A0-4FD4-B3BE-D3488C5A10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104.61</c:v>
                </c:pt>
                <c:pt idx="3">
                  <c:v>102.75</c:v>
                </c:pt>
                <c:pt idx="4">
                  <c:v>102.63</c:v>
                </c:pt>
              </c:numCache>
            </c:numRef>
          </c:val>
          <c:extLst>
            <c:ext xmlns:c16="http://schemas.microsoft.com/office/drawing/2014/chart" uri="{C3380CC4-5D6E-409C-BE32-E72D297353CC}">
              <c16:uniqueId val="{00000000-32CF-40AB-83A6-745AC51134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32CF-40AB-83A6-745AC51134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4.1100000000000003</c:v>
                </c:pt>
                <c:pt idx="3">
                  <c:v>8.1300000000000008</c:v>
                </c:pt>
                <c:pt idx="4">
                  <c:v>11.31</c:v>
                </c:pt>
              </c:numCache>
            </c:numRef>
          </c:val>
          <c:extLst>
            <c:ext xmlns:c16="http://schemas.microsoft.com/office/drawing/2014/chart" uri="{C3380CC4-5D6E-409C-BE32-E72D297353CC}">
              <c16:uniqueId val="{00000000-A73C-4449-9DF3-14C7C1B0A4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A73C-4449-9DF3-14C7C1B0A4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BA-4A66-823F-27EAB1AB0D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1BA-4A66-823F-27EAB1AB0D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EA-4A9C-869D-31368FBEA7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24EA-4A9C-869D-31368FBEA7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27.99</c:v>
                </c:pt>
                <c:pt idx="3">
                  <c:v>36.630000000000003</c:v>
                </c:pt>
                <c:pt idx="4">
                  <c:v>46.14</c:v>
                </c:pt>
              </c:numCache>
            </c:numRef>
          </c:val>
          <c:extLst>
            <c:ext xmlns:c16="http://schemas.microsoft.com/office/drawing/2014/chart" uri="{C3380CC4-5D6E-409C-BE32-E72D297353CC}">
              <c16:uniqueId val="{00000000-94C6-4996-89A2-926BAA4037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94C6-4996-89A2-926BAA4037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473.86</c:v>
                </c:pt>
                <c:pt idx="3">
                  <c:v>529.61</c:v>
                </c:pt>
                <c:pt idx="4">
                  <c:v>401.52</c:v>
                </c:pt>
              </c:numCache>
            </c:numRef>
          </c:val>
          <c:extLst>
            <c:ext xmlns:c16="http://schemas.microsoft.com/office/drawing/2014/chart" uri="{C3380CC4-5D6E-409C-BE32-E72D297353CC}">
              <c16:uniqueId val="{00000000-8F5C-4AEF-8AAD-FA6F8927E7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F5C-4AEF-8AAD-FA6F8927E7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99.73</c:v>
                </c:pt>
                <c:pt idx="3">
                  <c:v>99.8</c:v>
                </c:pt>
                <c:pt idx="4">
                  <c:v>99.7</c:v>
                </c:pt>
              </c:numCache>
            </c:numRef>
          </c:val>
          <c:extLst>
            <c:ext xmlns:c16="http://schemas.microsoft.com/office/drawing/2014/chart" uri="{C3380CC4-5D6E-409C-BE32-E72D297353CC}">
              <c16:uniqueId val="{00000000-9236-40FD-A800-A260FB7CFD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236-40FD-A800-A260FB7CFD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163.9</c:v>
                </c:pt>
                <c:pt idx="3">
                  <c:v>166.53</c:v>
                </c:pt>
                <c:pt idx="4">
                  <c:v>165.33</c:v>
                </c:pt>
              </c:numCache>
            </c:numRef>
          </c:val>
          <c:extLst>
            <c:ext xmlns:c16="http://schemas.microsoft.com/office/drawing/2014/chart" uri="{C3380CC4-5D6E-409C-BE32-E72D297353CC}">
              <c16:uniqueId val="{00000000-3D72-49C8-A245-2E5C48D3F1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3D72-49C8-A245-2E5C48D3F1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47103</v>
      </c>
      <c r="AM8" s="42"/>
      <c r="AN8" s="42"/>
      <c r="AO8" s="42"/>
      <c r="AP8" s="42"/>
      <c r="AQ8" s="42"/>
      <c r="AR8" s="42"/>
      <c r="AS8" s="42"/>
      <c r="AT8" s="35">
        <f>データ!T6</f>
        <v>276.85000000000002</v>
      </c>
      <c r="AU8" s="35"/>
      <c r="AV8" s="35"/>
      <c r="AW8" s="35"/>
      <c r="AX8" s="35"/>
      <c r="AY8" s="35"/>
      <c r="AZ8" s="35"/>
      <c r="BA8" s="35"/>
      <c r="BB8" s="35">
        <f>データ!U6</f>
        <v>170.14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58.3</v>
      </c>
      <c r="J10" s="35"/>
      <c r="K10" s="35"/>
      <c r="L10" s="35"/>
      <c r="M10" s="35"/>
      <c r="N10" s="35"/>
      <c r="O10" s="35"/>
      <c r="P10" s="35">
        <f>データ!P6</f>
        <v>28.7</v>
      </c>
      <c r="Q10" s="35"/>
      <c r="R10" s="35"/>
      <c r="S10" s="35"/>
      <c r="T10" s="35"/>
      <c r="U10" s="35"/>
      <c r="V10" s="35"/>
      <c r="W10" s="35">
        <f>データ!Q6</f>
        <v>87.39</v>
      </c>
      <c r="X10" s="35"/>
      <c r="Y10" s="35"/>
      <c r="Z10" s="35"/>
      <c r="AA10" s="35"/>
      <c r="AB10" s="35"/>
      <c r="AC10" s="35"/>
      <c r="AD10" s="42">
        <f>データ!R6</f>
        <v>3140</v>
      </c>
      <c r="AE10" s="42"/>
      <c r="AF10" s="42"/>
      <c r="AG10" s="42"/>
      <c r="AH10" s="42"/>
      <c r="AI10" s="42"/>
      <c r="AJ10" s="42"/>
      <c r="AK10" s="2"/>
      <c r="AL10" s="42">
        <f>データ!V6</f>
        <v>13437</v>
      </c>
      <c r="AM10" s="42"/>
      <c r="AN10" s="42"/>
      <c r="AO10" s="42"/>
      <c r="AP10" s="42"/>
      <c r="AQ10" s="42"/>
      <c r="AR10" s="42"/>
      <c r="AS10" s="42"/>
      <c r="AT10" s="35">
        <f>データ!W6</f>
        <v>5.08</v>
      </c>
      <c r="AU10" s="35"/>
      <c r="AV10" s="35"/>
      <c r="AW10" s="35"/>
      <c r="AX10" s="35"/>
      <c r="AY10" s="35"/>
      <c r="AZ10" s="35"/>
      <c r="BA10" s="35"/>
      <c r="BB10" s="35">
        <f>データ!X6</f>
        <v>2645.08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50tnTj5iFGkKSosjVMX8KHbwIoSyHzDe4fptiwRmMq/4eZTPXkpaMCZCR4GvzSVVCUbLNIH5Kh5dUImvlCAQIg==" saltValue="xYt5mKH1YypkV4weXgSr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17</v>
      </c>
      <c r="F6" s="19">
        <f t="shared" si="3"/>
        <v>4</v>
      </c>
      <c r="G6" s="19">
        <f t="shared" si="3"/>
        <v>0</v>
      </c>
      <c r="H6" s="19" t="str">
        <f t="shared" si="3"/>
        <v>熊本県　菊池市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58.3</v>
      </c>
      <c r="P6" s="20">
        <f t="shared" si="3"/>
        <v>28.7</v>
      </c>
      <c r="Q6" s="20">
        <f t="shared" si="3"/>
        <v>87.39</v>
      </c>
      <c r="R6" s="20">
        <f t="shared" si="3"/>
        <v>3140</v>
      </c>
      <c r="S6" s="20">
        <f t="shared" si="3"/>
        <v>47103</v>
      </c>
      <c r="T6" s="20">
        <f t="shared" si="3"/>
        <v>276.85000000000002</v>
      </c>
      <c r="U6" s="20">
        <f t="shared" si="3"/>
        <v>170.14</v>
      </c>
      <c r="V6" s="20">
        <f t="shared" si="3"/>
        <v>13437</v>
      </c>
      <c r="W6" s="20">
        <f t="shared" si="3"/>
        <v>5.08</v>
      </c>
      <c r="X6" s="20">
        <f t="shared" si="3"/>
        <v>2645.08</v>
      </c>
      <c r="Y6" s="21" t="str">
        <f>IF(Y7="",NA(),Y7)</f>
        <v>-</v>
      </c>
      <c r="Z6" s="21" t="str">
        <f t="shared" ref="Z6:AH6" si="4">IF(Z7="",NA(),Z7)</f>
        <v>-</v>
      </c>
      <c r="AA6" s="21">
        <f t="shared" si="4"/>
        <v>104.61</v>
      </c>
      <c r="AB6" s="21">
        <f t="shared" si="4"/>
        <v>102.75</v>
      </c>
      <c r="AC6" s="21">
        <f t="shared" si="4"/>
        <v>102.63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27.99</v>
      </c>
      <c r="AX6" s="21">
        <f t="shared" si="6"/>
        <v>36.630000000000003</v>
      </c>
      <c r="AY6" s="21">
        <f t="shared" si="6"/>
        <v>46.14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473.86</v>
      </c>
      <c r="BI6" s="21">
        <f t="shared" si="7"/>
        <v>529.61</v>
      </c>
      <c r="BJ6" s="21">
        <f t="shared" si="7"/>
        <v>401.52</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99.73</v>
      </c>
      <c r="BT6" s="21">
        <f t="shared" si="8"/>
        <v>99.8</v>
      </c>
      <c r="BU6" s="21">
        <f t="shared" si="8"/>
        <v>99.7</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163.9</v>
      </c>
      <c r="CE6" s="21">
        <f t="shared" si="9"/>
        <v>166.53</v>
      </c>
      <c r="CF6" s="21">
        <f t="shared" si="9"/>
        <v>165.33</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42.53</v>
      </c>
      <c r="CP6" s="21">
        <f t="shared" si="10"/>
        <v>43.8</v>
      </c>
      <c r="CQ6" s="21">
        <f t="shared" si="10"/>
        <v>68.91</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91.19</v>
      </c>
      <c r="DA6" s="21">
        <f t="shared" si="11"/>
        <v>91.67</v>
      </c>
      <c r="DB6" s="21">
        <f t="shared" si="11"/>
        <v>92.34</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4.1100000000000003</v>
      </c>
      <c r="DL6" s="21">
        <f t="shared" si="12"/>
        <v>8.1300000000000008</v>
      </c>
      <c r="DM6" s="21">
        <f t="shared" si="12"/>
        <v>11.31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1">
        <f t="shared" si="14"/>
        <v>0.93</v>
      </c>
      <c r="EI6" s="21">
        <f t="shared" si="14"/>
        <v>1.0900000000000001</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432105</v>
      </c>
      <c r="D7" s="23">
        <v>46</v>
      </c>
      <c r="E7" s="23">
        <v>17</v>
      </c>
      <c r="F7" s="23">
        <v>4</v>
      </c>
      <c r="G7" s="23">
        <v>0</v>
      </c>
      <c r="H7" s="23" t="s">
        <v>96</v>
      </c>
      <c r="I7" s="23" t="s">
        <v>97</v>
      </c>
      <c r="J7" s="23" t="s">
        <v>98</v>
      </c>
      <c r="K7" s="23" t="s">
        <v>99</v>
      </c>
      <c r="L7" s="23" t="s">
        <v>100</v>
      </c>
      <c r="M7" s="23" t="s">
        <v>101</v>
      </c>
      <c r="N7" s="24" t="s">
        <v>102</v>
      </c>
      <c r="O7" s="24">
        <v>58.3</v>
      </c>
      <c r="P7" s="24">
        <v>28.7</v>
      </c>
      <c r="Q7" s="24">
        <v>87.39</v>
      </c>
      <c r="R7" s="24">
        <v>3140</v>
      </c>
      <c r="S7" s="24">
        <v>47103</v>
      </c>
      <c r="T7" s="24">
        <v>276.85000000000002</v>
      </c>
      <c r="U7" s="24">
        <v>170.14</v>
      </c>
      <c r="V7" s="24">
        <v>13437</v>
      </c>
      <c r="W7" s="24">
        <v>5.08</v>
      </c>
      <c r="X7" s="24">
        <v>2645.08</v>
      </c>
      <c r="Y7" s="24" t="s">
        <v>102</v>
      </c>
      <c r="Z7" s="24" t="s">
        <v>102</v>
      </c>
      <c r="AA7" s="24">
        <v>104.61</v>
      </c>
      <c r="AB7" s="24">
        <v>102.75</v>
      </c>
      <c r="AC7" s="24">
        <v>102.63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27.99</v>
      </c>
      <c r="AX7" s="24">
        <v>36.630000000000003</v>
      </c>
      <c r="AY7" s="24">
        <v>46.14</v>
      </c>
      <c r="AZ7" s="24" t="s">
        <v>102</v>
      </c>
      <c r="BA7" s="24" t="s">
        <v>102</v>
      </c>
      <c r="BB7" s="24">
        <v>44.24</v>
      </c>
      <c r="BC7" s="24">
        <v>43.07</v>
      </c>
      <c r="BD7" s="24">
        <v>45.42</v>
      </c>
      <c r="BE7" s="24">
        <v>44.25</v>
      </c>
      <c r="BF7" s="24" t="s">
        <v>102</v>
      </c>
      <c r="BG7" s="24" t="s">
        <v>102</v>
      </c>
      <c r="BH7" s="24">
        <v>473.86</v>
      </c>
      <c r="BI7" s="24">
        <v>529.61</v>
      </c>
      <c r="BJ7" s="24">
        <v>401.52</v>
      </c>
      <c r="BK7" s="24" t="s">
        <v>102</v>
      </c>
      <c r="BL7" s="24" t="s">
        <v>102</v>
      </c>
      <c r="BM7" s="24">
        <v>1258.43</v>
      </c>
      <c r="BN7" s="24">
        <v>1163.75</v>
      </c>
      <c r="BO7" s="24">
        <v>1195.47</v>
      </c>
      <c r="BP7" s="24">
        <v>1182.1099999999999</v>
      </c>
      <c r="BQ7" s="24" t="s">
        <v>102</v>
      </c>
      <c r="BR7" s="24" t="s">
        <v>102</v>
      </c>
      <c r="BS7" s="24">
        <v>99.73</v>
      </c>
      <c r="BT7" s="24">
        <v>99.8</v>
      </c>
      <c r="BU7" s="24">
        <v>99.7</v>
      </c>
      <c r="BV7" s="24" t="s">
        <v>102</v>
      </c>
      <c r="BW7" s="24" t="s">
        <v>102</v>
      </c>
      <c r="BX7" s="24">
        <v>73.36</v>
      </c>
      <c r="BY7" s="24">
        <v>72.599999999999994</v>
      </c>
      <c r="BZ7" s="24">
        <v>69.430000000000007</v>
      </c>
      <c r="CA7" s="24">
        <v>73.78</v>
      </c>
      <c r="CB7" s="24" t="s">
        <v>102</v>
      </c>
      <c r="CC7" s="24" t="s">
        <v>102</v>
      </c>
      <c r="CD7" s="24">
        <v>163.9</v>
      </c>
      <c r="CE7" s="24">
        <v>166.53</v>
      </c>
      <c r="CF7" s="24">
        <v>165.33</v>
      </c>
      <c r="CG7" s="24" t="s">
        <v>102</v>
      </c>
      <c r="CH7" s="24" t="s">
        <v>102</v>
      </c>
      <c r="CI7" s="24">
        <v>224.88</v>
      </c>
      <c r="CJ7" s="24">
        <v>228.64</v>
      </c>
      <c r="CK7" s="24">
        <v>239.46</v>
      </c>
      <c r="CL7" s="24">
        <v>220.62</v>
      </c>
      <c r="CM7" s="24" t="s">
        <v>102</v>
      </c>
      <c r="CN7" s="24" t="s">
        <v>102</v>
      </c>
      <c r="CO7" s="24">
        <v>42.53</v>
      </c>
      <c r="CP7" s="24">
        <v>43.8</v>
      </c>
      <c r="CQ7" s="24">
        <v>68.91</v>
      </c>
      <c r="CR7" s="24" t="s">
        <v>102</v>
      </c>
      <c r="CS7" s="24" t="s">
        <v>102</v>
      </c>
      <c r="CT7" s="24">
        <v>42.4</v>
      </c>
      <c r="CU7" s="24">
        <v>42.28</v>
      </c>
      <c r="CV7" s="24">
        <v>41.06</v>
      </c>
      <c r="CW7" s="24">
        <v>42.22</v>
      </c>
      <c r="CX7" s="24" t="s">
        <v>102</v>
      </c>
      <c r="CY7" s="24" t="s">
        <v>102</v>
      </c>
      <c r="CZ7" s="24">
        <v>91.19</v>
      </c>
      <c r="DA7" s="24">
        <v>91.67</v>
      </c>
      <c r="DB7" s="24">
        <v>92.34</v>
      </c>
      <c r="DC7" s="24" t="s">
        <v>102</v>
      </c>
      <c r="DD7" s="24" t="s">
        <v>102</v>
      </c>
      <c r="DE7" s="24">
        <v>84.19</v>
      </c>
      <c r="DF7" s="24">
        <v>84.34</v>
      </c>
      <c r="DG7" s="24">
        <v>84.34</v>
      </c>
      <c r="DH7" s="24">
        <v>85.67</v>
      </c>
      <c r="DI7" s="24" t="s">
        <v>102</v>
      </c>
      <c r="DJ7" s="24" t="s">
        <v>102</v>
      </c>
      <c r="DK7" s="24">
        <v>4.1100000000000003</v>
      </c>
      <c r="DL7" s="24">
        <v>8.1300000000000008</v>
      </c>
      <c r="DM7" s="24">
        <v>11.31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0.93</v>
      </c>
      <c r="EI7" s="24">
        <v>1.0900000000000001</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dcterms:created xsi:type="dcterms:W3CDTF">2023-12-12T00:58:57Z</dcterms:created>
  <dcterms:modified xsi:type="dcterms:W3CDTF">2024-01-26T08:22:23Z</dcterms:modified>
  <cp:category/>
</cp:coreProperties>
</file>