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8.12.159\Public\51 観光統計\VISIT\02 観光入込客数・宿泊客数\03 R5第3四半期（7-9月）\03 掲載\"/>
    </mc:Choice>
  </mc:AlternateContent>
  <bookViews>
    <workbookView xWindow="0" yWindow="0" windowWidth="19068" windowHeight="11940"/>
  </bookViews>
  <sheets>
    <sheet name="観光入込客数" sheetId="1" r:id="rId1"/>
    <sheet name="グラフ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O29" i="1"/>
  <c r="O28" i="1"/>
  <c r="D31" i="1"/>
  <c r="E31" i="1"/>
  <c r="F31" i="1"/>
  <c r="G31" i="1"/>
  <c r="H31" i="1"/>
  <c r="L31" i="1"/>
  <c r="M31" i="1"/>
  <c r="N31" i="1"/>
  <c r="C31" i="1"/>
  <c r="F27" i="1" l="1"/>
  <c r="G27" i="1"/>
  <c r="H27" i="1"/>
  <c r="I27" i="1"/>
  <c r="I31" i="1" s="1"/>
  <c r="J27" i="1"/>
  <c r="J31" i="1" s="1"/>
  <c r="K27" i="1"/>
  <c r="K31" i="1" s="1"/>
  <c r="L27" i="1"/>
  <c r="M27" i="1"/>
  <c r="N27" i="1"/>
  <c r="E27" i="1"/>
  <c r="D27" i="1"/>
  <c r="C27" i="1"/>
  <c r="O21" i="1"/>
  <c r="O15" i="1"/>
  <c r="O9" i="1"/>
  <c r="O27" i="1" l="1"/>
  <c r="N26" i="1"/>
  <c r="M26" i="1"/>
  <c r="L26" i="1"/>
  <c r="K26" i="1"/>
  <c r="J26" i="1"/>
  <c r="I26" i="1"/>
  <c r="H26" i="1"/>
  <c r="H30" i="1" s="1"/>
  <c r="G26" i="1"/>
  <c r="F26" i="1"/>
  <c r="E26" i="1"/>
  <c r="D26" i="1"/>
  <c r="C26" i="1"/>
  <c r="N25" i="1"/>
  <c r="N30" i="1" s="1"/>
  <c r="M25" i="1"/>
  <c r="M29" i="1" s="1"/>
  <c r="L25" i="1"/>
  <c r="L29" i="1" s="1"/>
  <c r="K25" i="1"/>
  <c r="J25" i="1"/>
  <c r="I25" i="1"/>
  <c r="H25" i="1"/>
  <c r="G25" i="1"/>
  <c r="F25" i="1"/>
  <c r="F30" i="1" s="1"/>
  <c r="E25" i="1"/>
  <c r="E29" i="1" s="1"/>
  <c r="D25" i="1"/>
  <c r="C25" i="1"/>
  <c r="N24" i="1"/>
  <c r="M24" i="1"/>
  <c r="L24" i="1"/>
  <c r="K24" i="1"/>
  <c r="J24" i="1"/>
  <c r="J29" i="1" s="1"/>
  <c r="I24" i="1"/>
  <c r="I28" i="1" s="1"/>
  <c r="H24" i="1"/>
  <c r="G24" i="1"/>
  <c r="F24" i="1"/>
  <c r="E24" i="1"/>
  <c r="D24" i="1"/>
  <c r="C24" i="1"/>
  <c r="N23" i="1"/>
  <c r="N28" i="1" s="1"/>
  <c r="M23" i="1"/>
  <c r="L23" i="1"/>
  <c r="K23" i="1"/>
  <c r="J23" i="1"/>
  <c r="I23" i="1"/>
  <c r="H23" i="1"/>
  <c r="G23" i="1"/>
  <c r="F23" i="1"/>
  <c r="F28" i="1" s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O20" i="1"/>
  <c r="O19" i="1"/>
  <c r="O18" i="1"/>
  <c r="O17" i="1"/>
  <c r="O16" i="1"/>
  <c r="O14" i="1"/>
  <c r="O13" i="1"/>
  <c r="O12" i="1"/>
  <c r="O11" i="1"/>
  <c r="O10" i="1"/>
  <c r="O8" i="1"/>
  <c r="O7" i="1"/>
  <c r="O6" i="1"/>
  <c r="O5" i="1"/>
  <c r="O4" i="1"/>
  <c r="J30" i="1" l="1"/>
  <c r="G28" i="1"/>
  <c r="K29" i="1"/>
  <c r="G29" i="1"/>
  <c r="K30" i="1"/>
  <c r="D28" i="1"/>
  <c r="L28" i="1"/>
  <c r="H29" i="1"/>
  <c r="E28" i="1"/>
  <c r="M28" i="1"/>
  <c r="I30" i="1"/>
  <c r="J28" i="1"/>
  <c r="O22" i="1"/>
  <c r="O24" i="1"/>
  <c r="H28" i="1"/>
  <c r="F29" i="1"/>
  <c r="N29" i="1"/>
  <c r="G30" i="1"/>
  <c r="C28" i="1"/>
  <c r="K28" i="1"/>
  <c r="C30" i="1"/>
  <c r="O26" i="1"/>
  <c r="O23" i="1"/>
  <c r="D30" i="1"/>
  <c r="L30" i="1"/>
  <c r="O25" i="1"/>
  <c r="I29" i="1"/>
  <c r="E30" i="1"/>
  <c r="M30" i="1"/>
  <c r="C29" i="1"/>
  <c r="D29" i="1"/>
</calcChain>
</file>

<file path=xl/sharedStrings.xml><?xml version="1.0" encoding="utf-8"?>
<sst xmlns="http://schemas.openxmlformats.org/spreadsheetml/2006/main" count="53" uniqueCount="35">
  <si>
    <t>天草管内観光入込客数推移</t>
    <rPh sb="0" eb="2">
      <t>アマクサ</t>
    </rPh>
    <rPh sb="2" eb="4">
      <t>カンナイ</t>
    </rPh>
    <rPh sb="4" eb="6">
      <t>カンコウ</t>
    </rPh>
    <rPh sb="6" eb="7">
      <t>イ</t>
    </rPh>
    <rPh sb="7" eb="8">
      <t>コ</t>
    </rPh>
    <rPh sb="8" eb="10">
      <t>キャクスウ</t>
    </rPh>
    <rPh sb="10" eb="12">
      <t>スイイ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</si>
  <si>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</si>
  <si>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観光入込客数（人／月）</t>
    <rPh sb="0" eb="2">
      <t>カンコウ</t>
    </rPh>
    <rPh sb="2" eb="3">
      <t>イ</t>
    </rPh>
    <rPh sb="3" eb="4">
      <t>コ</t>
    </rPh>
    <rPh sb="4" eb="6">
      <t>キャクスウ</t>
    </rPh>
    <rPh sb="7" eb="8">
      <t>ヒト</t>
    </rPh>
    <rPh sb="9" eb="10">
      <t>ツキ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</si>
  <si>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</si>
  <si>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</si>
  <si>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</si>
  <si>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</si>
  <si>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</si>
  <si>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</si>
  <si>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</si>
  <si>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</si>
  <si>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</si>
  <si>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</si>
  <si>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</si>
  <si>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</si>
  <si>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年間</t>
    <rPh sb="0" eb="2">
      <t>ネンカン</t>
    </rPh>
    <phoneticPr fontId="2"/>
  </si>
  <si>
    <t>天草市</t>
    <rPh sb="0" eb="3">
      <t>アマクサシ</t>
    </rPh>
    <phoneticPr fontId="2"/>
  </si>
  <si>
    <t>H30</t>
    <phoneticPr fontId="2"/>
  </si>
  <si>
    <t>R1</t>
    <phoneticPr fontId="2"/>
  </si>
  <si>
    <t>R2</t>
    <phoneticPr fontId="2"/>
  </si>
  <si>
    <t>R3</t>
    <phoneticPr fontId="2"/>
  </si>
  <si>
    <t>R4</t>
    <phoneticPr fontId="2"/>
  </si>
  <si>
    <t>上天草市</t>
    <rPh sb="0" eb="4">
      <t>カミアマクサシ</t>
    </rPh>
    <phoneticPr fontId="2"/>
  </si>
  <si>
    <t>苓北町</t>
    <rPh sb="0" eb="3">
      <t>レイホクマチ</t>
    </rPh>
    <phoneticPr fontId="2"/>
  </si>
  <si>
    <t>天草全体</t>
    <rPh sb="0" eb="2">
      <t>アマクサ</t>
    </rPh>
    <rPh sb="2" eb="4">
      <t>ゼンタイ</t>
    </rPh>
    <phoneticPr fontId="2"/>
  </si>
  <si>
    <t>R2/R1</t>
    <phoneticPr fontId="2"/>
  </si>
  <si>
    <t>R3/R2</t>
    <phoneticPr fontId="2"/>
  </si>
  <si>
    <t>R4/R3</t>
    <phoneticPr fontId="2"/>
  </si>
  <si>
    <t>※毎年１／１現在で見直しを行い、集計するスポット、イベント数は変化。</t>
    <rPh sb="1" eb="3">
      <t>マイトシ</t>
    </rPh>
    <rPh sb="6" eb="8">
      <t>ゲンザイ</t>
    </rPh>
    <rPh sb="9" eb="11">
      <t>ミナオ</t>
    </rPh>
    <rPh sb="13" eb="14">
      <t>オコナ</t>
    </rPh>
    <rPh sb="16" eb="18">
      <t>シュウケイ</t>
    </rPh>
    <rPh sb="29" eb="30">
      <t>スウ</t>
    </rPh>
    <rPh sb="31" eb="33">
      <t>ヘンカ</t>
    </rPh>
    <phoneticPr fontId="2"/>
  </si>
  <si>
    <t>※R2．1～6月分の数値について、コロナの影響等でR2年度中止の祭り・イベントはR2年度調査の対象外とするため、数値に含まない。</t>
    <rPh sb="7" eb="8">
      <t>ガツ</t>
    </rPh>
    <rPh sb="8" eb="9">
      <t>ブン</t>
    </rPh>
    <rPh sb="10" eb="12">
      <t>スウチ</t>
    </rPh>
    <rPh sb="21" eb="23">
      <t>エイキョウ</t>
    </rPh>
    <rPh sb="23" eb="24">
      <t>トウ</t>
    </rPh>
    <rPh sb="27" eb="29">
      <t>ネンド</t>
    </rPh>
    <rPh sb="29" eb="31">
      <t>チュウシ</t>
    </rPh>
    <rPh sb="32" eb="33">
      <t>マツ</t>
    </rPh>
    <rPh sb="42" eb="44">
      <t>ネンド</t>
    </rPh>
    <rPh sb="44" eb="46">
      <t>チョウサ</t>
    </rPh>
    <rPh sb="47" eb="50">
      <t>タイショウガイ</t>
    </rPh>
    <rPh sb="56" eb="58">
      <t>スウチ</t>
    </rPh>
    <rPh sb="59" eb="60">
      <t>フク</t>
    </rPh>
    <phoneticPr fontId="2"/>
  </si>
  <si>
    <t>年</t>
    <rPh sb="0" eb="1">
      <t>トシ</t>
    </rPh>
    <phoneticPr fontId="2"/>
  </si>
  <si>
    <t>※天草管内の観光地点及び行祭事・イベントに訪れた人数を集計（観光庁の観光地点等入込客数調査を活用）。</t>
    <rPh sb="1" eb="5">
      <t>アマクサカンナイ</t>
    </rPh>
    <rPh sb="6" eb="8">
      <t>カンコウ</t>
    </rPh>
    <rPh sb="8" eb="10">
      <t>チテン</t>
    </rPh>
    <rPh sb="10" eb="11">
      <t>オヨ</t>
    </rPh>
    <rPh sb="12" eb="13">
      <t>ギョウ</t>
    </rPh>
    <rPh sb="13" eb="15">
      <t>サイジ</t>
    </rPh>
    <rPh sb="21" eb="22">
      <t>オトズ</t>
    </rPh>
    <rPh sb="24" eb="26">
      <t>ニンズウ</t>
    </rPh>
    <rPh sb="27" eb="29">
      <t>シュウケイ</t>
    </rPh>
    <rPh sb="30" eb="33">
      <t>カンコウチョウ</t>
    </rPh>
    <rPh sb="34" eb="38">
      <t>カンコウチテン</t>
    </rPh>
    <rPh sb="38" eb="39">
      <t>トウ</t>
    </rPh>
    <rPh sb="39" eb="45">
      <t>イリコミキャクスウチョウサ</t>
    </rPh>
    <rPh sb="46" eb="48">
      <t>カツヨウ</t>
    </rPh>
    <phoneticPr fontId="2"/>
  </si>
  <si>
    <t>※県観光統計表では、観光庁が実施する統計調査により得られる情報をもとに、県独自で県内11地域別に集計・推計しているため、数値が一致しないことがある。</t>
    <rPh sb="1" eb="2">
      <t>ケン</t>
    </rPh>
    <rPh sb="2" eb="7">
      <t>カンコウトウケイヒョウ</t>
    </rPh>
    <rPh sb="10" eb="13">
      <t>カンコウチョウ</t>
    </rPh>
    <rPh sb="14" eb="16">
      <t>ジッシ</t>
    </rPh>
    <rPh sb="18" eb="22">
      <t>トウケイチョウサ</t>
    </rPh>
    <rPh sb="25" eb="26">
      <t>エ</t>
    </rPh>
    <rPh sb="29" eb="31">
      <t>ジョウホウ</t>
    </rPh>
    <rPh sb="36" eb="39">
      <t>ケンドクジ</t>
    </rPh>
    <rPh sb="40" eb="42">
      <t>ケンナイ</t>
    </rPh>
    <rPh sb="44" eb="47">
      <t>チイキベツ</t>
    </rPh>
    <rPh sb="48" eb="50">
      <t>シュウケイ</t>
    </rPh>
    <rPh sb="51" eb="53">
      <t>スイケイ</t>
    </rPh>
    <rPh sb="60" eb="62">
      <t>スウチ</t>
    </rPh>
    <phoneticPr fontId="2"/>
  </si>
  <si>
    <t>R5</t>
    <phoneticPr fontId="2"/>
  </si>
  <si>
    <t>R5/R4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</si>
</sst>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38" fontId="3" fillId="0" borderId="2" xfId="1" applyFont="1" applyFill="1" applyBorder="1" applyAlignment="1" applyProtection="1">
      <alignment vertical="center"/>
      <protection locked="0"/>
    </xf>
    <xf numFmtId="38" fontId="0" fillId="0" borderId="2" xfId="1" applyFont="1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5" xfId="1" applyFont="1" applyBorder="1">
      <alignment vertical="center"/>
    </xf>
    <xf numFmtId="0" fontId="0" fillId="0" borderId="5" xfId="0" applyBorder="1">
      <alignment vertical="center"/>
    </xf>
    <xf numFmtId="38" fontId="0" fillId="0" borderId="7" xfId="1" applyFont="1" applyFill="1" applyBorder="1">
      <alignment vertical="center"/>
    </xf>
    <xf numFmtId="0" fontId="0" fillId="0" borderId="3" xfId="0" applyBorder="1">
      <alignment vertical="center"/>
    </xf>
    <xf numFmtId="38" fontId="0" fillId="0" borderId="2" xfId="1" applyFon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0" xfId="1" applyFont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3" xfId="1" applyFont="1" applyBorder="1">
      <alignment vertical="center"/>
    </xf>
    <xf numFmtId="38" fontId="1" fillId="0" borderId="5" xfId="1" applyFont="1" applyFill="1" applyBorder="1">
      <alignment vertical="center"/>
    </xf>
    <xf numFmtId="38" fontId="4" fillId="0" borderId="5" xfId="1" applyFont="1" applyFill="1" applyBorder="1">
      <alignment vertical="center"/>
    </xf>
    <xf numFmtId="38" fontId="0" fillId="0" borderId="7" xfId="1" applyFont="1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14" xfId="0" applyBorder="1">
      <alignment vertical="center"/>
    </xf>
    <xf numFmtId="0" fontId="0" fillId="0" borderId="3" xfId="0" applyFill="1" applyBorder="1">
      <alignment vertical="center"/>
    </xf>
    <xf numFmtId="176" fontId="0" fillId="0" borderId="14" xfId="2" applyNumberFormat="1" applyFont="1" applyBorder="1">
      <alignment vertical="center"/>
    </xf>
    <xf numFmtId="0" fontId="0" fillId="0" borderId="0" xfId="0" applyBorder="1">
      <alignment vertical="center"/>
    </xf>
    <xf numFmtId="176" fontId="0" fillId="0" borderId="0" xfId="2" applyNumberFormat="1" applyFont="1" applyBorder="1">
      <alignment vertical="center"/>
    </xf>
    <xf numFmtId="0" fontId="4" fillId="0" borderId="0" xfId="0" applyFont="1">
      <alignment vertical="center"/>
    </xf>
    <xf numFmtId="38" fontId="0" fillId="0" borderId="0" xfId="0" applyNumberFormat="1">
      <alignment vertical="center"/>
    </xf>
    <xf numFmtId="38" fontId="0" fillId="0" borderId="0" xfId="0" applyNumberFormat="1" applyFont="1">
      <alignment vertical="center"/>
    </xf>
    <xf numFmtId="38" fontId="1" fillId="0" borderId="3" xfId="1" applyFont="1" applyFill="1" applyBorder="1">
      <alignment vertical="center"/>
    </xf>
    <xf numFmtId="38" fontId="1" fillId="0" borderId="9" xfId="1" applyFont="1" applyBorder="1">
      <alignment vertical="center"/>
    </xf>
    <xf numFmtId="38" fontId="1" fillId="0" borderId="3" xfId="1" applyFont="1" applyBorder="1">
      <alignment vertical="center"/>
    </xf>
    <xf numFmtId="176" fontId="1" fillId="0" borderId="0" xfId="2" applyNumberFormat="1" applyFont="1" applyBorder="1">
      <alignment vertical="center"/>
    </xf>
    <xf numFmtId="38" fontId="1" fillId="0" borderId="0" xfId="1" applyFont="1" applyFill="1" applyBorder="1">
      <alignment vertical="center"/>
    </xf>
    <xf numFmtId="38" fontId="1" fillId="0" borderId="5" xfId="1" applyFont="1" applyBorder="1">
      <alignment vertical="center"/>
    </xf>
    <xf numFmtId="38" fontId="1" fillId="0" borderId="13" xfId="1" applyFont="1" applyFill="1" applyBorder="1">
      <alignment vertical="center"/>
    </xf>
    <xf numFmtId="38" fontId="1" fillId="0" borderId="7" xfId="1" applyFont="1" applyFill="1" applyBorder="1">
      <alignment vertical="center"/>
    </xf>
    <xf numFmtId="0" fontId="0" fillId="0" borderId="15" xfId="0" applyBorder="1">
      <alignment vertical="center"/>
    </xf>
    <xf numFmtId="0" fontId="0" fillId="0" borderId="2" xfId="0" applyFill="1" applyBorder="1">
      <alignment vertical="center"/>
    </xf>
    <xf numFmtId="38" fontId="1" fillId="0" borderId="16" xfId="1" applyFont="1" applyFill="1" applyBorder="1">
      <alignment vertical="center"/>
    </xf>
    <xf numFmtId="38" fontId="1" fillId="0" borderId="17" xfId="1" applyFont="1" applyBorder="1">
      <alignment vertical="center"/>
    </xf>
    <xf numFmtId="9" fontId="0" fillId="0" borderId="0" xfId="0" applyNumberFormat="1" applyBorder="1">
      <alignment vertical="center"/>
    </xf>
    <xf numFmtId="9" fontId="0" fillId="0" borderId="14" xfId="0" applyNumberFormat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13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天草市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H30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観光入込客数!$C$4:$N$4</c:f>
              <c:numCache>
                <c:formatCode>#,##0_);[Red]\(#,##0\)</c:formatCode>
                <c:ptCount val="12"/>
                <c:pt idx="0">
                  <c:v>146354</c:v>
                </c:pt>
                <c:pt idx="1">
                  <c:v>121502</c:v>
                </c:pt>
                <c:pt idx="2">
                  <c:v>161837</c:v>
                </c:pt>
                <c:pt idx="3">
                  <c:v>216458</c:v>
                </c:pt>
                <c:pt idx="4">
                  <c:v>202458</c:v>
                </c:pt>
                <c:pt idx="5">
                  <c:v>167551</c:v>
                </c:pt>
                <c:pt idx="6">
                  <c:v>278335</c:v>
                </c:pt>
                <c:pt idx="7">
                  <c:v>339604</c:v>
                </c:pt>
                <c:pt idx="8">
                  <c:v>180648</c:v>
                </c:pt>
                <c:pt idx="9">
                  <c:v>182369</c:v>
                </c:pt>
                <c:pt idx="10">
                  <c:v>217284</c:v>
                </c:pt>
                <c:pt idx="11">
                  <c:v>208188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F-4A9F-813C-9DDAA6DEB138}"/>
            </c:ext>
          </c:extLst>
        </c:ser>
        <c:ser>
          <c:idx val="1"/>
          <c:order val="1"/>
          <c:tx>
            <c:strRef>
              <c:f>観光入込客数!$B$5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観光入込客数!$C$5:$N$5</c:f>
              <c:numCache>
                <c:formatCode>#,##0_);[Red]\(#,##0\)</c:formatCode>
                <c:ptCount val="12"/>
                <c:pt idx="0">
                  <c:v>109889</c:v>
                </c:pt>
                <c:pt idx="1">
                  <c:v>102229</c:v>
                </c:pt>
                <c:pt idx="2">
                  <c:v>156244</c:v>
                </c:pt>
                <c:pt idx="3">
                  <c:v>178084</c:v>
                </c:pt>
                <c:pt idx="4">
                  <c:v>225618</c:v>
                </c:pt>
                <c:pt idx="5">
                  <c:v>140109</c:v>
                </c:pt>
                <c:pt idx="6">
                  <c:v>201683</c:v>
                </c:pt>
                <c:pt idx="7">
                  <c:v>241701</c:v>
                </c:pt>
                <c:pt idx="8">
                  <c:v>128204</c:v>
                </c:pt>
                <c:pt idx="9">
                  <c:v>138363</c:v>
                </c:pt>
                <c:pt idx="10">
                  <c:v>168343</c:v>
                </c:pt>
                <c:pt idx="11">
                  <c:v>176086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F-4A9F-813C-9DDAA6DEB138}"/>
            </c:ext>
          </c:extLst>
        </c:ser>
        <c:ser>
          <c:idx val="2"/>
          <c:order val="2"/>
          <c:tx>
            <c:v>R2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観光入込客数!$C$6:$N$6</c:f>
              <c:numCache>
                <c:formatCode>#,##0_);[Red]\(#,##0\)</c:formatCode>
                <c:ptCount val="12"/>
                <c:pt idx="0">
                  <c:v>90678</c:v>
                </c:pt>
                <c:pt idx="1">
                  <c:v>98538</c:v>
                </c:pt>
                <c:pt idx="2">
                  <c:v>82715</c:v>
                </c:pt>
                <c:pt idx="3">
                  <c:v>40015</c:v>
                </c:pt>
                <c:pt idx="4">
                  <c:v>22661</c:v>
                </c:pt>
                <c:pt idx="5">
                  <c:v>49506.685934321817</c:v>
                </c:pt>
                <c:pt idx="6">
                  <c:v>63973</c:v>
                </c:pt>
                <c:pt idx="7">
                  <c:v>119567</c:v>
                </c:pt>
                <c:pt idx="8">
                  <c:v>82698</c:v>
                </c:pt>
                <c:pt idx="9">
                  <c:v>108402.85530470368</c:v>
                </c:pt>
                <c:pt idx="10">
                  <c:v>124936.79276217501</c:v>
                </c:pt>
                <c:pt idx="11">
                  <c:v>135855.49279310496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7F-4A9F-813C-9DDAA6DEB138}"/>
            </c:ext>
          </c:extLst>
        </c:ser>
        <c:ser>
          <c:idx val="3"/>
          <c:order val="3"/>
          <c:tx>
            <c:v>R3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観光入込客数!$C$7:$N$7</c:f>
              <c:numCache>
                <c:formatCode>#,##0_);[Red]\(#,##0\)</c:formatCode>
                <c:ptCount val="12"/>
                <c:pt idx="0">
                  <c:v>56601</c:v>
                </c:pt>
                <c:pt idx="1">
                  <c:v>51882</c:v>
                </c:pt>
                <c:pt idx="2">
                  <c:v>71212</c:v>
                </c:pt>
                <c:pt idx="3">
                  <c:v>72972</c:v>
                </c:pt>
                <c:pt idx="4">
                  <c:v>75182</c:v>
                </c:pt>
                <c:pt idx="5">
                  <c:v>48425</c:v>
                </c:pt>
                <c:pt idx="6">
                  <c:v>89477</c:v>
                </c:pt>
                <c:pt idx="7">
                  <c:v>71303</c:v>
                </c:pt>
                <c:pt idx="8">
                  <c:v>61368</c:v>
                </c:pt>
                <c:pt idx="9">
                  <c:v>79366</c:v>
                </c:pt>
                <c:pt idx="10">
                  <c:v>91544</c:v>
                </c:pt>
                <c:pt idx="11">
                  <c:v>97721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7F-4A9F-813C-9DDAA6DEB138}"/>
            </c:ext>
          </c:extLst>
        </c:ser>
        <c:ser>
          <c:idx val="4"/>
          <c:order val="4"/>
          <c:tx>
            <c:strRef>
              <c:f>観光入込客数!$B$8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観光入込客数!$C$8:$N$8</c:f>
              <c:numCache>
                <c:formatCode>#,##0_);[Red]\(#,##0\)</c:formatCode>
                <c:ptCount val="12"/>
                <c:pt idx="0">
                  <c:v>70752</c:v>
                </c:pt>
                <c:pt idx="1">
                  <c:v>46047</c:v>
                </c:pt>
                <c:pt idx="2">
                  <c:v>66496</c:v>
                </c:pt>
                <c:pt idx="3">
                  <c:v>104390</c:v>
                </c:pt>
                <c:pt idx="4">
                  <c:v>104273</c:v>
                </c:pt>
                <c:pt idx="5">
                  <c:v>61582</c:v>
                </c:pt>
                <c:pt idx="6">
                  <c:v>88384</c:v>
                </c:pt>
                <c:pt idx="7">
                  <c:v>124449</c:v>
                </c:pt>
                <c:pt idx="8">
                  <c:v>67848</c:v>
                </c:pt>
                <c:pt idx="9">
                  <c:v>97597</c:v>
                </c:pt>
                <c:pt idx="10">
                  <c:v>95598</c:v>
                </c:pt>
                <c:pt idx="11">
                  <c:v>109736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F-4A9F-813C-9DDAA6DEB138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観光入込客数!$C$9:$K$9</c:f>
              <c:numCache>
                <c:formatCode>#,##0_);[Red]\(#,##0\)</c:formatCode>
                <c:ptCount val="9"/>
                <c:pt idx="0">
                  <c:v>94114</c:v>
                </c:pt>
                <c:pt idx="1">
                  <c:v>71247</c:v>
                </c:pt>
                <c:pt idx="2">
                  <c:v>121998</c:v>
                </c:pt>
                <c:pt idx="3">
                  <c:v>127307</c:v>
                </c:pt>
                <c:pt idx="4">
                  <c:v>132940</c:v>
                </c:pt>
                <c:pt idx="5">
                  <c:v>88859</c:v>
                </c:pt>
                <c:pt idx="6">
                  <c:v>149598</c:v>
                </c:pt>
                <c:pt idx="7">
                  <c:v>148395</c:v>
                </c:pt>
                <c:pt idx="8">
                  <c:v>93566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70-437F-BA17-B638296C8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845440"/>
        <c:axId val="420343968"/>
      </c:lineChart>
      <c:catAx>
        <c:axId val="4198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343968"/>
        <c:crosses val="autoZero"/>
        <c:auto val="1"/>
        <c:lblAlgn val="ctr"/>
        <c:lblOffset val="100"/>
        <c:noMultiLvlLbl val="0"/>
      </c:catAx>
      <c:valAx>
        <c:axId val="4203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984544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上天草市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H30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観光入込客数!$C$10:$N$10</c:f>
              <c:numCache>
                <c:formatCode>#,##0_);[Red]\(#,##0\)</c:formatCode>
                <c:ptCount val="12"/>
                <c:pt idx="0">
                  <c:v>171016</c:v>
                </c:pt>
                <c:pt idx="1">
                  <c:v>156910</c:v>
                </c:pt>
                <c:pt idx="2">
                  <c:v>222476</c:v>
                </c:pt>
                <c:pt idx="3">
                  <c:v>226608</c:v>
                </c:pt>
                <c:pt idx="4">
                  <c:v>262828</c:v>
                </c:pt>
                <c:pt idx="5">
                  <c:v>216380</c:v>
                </c:pt>
                <c:pt idx="6">
                  <c:v>244763</c:v>
                </c:pt>
                <c:pt idx="7">
                  <c:v>334008</c:v>
                </c:pt>
                <c:pt idx="8">
                  <c:v>263829</c:v>
                </c:pt>
                <c:pt idx="9">
                  <c:v>251245</c:v>
                </c:pt>
                <c:pt idx="10">
                  <c:v>260976</c:v>
                </c:pt>
                <c:pt idx="11">
                  <c:v>188852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D-4F19-9641-A45CDA24D033}"/>
            </c:ext>
          </c:extLst>
        </c:ser>
        <c:ser>
          <c:idx val="1"/>
          <c:order val="1"/>
          <c:tx>
            <c:strRef>
              <c:f>観光入込客数!$B$11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観光入込客数!$C$11:$N$11</c:f>
              <c:numCache>
                <c:formatCode>#,##0_);[Red]\(#,##0\)</c:formatCode>
                <c:ptCount val="12"/>
                <c:pt idx="0">
                  <c:v>145643</c:v>
                </c:pt>
                <c:pt idx="1">
                  <c:v>142074</c:v>
                </c:pt>
                <c:pt idx="2">
                  <c:v>184807</c:v>
                </c:pt>
                <c:pt idx="3">
                  <c:v>193679</c:v>
                </c:pt>
                <c:pt idx="4">
                  <c:v>242855</c:v>
                </c:pt>
                <c:pt idx="5">
                  <c:v>164231</c:v>
                </c:pt>
                <c:pt idx="6">
                  <c:v>200252</c:v>
                </c:pt>
                <c:pt idx="7">
                  <c:v>293927</c:v>
                </c:pt>
                <c:pt idx="8">
                  <c:v>210258</c:v>
                </c:pt>
                <c:pt idx="9">
                  <c:v>243868</c:v>
                </c:pt>
                <c:pt idx="10">
                  <c:v>247001</c:v>
                </c:pt>
                <c:pt idx="11">
                  <c:v>164438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D-4F19-9641-A45CDA24D033}"/>
            </c:ext>
          </c:extLst>
        </c:ser>
        <c:ser>
          <c:idx val="2"/>
          <c:order val="2"/>
          <c:tx>
            <c:v>R2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観光入込客数!$C$12:$N$12</c:f>
              <c:numCache>
                <c:formatCode>#,##0_);[Red]\(#,##0\)</c:formatCode>
                <c:ptCount val="12"/>
                <c:pt idx="0">
                  <c:v>170647</c:v>
                </c:pt>
                <c:pt idx="1">
                  <c:v>156171</c:v>
                </c:pt>
                <c:pt idx="2">
                  <c:v>162763</c:v>
                </c:pt>
                <c:pt idx="3">
                  <c:v>81636</c:v>
                </c:pt>
                <c:pt idx="4">
                  <c:v>112413</c:v>
                </c:pt>
                <c:pt idx="5">
                  <c:v>134186</c:v>
                </c:pt>
                <c:pt idx="6">
                  <c:v>144067</c:v>
                </c:pt>
                <c:pt idx="7">
                  <c:v>217245</c:v>
                </c:pt>
                <c:pt idx="8">
                  <c:v>177396</c:v>
                </c:pt>
                <c:pt idx="9">
                  <c:v>187937</c:v>
                </c:pt>
                <c:pt idx="10">
                  <c:v>191296</c:v>
                </c:pt>
                <c:pt idx="11">
                  <c:v>141441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ED-4F19-9641-A45CDA24D033}"/>
            </c:ext>
          </c:extLst>
        </c:ser>
        <c:ser>
          <c:idx val="3"/>
          <c:order val="3"/>
          <c:tx>
            <c:v>R3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観光入込客数!$C$13:$N$13</c:f>
              <c:numCache>
                <c:formatCode>#,##0_);[Red]\(#,##0\)</c:formatCode>
                <c:ptCount val="12"/>
                <c:pt idx="0">
                  <c:v>120668</c:v>
                </c:pt>
                <c:pt idx="1">
                  <c:v>121378</c:v>
                </c:pt>
                <c:pt idx="2">
                  <c:v>149748</c:v>
                </c:pt>
                <c:pt idx="3">
                  <c:v>158894</c:v>
                </c:pt>
                <c:pt idx="4">
                  <c:v>165119</c:v>
                </c:pt>
                <c:pt idx="5">
                  <c:v>131600</c:v>
                </c:pt>
                <c:pt idx="6">
                  <c:v>183901</c:v>
                </c:pt>
                <c:pt idx="7">
                  <c:v>187827</c:v>
                </c:pt>
                <c:pt idx="8">
                  <c:v>160462</c:v>
                </c:pt>
                <c:pt idx="9">
                  <c:v>185233</c:v>
                </c:pt>
                <c:pt idx="10">
                  <c:v>196719</c:v>
                </c:pt>
                <c:pt idx="11">
                  <c:v>184210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ED-4F19-9641-A45CDA24D033}"/>
            </c:ext>
          </c:extLst>
        </c:ser>
        <c:ser>
          <c:idx val="4"/>
          <c:order val="4"/>
          <c:tx>
            <c:strRef>
              <c:f>観光入込客数!$B$14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観光入込客数!$C$14:$N$14</c:f>
              <c:numCache>
                <c:formatCode>#,##0_);[Red]\(#,##0\)</c:formatCode>
                <c:ptCount val="12"/>
                <c:pt idx="0">
                  <c:v>138771</c:v>
                </c:pt>
                <c:pt idx="1">
                  <c:v>116961</c:v>
                </c:pt>
                <c:pt idx="2">
                  <c:v>158183</c:v>
                </c:pt>
                <c:pt idx="3">
                  <c:v>166699</c:v>
                </c:pt>
                <c:pt idx="4">
                  <c:v>190166</c:v>
                </c:pt>
                <c:pt idx="5">
                  <c:v>147360</c:v>
                </c:pt>
                <c:pt idx="6">
                  <c:v>184074</c:v>
                </c:pt>
                <c:pt idx="7">
                  <c:v>232309</c:v>
                </c:pt>
                <c:pt idx="8">
                  <c:v>150630</c:v>
                </c:pt>
                <c:pt idx="9">
                  <c:v>191134</c:v>
                </c:pt>
                <c:pt idx="10">
                  <c:v>189582</c:v>
                </c:pt>
                <c:pt idx="11">
                  <c:v>159830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ED-4F19-9641-A45CDA24D033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観光入込客数!$C$15:$K$15</c:f>
              <c:numCache>
                <c:formatCode>#,##0_);[Red]\(#,##0\)</c:formatCode>
                <c:ptCount val="9"/>
                <c:pt idx="0">
                  <c:v>135132</c:v>
                </c:pt>
                <c:pt idx="1">
                  <c:v>126590</c:v>
                </c:pt>
                <c:pt idx="2">
                  <c:v>155277</c:v>
                </c:pt>
                <c:pt idx="3">
                  <c:v>167515</c:v>
                </c:pt>
                <c:pt idx="4">
                  <c:v>193296</c:v>
                </c:pt>
                <c:pt idx="5">
                  <c:v>139444</c:v>
                </c:pt>
                <c:pt idx="6">
                  <c:v>203396</c:v>
                </c:pt>
                <c:pt idx="7">
                  <c:v>271751</c:v>
                </c:pt>
                <c:pt idx="8">
                  <c:v>195236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5-4C10-AB2F-481CE47FF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870832"/>
        <c:axId val="423871160"/>
      </c:lineChart>
      <c:catAx>
        <c:axId val="42387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71160"/>
        <c:crosses val="autoZero"/>
        <c:auto val="1"/>
        <c:lblAlgn val="ctr"/>
        <c:lblOffset val="100"/>
        <c:noMultiLvlLbl val="0"/>
      </c:catAx>
      <c:valAx>
        <c:axId val="42387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708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68079375681383"/>
          <c:y val="0.90152223356357775"/>
          <c:w val="0.87931942590302192"/>
          <c:h val="9.281017164213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苓北町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H30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観光入込客数!$C$16:$N$16</c:f>
              <c:numCache>
                <c:formatCode>#,##0_);[Red]\(#,##0\)</c:formatCode>
                <c:ptCount val="12"/>
                <c:pt idx="0">
                  <c:v>3741</c:v>
                </c:pt>
                <c:pt idx="1">
                  <c:v>3670</c:v>
                </c:pt>
                <c:pt idx="2">
                  <c:v>4823</c:v>
                </c:pt>
                <c:pt idx="3">
                  <c:v>6544</c:v>
                </c:pt>
                <c:pt idx="4">
                  <c:v>15123</c:v>
                </c:pt>
                <c:pt idx="5">
                  <c:v>3437</c:v>
                </c:pt>
                <c:pt idx="6">
                  <c:v>9558</c:v>
                </c:pt>
                <c:pt idx="7">
                  <c:v>6352</c:v>
                </c:pt>
                <c:pt idx="8">
                  <c:v>4430</c:v>
                </c:pt>
                <c:pt idx="9">
                  <c:v>6060</c:v>
                </c:pt>
                <c:pt idx="10">
                  <c:v>5151</c:v>
                </c:pt>
                <c:pt idx="11">
                  <c:v>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E-4EF1-A0EC-A4E31B459F46}"/>
            </c:ext>
          </c:extLst>
        </c:ser>
        <c:ser>
          <c:idx val="1"/>
          <c:order val="1"/>
          <c:tx>
            <c:strRef>
              <c:f>観光入込客数!$B$17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観光入込客数!$C$17:$N$17</c:f>
              <c:numCache>
                <c:formatCode>#,##0_);[Red]\(#,##0\)</c:formatCode>
                <c:ptCount val="12"/>
                <c:pt idx="0">
                  <c:v>3907</c:v>
                </c:pt>
                <c:pt idx="1">
                  <c:v>3440</c:v>
                </c:pt>
                <c:pt idx="2">
                  <c:v>4394</c:v>
                </c:pt>
                <c:pt idx="3">
                  <c:v>6975</c:v>
                </c:pt>
                <c:pt idx="4">
                  <c:v>17085</c:v>
                </c:pt>
                <c:pt idx="5">
                  <c:v>3229</c:v>
                </c:pt>
                <c:pt idx="6">
                  <c:v>9234</c:v>
                </c:pt>
                <c:pt idx="7">
                  <c:v>6177</c:v>
                </c:pt>
                <c:pt idx="8">
                  <c:v>3823</c:v>
                </c:pt>
                <c:pt idx="9">
                  <c:v>7359</c:v>
                </c:pt>
                <c:pt idx="10">
                  <c:v>5197</c:v>
                </c:pt>
                <c:pt idx="11">
                  <c:v>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E-4EF1-A0EC-A4E31B459F46}"/>
            </c:ext>
          </c:extLst>
        </c:ser>
        <c:ser>
          <c:idx val="2"/>
          <c:order val="2"/>
          <c:tx>
            <c:v>R2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観光入込客数!$C$18:$N$18</c:f>
              <c:numCache>
                <c:formatCode>#,##0_);[Red]\(#,##0\)</c:formatCode>
                <c:ptCount val="12"/>
                <c:pt idx="0">
                  <c:v>4373</c:v>
                </c:pt>
                <c:pt idx="1">
                  <c:v>3709</c:v>
                </c:pt>
                <c:pt idx="2">
                  <c:v>3590</c:v>
                </c:pt>
                <c:pt idx="3">
                  <c:v>1497</c:v>
                </c:pt>
                <c:pt idx="4">
                  <c:v>1051</c:v>
                </c:pt>
                <c:pt idx="5">
                  <c:v>1992</c:v>
                </c:pt>
                <c:pt idx="6">
                  <c:v>2323</c:v>
                </c:pt>
                <c:pt idx="7">
                  <c:v>2038</c:v>
                </c:pt>
                <c:pt idx="8">
                  <c:v>2042</c:v>
                </c:pt>
                <c:pt idx="9">
                  <c:v>4536</c:v>
                </c:pt>
                <c:pt idx="10">
                  <c:v>4401</c:v>
                </c:pt>
                <c:pt idx="11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E-4EF1-A0EC-A4E31B459F46}"/>
            </c:ext>
          </c:extLst>
        </c:ser>
        <c:ser>
          <c:idx val="3"/>
          <c:order val="3"/>
          <c:tx>
            <c:v>R3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観光入込客数!$C$19:$N$19</c:f>
              <c:numCache>
                <c:formatCode>#,##0_);[Red]\(#,##0\)</c:formatCode>
                <c:ptCount val="12"/>
                <c:pt idx="0">
                  <c:v>218</c:v>
                </c:pt>
                <c:pt idx="1">
                  <c:v>884</c:v>
                </c:pt>
                <c:pt idx="2">
                  <c:v>2360</c:v>
                </c:pt>
                <c:pt idx="3">
                  <c:v>1847</c:v>
                </c:pt>
                <c:pt idx="4">
                  <c:v>1577</c:v>
                </c:pt>
                <c:pt idx="5">
                  <c:v>428</c:v>
                </c:pt>
                <c:pt idx="6">
                  <c:v>1942</c:v>
                </c:pt>
                <c:pt idx="7">
                  <c:v>486</c:v>
                </c:pt>
                <c:pt idx="8">
                  <c:v>279</c:v>
                </c:pt>
                <c:pt idx="9">
                  <c:v>1757</c:v>
                </c:pt>
                <c:pt idx="10">
                  <c:v>4405</c:v>
                </c:pt>
                <c:pt idx="11">
                  <c:v>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E-4EF1-A0EC-A4E31B459F46}"/>
            </c:ext>
          </c:extLst>
        </c:ser>
        <c:ser>
          <c:idx val="4"/>
          <c:order val="4"/>
          <c:tx>
            <c:strRef>
              <c:f>観光入込客数!$B$20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観光入込客数!$C$20:$N$20</c:f>
              <c:numCache>
                <c:formatCode>#,##0_);[Red]\(#,##0\)</c:formatCode>
                <c:ptCount val="12"/>
                <c:pt idx="0">
                  <c:v>1559</c:v>
                </c:pt>
                <c:pt idx="1">
                  <c:v>185</c:v>
                </c:pt>
                <c:pt idx="2">
                  <c:v>736</c:v>
                </c:pt>
                <c:pt idx="3">
                  <c:v>1691</c:v>
                </c:pt>
                <c:pt idx="4">
                  <c:v>4665</c:v>
                </c:pt>
                <c:pt idx="5">
                  <c:v>1008</c:v>
                </c:pt>
                <c:pt idx="6">
                  <c:v>1338</c:v>
                </c:pt>
                <c:pt idx="7">
                  <c:v>1213</c:v>
                </c:pt>
                <c:pt idx="8">
                  <c:v>1502</c:v>
                </c:pt>
                <c:pt idx="9">
                  <c:v>4255</c:v>
                </c:pt>
                <c:pt idx="10">
                  <c:v>3227</c:v>
                </c:pt>
                <c:pt idx="11">
                  <c:v>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3E-4EF1-A0EC-A4E31B459F46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観光入込客数!$C$21:$K$21</c:f>
              <c:numCache>
                <c:formatCode>#,##0_);[Red]\(#,##0\)</c:formatCode>
                <c:ptCount val="9"/>
                <c:pt idx="0">
                  <c:v>2010</c:v>
                </c:pt>
                <c:pt idx="1">
                  <c:v>2508</c:v>
                </c:pt>
                <c:pt idx="2">
                  <c:v>4084</c:v>
                </c:pt>
                <c:pt idx="3">
                  <c:v>3404</c:v>
                </c:pt>
                <c:pt idx="4">
                  <c:v>7786</c:v>
                </c:pt>
                <c:pt idx="5">
                  <c:v>2697</c:v>
                </c:pt>
                <c:pt idx="6">
                  <c:v>7607</c:v>
                </c:pt>
                <c:pt idx="7">
                  <c:v>4385</c:v>
                </c:pt>
                <c:pt idx="8">
                  <c:v>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E6-49BF-9021-E77971A0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918368"/>
        <c:axId val="568917384"/>
      </c:lineChart>
      <c:catAx>
        <c:axId val="56891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917384"/>
        <c:crosses val="autoZero"/>
        <c:auto val="1"/>
        <c:lblAlgn val="ctr"/>
        <c:lblOffset val="100"/>
        <c:noMultiLvlLbl val="0"/>
      </c:catAx>
      <c:valAx>
        <c:axId val="56891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91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天草地域 全体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観光入込客数!$B$22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観光入込客数!$C$22:$N$22</c:f>
              <c:numCache>
                <c:formatCode>#,##0_);[Red]\(#,##0\)</c:formatCode>
                <c:ptCount val="12"/>
                <c:pt idx="0">
                  <c:v>321111</c:v>
                </c:pt>
                <c:pt idx="1">
                  <c:v>282082</c:v>
                </c:pt>
                <c:pt idx="2">
                  <c:v>389136</c:v>
                </c:pt>
                <c:pt idx="3">
                  <c:v>449610</c:v>
                </c:pt>
                <c:pt idx="4">
                  <c:v>480409</c:v>
                </c:pt>
                <c:pt idx="5">
                  <c:v>387368</c:v>
                </c:pt>
                <c:pt idx="6">
                  <c:v>532656</c:v>
                </c:pt>
                <c:pt idx="7">
                  <c:v>679964</c:v>
                </c:pt>
                <c:pt idx="8">
                  <c:v>448907</c:v>
                </c:pt>
                <c:pt idx="9">
                  <c:v>439674</c:v>
                </c:pt>
                <c:pt idx="10">
                  <c:v>483411</c:v>
                </c:pt>
                <c:pt idx="11">
                  <c:v>400522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1-4CC7-90A7-8E09947D3B6E}"/>
            </c:ext>
          </c:extLst>
        </c:ser>
        <c:ser>
          <c:idx val="1"/>
          <c:order val="1"/>
          <c:tx>
            <c:strRef>
              <c:f>観光入込客数!$B$23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観光入込客数!$C$23:$N$23</c:f>
              <c:numCache>
                <c:formatCode>#,##0_);[Red]\(#,##0\)</c:formatCode>
                <c:ptCount val="12"/>
                <c:pt idx="0">
                  <c:v>259439</c:v>
                </c:pt>
                <c:pt idx="1">
                  <c:v>247743</c:v>
                </c:pt>
                <c:pt idx="2">
                  <c:v>345445</c:v>
                </c:pt>
                <c:pt idx="3">
                  <c:v>378738</c:v>
                </c:pt>
                <c:pt idx="4">
                  <c:v>485558</c:v>
                </c:pt>
                <c:pt idx="5">
                  <c:v>307569</c:v>
                </c:pt>
                <c:pt idx="6">
                  <c:v>411169</c:v>
                </c:pt>
                <c:pt idx="7">
                  <c:v>541805</c:v>
                </c:pt>
                <c:pt idx="8">
                  <c:v>342285</c:v>
                </c:pt>
                <c:pt idx="9">
                  <c:v>389590</c:v>
                </c:pt>
                <c:pt idx="10">
                  <c:v>420541</c:v>
                </c:pt>
                <c:pt idx="11">
                  <c:v>343908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1-4CC7-90A7-8E09947D3B6E}"/>
            </c:ext>
          </c:extLst>
        </c:ser>
        <c:ser>
          <c:idx val="2"/>
          <c:order val="2"/>
          <c:tx>
            <c:strRef>
              <c:f>観光入込客数!$B$24</c:f>
              <c:strCache>
                <c:ptCount val="1"/>
                <c:pt idx="0">
                  <c:v>R2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観光入込客数!$C$24:$N$24</c:f>
              <c:numCache>
                <c:formatCode>#,##0_);[Red]\(#,##0\)</c:formatCode>
                <c:ptCount val="12"/>
                <c:pt idx="0">
                  <c:v>265698</c:v>
                </c:pt>
                <c:pt idx="1">
                  <c:v>258418</c:v>
                </c:pt>
                <c:pt idx="2">
                  <c:v>249068</c:v>
                </c:pt>
                <c:pt idx="3">
                  <c:v>123148</c:v>
                </c:pt>
                <c:pt idx="4">
                  <c:v>136125</c:v>
                </c:pt>
                <c:pt idx="5">
                  <c:v>185684.68593432181</c:v>
                </c:pt>
                <c:pt idx="6">
                  <c:v>210363</c:v>
                </c:pt>
                <c:pt idx="7">
                  <c:v>338850</c:v>
                </c:pt>
                <c:pt idx="8">
                  <c:v>262136</c:v>
                </c:pt>
                <c:pt idx="9" formatCode="General">
                  <c:v>300875.8553047037</c:v>
                </c:pt>
                <c:pt idx="10" formatCode="General">
                  <c:v>320633.79276217503</c:v>
                </c:pt>
                <c:pt idx="11" formatCode="General">
                  <c:v>278576.49279310496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A1-4CC7-90A7-8E09947D3B6E}"/>
            </c:ext>
          </c:extLst>
        </c:ser>
        <c:ser>
          <c:idx val="3"/>
          <c:order val="3"/>
          <c:tx>
            <c:strRef>
              <c:f>観光入込客数!$B$25</c:f>
              <c:strCache>
                <c:ptCount val="1"/>
                <c:pt idx="0">
                  <c:v>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観光入込客数!$C$25:$N$25</c:f>
              <c:numCache>
                <c:formatCode>#,##0_);[Red]\(#,##0\)</c:formatCode>
                <c:ptCount val="12"/>
                <c:pt idx="0">
                  <c:v>177487</c:v>
                </c:pt>
                <c:pt idx="1">
                  <c:v>174144</c:v>
                </c:pt>
                <c:pt idx="2">
                  <c:v>223320</c:v>
                </c:pt>
                <c:pt idx="3">
                  <c:v>233713</c:v>
                </c:pt>
                <c:pt idx="4">
                  <c:v>241878</c:v>
                </c:pt>
                <c:pt idx="5">
                  <c:v>180453</c:v>
                </c:pt>
                <c:pt idx="6">
                  <c:v>275320</c:v>
                </c:pt>
                <c:pt idx="7">
                  <c:v>259616</c:v>
                </c:pt>
                <c:pt idx="8">
                  <c:v>222109</c:v>
                </c:pt>
                <c:pt idx="9">
                  <c:v>266356</c:v>
                </c:pt>
                <c:pt idx="10">
                  <c:v>292668</c:v>
                </c:pt>
                <c:pt idx="11">
                  <c:v>284639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A1-4CC7-90A7-8E09947D3B6E}"/>
            </c:ext>
          </c:extLst>
        </c:ser>
        <c:ser>
          <c:idx val="4"/>
          <c:order val="4"/>
          <c:tx>
            <c:strRef>
              <c:f>観光入込客数!$B$26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観光入込客数!$C$26:$N$26</c:f>
              <c:numCache>
                <c:formatCode>#,##0_);[Red]\(#,##0\)</c:formatCode>
                <c:ptCount val="12"/>
                <c:pt idx="0">
                  <c:v>211082</c:v>
                </c:pt>
                <c:pt idx="1">
                  <c:v>163193</c:v>
                </c:pt>
                <c:pt idx="2">
                  <c:v>225415</c:v>
                </c:pt>
                <c:pt idx="3">
                  <c:v>272780</c:v>
                </c:pt>
                <c:pt idx="4">
                  <c:v>299104</c:v>
                </c:pt>
                <c:pt idx="5">
                  <c:v>209950</c:v>
                </c:pt>
                <c:pt idx="6">
                  <c:v>273796</c:v>
                </c:pt>
                <c:pt idx="7">
                  <c:v>357971</c:v>
                </c:pt>
                <c:pt idx="8">
                  <c:v>219980</c:v>
                </c:pt>
                <c:pt idx="9">
                  <c:v>292986</c:v>
                </c:pt>
                <c:pt idx="10">
                  <c:v>288407</c:v>
                </c:pt>
                <c:pt idx="11">
                  <c:v>271904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A1-4CC7-90A7-8E09947D3B6E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観光入込客数!$C$27:$K$27</c:f>
              <c:numCache>
                <c:formatCode>#,##0_);[Red]\(#,##0\)</c:formatCode>
                <c:ptCount val="9"/>
                <c:pt idx="0">
                  <c:v>231256</c:v>
                </c:pt>
                <c:pt idx="1">
                  <c:v>200345</c:v>
                </c:pt>
                <c:pt idx="2">
                  <c:v>281359</c:v>
                </c:pt>
                <c:pt idx="3">
                  <c:v>298226</c:v>
                </c:pt>
                <c:pt idx="4">
                  <c:v>334022</c:v>
                </c:pt>
                <c:pt idx="5">
                  <c:v>231000</c:v>
                </c:pt>
                <c:pt idx="6">
                  <c:v>360601</c:v>
                </c:pt>
                <c:pt idx="7">
                  <c:v>424531</c:v>
                </c:pt>
                <c:pt idx="8">
                  <c:v>291771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E-47A6-9D8E-AEC4A86A5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537496"/>
        <c:axId val="524536512"/>
      </c:lineChart>
      <c:catAx>
        <c:axId val="52453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536512"/>
        <c:crosses val="autoZero"/>
        <c:auto val="1"/>
        <c:lblAlgn val="ctr"/>
        <c:lblOffset val="100"/>
        <c:noMultiLvlLbl val="0"/>
      </c:catAx>
      <c:valAx>
        <c:axId val="5245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53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天草地域 全体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観光入込客数!$B$22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観光入込客数!$C$22:$N$22</c:f>
              <c:numCache>
                <c:formatCode>#,##0_);[Red]\(#,##0\)</c:formatCode>
                <c:ptCount val="12"/>
                <c:pt idx="0">
                  <c:v>321111</c:v>
                </c:pt>
                <c:pt idx="1">
                  <c:v>282082</c:v>
                </c:pt>
                <c:pt idx="2">
                  <c:v>389136</c:v>
                </c:pt>
                <c:pt idx="3">
                  <c:v>449610</c:v>
                </c:pt>
                <c:pt idx="4">
                  <c:v>480409</c:v>
                </c:pt>
                <c:pt idx="5">
                  <c:v>387368</c:v>
                </c:pt>
                <c:pt idx="6">
                  <c:v>532656</c:v>
                </c:pt>
                <c:pt idx="7">
                  <c:v>679964</c:v>
                </c:pt>
                <c:pt idx="8">
                  <c:v>448907</c:v>
                </c:pt>
                <c:pt idx="9">
                  <c:v>439674</c:v>
                </c:pt>
                <c:pt idx="10">
                  <c:v>483411</c:v>
                </c:pt>
                <c:pt idx="11">
                  <c:v>400522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F-4947-8B86-C4B2B6C3A4E1}"/>
            </c:ext>
          </c:extLst>
        </c:ser>
        <c:ser>
          <c:idx val="1"/>
          <c:order val="1"/>
          <c:tx>
            <c:strRef>
              <c:f>観光入込客数!$B$23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観光入込客数!$C$23:$N$23</c:f>
              <c:numCache>
                <c:formatCode>#,##0_);[Red]\(#,##0\)</c:formatCode>
                <c:ptCount val="12"/>
                <c:pt idx="0">
                  <c:v>259439</c:v>
                </c:pt>
                <c:pt idx="1">
                  <c:v>247743</c:v>
                </c:pt>
                <c:pt idx="2">
                  <c:v>345445</c:v>
                </c:pt>
                <c:pt idx="3">
                  <c:v>378738</c:v>
                </c:pt>
                <c:pt idx="4">
                  <c:v>485558</c:v>
                </c:pt>
                <c:pt idx="5">
                  <c:v>307569</c:v>
                </c:pt>
                <c:pt idx="6">
                  <c:v>411169</c:v>
                </c:pt>
                <c:pt idx="7">
                  <c:v>541805</c:v>
                </c:pt>
                <c:pt idx="8">
                  <c:v>342285</c:v>
                </c:pt>
                <c:pt idx="9">
                  <c:v>389590</c:v>
                </c:pt>
                <c:pt idx="10">
                  <c:v>420541</c:v>
                </c:pt>
                <c:pt idx="11">
                  <c:v>343908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F-4947-8B86-C4B2B6C3A4E1}"/>
            </c:ext>
          </c:extLst>
        </c:ser>
        <c:ser>
          <c:idx val="2"/>
          <c:order val="2"/>
          <c:tx>
            <c:strRef>
              <c:f>観光入込客数!$B$24</c:f>
              <c:strCache>
                <c:ptCount val="1"/>
                <c:pt idx="0">
                  <c:v>R2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観光入込客数!$C$24:$N$24</c:f>
              <c:numCache>
                <c:formatCode>#,##0_);[Red]\(#,##0\)</c:formatCode>
                <c:ptCount val="12"/>
                <c:pt idx="0">
                  <c:v>265698</c:v>
                </c:pt>
                <c:pt idx="1">
                  <c:v>258418</c:v>
                </c:pt>
                <c:pt idx="2">
                  <c:v>249068</c:v>
                </c:pt>
                <c:pt idx="3">
                  <c:v>123148</c:v>
                </c:pt>
                <c:pt idx="4">
                  <c:v>136125</c:v>
                </c:pt>
                <c:pt idx="5">
                  <c:v>185684.68593432181</c:v>
                </c:pt>
                <c:pt idx="6">
                  <c:v>210363</c:v>
                </c:pt>
                <c:pt idx="7">
                  <c:v>338850</c:v>
                </c:pt>
                <c:pt idx="8">
                  <c:v>262136</c:v>
                </c:pt>
                <c:pt idx="9" formatCode="#,##0_);[Red]\(#,##0\)">
                  <c:v>300875.8553047037</c:v>
                </c:pt>
                <c:pt idx="10" formatCode="#,##0_);[Red]\(#,##0\)">
                  <c:v>320633.79276217503</c:v>
                </c:pt>
                <c:pt idx="11" formatCode="#,##0_);[Red]\(#,##0\)">
                  <c:v>278576.49279310496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F-4947-8B86-C4B2B6C3A4E1}"/>
            </c:ext>
          </c:extLst>
        </c:ser>
        <c:ser>
          <c:idx val="3"/>
          <c:order val="3"/>
          <c:tx>
            <c:strRef>
              <c:f>観光入込客数!$B$25</c:f>
              <c:strCache>
                <c:ptCount val="1"/>
                <c:pt idx="0">
                  <c:v>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観光入込客数!$C$25:$N$25</c:f>
              <c:numCache>
                <c:formatCode>#,##0_);[Red]\(#,##0\)</c:formatCode>
                <c:ptCount val="12"/>
                <c:pt idx="0">
                  <c:v>177487</c:v>
                </c:pt>
                <c:pt idx="1">
                  <c:v>174144</c:v>
                </c:pt>
                <c:pt idx="2">
                  <c:v>223320</c:v>
                </c:pt>
                <c:pt idx="3">
                  <c:v>233713</c:v>
                </c:pt>
                <c:pt idx="4">
                  <c:v>241878</c:v>
                </c:pt>
                <c:pt idx="5">
                  <c:v>180453</c:v>
                </c:pt>
                <c:pt idx="6">
                  <c:v>275320</c:v>
                </c:pt>
                <c:pt idx="7">
                  <c:v>259616</c:v>
                </c:pt>
                <c:pt idx="8">
                  <c:v>222109</c:v>
                </c:pt>
                <c:pt idx="9">
                  <c:v>266356</c:v>
                </c:pt>
                <c:pt idx="10">
                  <c:v>292668</c:v>
                </c:pt>
                <c:pt idx="11">
                  <c:v>284639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F-4947-8B86-C4B2B6C3A4E1}"/>
            </c:ext>
          </c:extLst>
        </c:ser>
        <c:ser>
          <c:idx val="4"/>
          <c:order val="4"/>
          <c:tx>
            <c:strRef>
              <c:f>観光入込客数!$B$26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観光入込客数!$C$26:$N$26</c:f>
              <c:numCache>
                <c:formatCode>#,##0_);[Red]\(#,##0\)</c:formatCode>
                <c:ptCount val="12"/>
                <c:pt idx="0">
                  <c:v>211082</c:v>
                </c:pt>
                <c:pt idx="1">
                  <c:v>163193</c:v>
                </c:pt>
                <c:pt idx="2">
                  <c:v>225415</c:v>
                </c:pt>
                <c:pt idx="3">
                  <c:v>272780</c:v>
                </c:pt>
                <c:pt idx="4">
                  <c:v>299104</c:v>
                </c:pt>
                <c:pt idx="5">
                  <c:v>209950</c:v>
                </c:pt>
                <c:pt idx="6">
                  <c:v>273796</c:v>
                </c:pt>
                <c:pt idx="7">
                  <c:v>357971</c:v>
                </c:pt>
                <c:pt idx="8">
                  <c:v>219980</c:v>
                </c:pt>
                <c:pt idx="9">
                  <c:v>292986</c:v>
                </c:pt>
                <c:pt idx="10">
                  <c:v>288407</c:v>
                </c:pt>
                <c:pt idx="11">
                  <c:v>271904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3F-4947-8B86-C4B2B6C3A4E1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観光入込客数!$C$27:$H$27</c:f>
              <c:numCache>
                <c:formatCode>#,##0_);[Red]\(#,##0\)</c:formatCode>
                <c:ptCount val="6"/>
                <c:pt idx="0">
                  <c:v>231256</c:v>
                </c:pt>
                <c:pt idx="1">
                  <c:v>200345</c:v>
                </c:pt>
                <c:pt idx="2">
                  <c:v>281359</c:v>
                </c:pt>
                <c:pt idx="3">
                  <c:v>298226</c:v>
                </c:pt>
                <c:pt idx="4">
                  <c:v>334022</c:v>
                </c:pt>
                <c:pt idx="5">
                  <c:v>231000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3F-4947-8B86-C4B2B6C3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537496"/>
        <c:axId val="524536512"/>
      </c:lineChart>
      <c:catAx>
        <c:axId val="52453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536512"/>
        <c:crosses val="autoZero"/>
        <c:auto val="1"/>
        <c:lblAlgn val="ctr"/>
        <c:lblOffset val="100"/>
        <c:noMultiLvlLbl val="0"/>
      </c:catAx>
      <c:valAx>
        <c:axId val="5245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53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天草市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H30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観光入込客数!$C$4:$N$4</c:f>
              <c:numCache>
                <c:formatCode>#,##0_);[Red]\(#,##0\)</c:formatCode>
                <c:ptCount val="12"/>
                <c:pt idx="0">
                  <c:v>146354</c:v>
                </c:pt>
                <c:pt idx="1">
                  <c:v>121502</c:v>
                </c:pt>
                <c:pt idx="2">
                  <c:v>161837</c:v>
                </c:pt>
                <c:pt idx="3">
                  <c:v>216458</c:v>
                </c:pt>
                <c:pt idx="4">
                  <c:v>202458</c:v>
                </c:pt>
                <c:pt idx="5">
                  <c:v>167551</c:v>
                </c:pt>
                <c:pt idx="6">
                  <c:v>278335</c:v>
                </c:pt>
                <c:pt idx="7">
                  <c:v>339604</c:v>
                </c:pt>
                <c:pt idx="8">
                  <c:v>180648</c:v>
                </c:pt>
                <c:pt idx="9">
                  <c:v>182369</c:v>
                </c:pt>
                <c:pt idx="10">
                  <c:v>217284</c:v>
                </c:pt>
                <c:pt idx="11">
                  <c:v>208188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4-43FC-9260-374B93C8331B}"/>
            </c:ext>
          </c:extLst>
        </c:ser>
        <c:ser>
          <c:idx val="1"/>
          <c:order val="1"/>
          <c:tx>
            <c:strRef>
              <c:f>観光入込客数!$B$5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観光入込客数!$C$5:$N$5</c:f>
              <c:numCache>
                <c:formatCode>#,##0_);[Red]\(#,##0\)</c:formatCode>
                <c:ptCount val="12"/>
                <c:pt idx="0">
                  <c:v>109889</c:v>
                </c:pt>
                <c:pt idx="1">
                  <c:v>102229</c:v>
                </c:pt>
                <c:pt idx="2">
                  <c:v>156244</c:v>
                </c:pt>
                <c:pt idx="3">
                  <c:v>178084</c:v>
                </c:pt>
                <c:pt idx="4">
                  <c:v>225618</c:v>
                </c:pt>
                <c:pt idx="5">
                  <c:v>140109</c:v>
                </c:pt>
                <c:pt idx="6">
                  <c:v>201683</c:v>
                </c:pt>
                <c:pt idx="7">
                  <c:v>241701</c:v>
                </c:pt>
                <c:pt idx="8">
                  <c:v>128204</c:v>
                </c:pt>
                <c:pt idx="9">
                  <c:v>138363</c:v>
                </c:pt>
                <c:pt idx="10">
                  <c:v>168343</c:v>
                </c:pt>
                <c:pt idx="11">
                  <c:v>176086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4-43FC-9260-374B93C8331B}"/>
            </c:ext>
          </c:extLst>
        </c:ser>
        <c:ser>
          <c:idx val="2"/>
          <c:order val="2"/>
          <c:tx>
            <c:v>R2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観光入込客数!$C$6:$N$6</c:f>
              <c:numCache>
                <c:formatCode>#,##0_);[Red]\(#,##0\)</c:formatCode>
                <c:ptCount val="12"/>
                <c:pt idx="0">
                  <c:v>90678</c:v>
                </c:pt>
                <c:pt idx="1">
                  <c:v>98538</c:v>
                </c:pt>
                <c:pt idx="2">
                  <c:v>82715</c:v>
                </c:pt>
                <c:pt idx="3">
                  <c:v>40015</c:v>
                </c:pt>
                <c:pt idx="4">
                  <c:v>22661</c:v>
                </c:pt>
                <c:pt idx="5">
                  <c:v>49506.685934321817</c:v>
                </c:pt>
                <c:pt idx="6">
                  <c:v>63973</c:v>
                </c:pt>
                <c:pt idx="7">
                  <c:v>119567</c:v>
                </c:pt>
                <c:pt idx="8">
                  <c:v>82698</c:v>
                </c:pt>
                <c:pt idx="9">
                  <c:v>108402.85530470368</c:v>
                </c:pt>
                <c:pt idx="10">
                  <c:v>124936.79276217501</c:v>
                </c:pt>
                <c:pt idx="11">
                  <c:v>135855.49279310496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C4-43FC-9260-374B93C8331B}"/>
            </c:ext>
          </c:extLst>
        </c:ser>
        <c:ser>
          <c:idx val="3"/>
          <c:order val="3"/>
          <c:tx>
            <c:v>R3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観光入込客数!$C$7:$N$7</c:f>
              <c:numCache>
                <c:formatCode>#,##0_);[Red]\(#,##0\)</c:formatCode>
                <c:ptCount val="12"/>
                <c:pt idx="0">
                  <c:v>56601</c:v>
                </c:pt>
                <c:pt idx="1">
                  <c:v>51882</c:v>
                </c:pt>
                <c:pt idx="2">
                  <c:v>71212</c:v>
                </c:pt>
                <c:pt idx="3">
                  <c:v>72972</c:v>
                </c:pt>
                <c:pt idx="4">
                  <c:v>75182</c:v>
                </c:pt>
                <c:pt idx="5">
                  <c:v>48425</c:v>
                </c:pt>
                <c:pt idx="6">
                  <c:v>89477</c:v>
                </c:pt>
                <c:pt idx="7">
                  <c:v>71303</c:v>
                </c:pt>
                <c:pt idx="8">
                  <c:v>61368</c:v>
                </c:pt>
                <c:pt idx="9">
                  <c:v>79366</c:v>
                </c:pt>
                <c:pt idx="10">
                  <c:v>91544</c:v>
                </c:pt>
                <c:pt idx="11">
                  <c:v>97721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C4-43FC-9260-374B93C8331B}"/>
            </c:ext>
          </c:extLst>
        </c:ser>
        <c:ser>
          <c:idx val="4"/>
          <c:order val="4"/>
          <c:tx>
            <c:strRef>
              <c:f>観光入込客数!$B$8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観光入込客数!$C$8:$N$8</c:f>
              <c:numCache>
                <c:formatCode>#,##0_);[Red]\(#,##0\)</c:formatCode>
                <c:ptCount val="12"/>
                <c:pt idx="0">
                  <c:v>70752</c:v>
                </c:pt>
                <c:pt idx="1">
                  <c:v>46047</c:v>
                </c:pt>
                <c:pt idx="2">
                  <c:v>66496</c:v>
                </c:pt>
                <c:pt idx="3">
                  <c:v>104390</c:v>
                </c:pt>
                <c:pt idx="4">
                  <c:v>104273</c:v>
                </c:pt>
                <c:pt idx="5">
                  <c:v>61582</c:v>
                </c:pt>
                <c:pt idx="6">
                  <c:v>88384</c:v>
                </c:pt>
                <c:pt idx="7">
                  <c:v>124449</c:v>
                </c:pt>
                <c:pt idx="8">
                  <c:v>67848</c:v>
                </c:pt>
                <c:pt idx="9">
                  <c:v>97597</c:v>
                </c:pt>
                <c:pt idx="10">
                  <c:v>95598</c:v>
                </c:pt>
                <c:pt idx="11">
                  <c:v>109736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C4-43FC-9260-374B93C8331B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観光入込客数!$C$9:$H$9</c:f>
              <c:numCache>
                <c:formatCode>#,##0_);[Red]\(#,##0\)</c:formatCode>
                <c:ptCount val="6"/>
                <c:pt idx="0">
                  <c:v>94114</c:v>
                </c:pt>
                <c:pt idx="1">
                  <c:v>71247</c:v>
                </c:pt>
                <c:pt idx="2">
                  <c:v>121998</c:v>
                </c:pt>
                <c:pt idx="3">
                  <c:v>127307</c:v>
                </c:pt>
                <c:pt idx="4">
                  <c:v>132940</c:v>
                </c:pt>
                <c:pt idx="5">
                  <c:v>88859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C4-43FC-9260-374B93C83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845440"/>
        <c:axId val="420343968"/>
      </c:lineChart>
      <c:catAx>
        <c:axId val="4198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343968"/>
        <c:crosses val="autoZero"/>
        <c:auto val="1"/>
        <c:lblAlgn val="ctr"/>
        <c:lblOffset val="100"/>
        <c:noMultiLvlLbl val="0"/>
      </c:catAx>
      <c:valAx>
        <c:axId val="4203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984544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上天草市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H30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観光入込客数!$C$10:$N$10</c:f>
              <c:numCache>
                <c:formatCode>#,##0_);[Red]\(#,##0\)</c:formatCode>
                <c:ptCount val="12"/>
                <c:pt idx="0">
                  <c:v>171016</c:v>
                </c:pt>
                <c:pt idx="1">
                  <c:v>156910</c:v>
                </c:pt>
                <c:pt idx="2">
                  <c:v>222476</c:v>
                </c:pt>
                <c:pt idx="3">
                  <c:v>226608</c:v>
                </c:pt>
                <c:pt idx="4">
                  <c:v>262828</c:v>
                </c:pt>
                <c:pt idx="5">
                  <c:v>216380</c:v>
                </c:pt>
                <c:pt idx="6">
                  <c:v>244763</c:v>
                </c:pt>
                <c:pt idx="7">
                  <c:v>334008</c:v>
                </c:pt>
                <c:pt idx="8">
                  <c:v>263829</c:v>
                </c:pt>
                <c:pt idx="9">
                  <c:v>251245</c:v>
                </c:pt>
                <c:pt idx="10">
                  <c:v>260976</c:v>
                </c:pt>
                <c:pt idx="11">
                  <c:v>188852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5-470B-A296-452D8475BAAC}"/>
            </c:ext>
          </c:extLst>
        </c:ser>
        <c:ser>
          <c:idx val="1"/>
          <c:order val="1"/>
          <c:tx>
            <c:strRef>
              <c:f>観光入込客数!$B$11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観光入込客数!$C$11:$N$11</c:f>
              <c:numCache>
                <c:formatCode>#,##0_);[Red]\(#,##0\)</c:formatCode>
                <c:ptCount val="12"/>
                <c:pt idx="0">
                  <c:v>145643</c:v>
                </c:pt>
                <c:pt idx="1">
                  <c:v>142074</c:v>
                </c:pt>
                <c:pt idx="2">
                  <c:v>184807</c:v>
                </c:pt>
                <c:pt idx="3">
                  <c:v>193679</c:v>
                </c:pt>
                <c:pt idx="4">
                  <c:v>242855</c:v>
                </c:pt>
                <c:pt idx="5">
                  <c:v>164231</c:v>
                </c:pt>
                <c:pt idx="6">
                  <c:v>200252</c:v>
                </c:pt>
                <c:pt idx="7">
                  <c:v>293927</c:v>
                </c:pt>
                <c:pt idx="8">
                  <c:v>210258</c:v>
                </c:pt>
                <c:pt idx="9">
                  <c:v>243868</c:v>
                </c:pt>
                <c:pt idx="10">
                  <c:v>247001</c:v>
                </c:pt>
                <c:pt idx="11">
                  <c:v>164438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5-470B-A296-452D8475BAAC}"/>
            </c:ext>
          </c:extLst>
        </c:ser>
        <c:ser>
          <c:idx val="2"/>
          <c:order val="2"/>
          <c:tx>
            <c:v>R2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観光入込客数!$C$12:$N$12</c:f>
              <c:numCache>
                <c:formatCode>#,##0_);[Red]\(#,##0\)</c:formatCode>
                <c:ptCount val="12"/>
                <c:pt idx="0">
                  <c:v>170647</c:v>
                </c:pt>
                <c:pt idx="1">
                  <c:v>156171</c:v>
                </c:pt>
                <c:pt idx="2">
                  <c:v>162763</c:v>
                </c:pt>
                <c:pt idx="3">
                  <c:v>81636</c:v>
                </c:pt>
                <c:pt idx="4">
                  <c:v>112413</c:v>
                </c:pt>
                <c:pt idx="5">
                  <c:v>134186</c:v>
                </c:pt>
                <c:pt idx="6">
                  <c:v>144067</c:v>
                </c:pt>
                <c:pt idx="7">
                  <c:v>217245</c:v>
                </c:pt>
                <c:pt idx="8">
                  <c:v>177396</c:v>
                </c:pt>
                <c:pt idx="9">
                  <c:v>187937</c:v>
                </c:pt>
                <c:pt idx="10">
                  <c:v>191296</c:v>
                </c:pt>
                <c:pt idx="11">
                  <c:v>141441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05-470B-A296-452D8475BAAC}"/>
            </c:ext>
          </c:extLst>
        </c:ser>
        <c:ser>
          <c:idx val="3"/>
          <c:order val="3"/>
          <c:tx>
            <c:v>R3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観光入込客数!$C$13:$N$13</c:f>
              <c:numCache>
                <c:formatCode>#,##0_);[Red]\(#,##0\)</c:formatCode>
                <c:ptCount val="12"/>
                <c:pt idx="0">
                  <c:v>120668</c:v>
                </c:pt>
                <c:pt idx="1">
                  <c:v>121378</c:v>
                </c:pt>
                <c:pt idx="2">
                  <c:v>149748</c:v>
                </c:pt>
                <c:pt idx="3">
                  <c:v>158894</c:v>
                </c:pt>
                <c:pt idx="4">
                  <c:v>165119</c:v>
                </c:pt>
                <c:pt idx="5">
                  <c:v>131600</c:v>
                </c:pt>
                <c:pt idx="6">
                  <c:v>183901</c:v>
                </c:pt>
                <c:pt idx="7">
                  <c:v>187827</c:v>
                </c:pt>
                <c:pt idx="8">
                  <c:v>160462</c:v>
                </c:pt>
                <c:pt idx="9">
                  <c:v>185233</c:v>
                </c:pt>
                <c:pt idx="10">
                  <c:v>196719</c:v>
                </c:pt>
                <c:pt idx="11">
                  <c:v>184210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05-470B-A296-452D8475BAAC}"/>
            </c:ext>
          </c:extLst>
        </c:ser>
        <c:ser>
          <c:idx val="4"/>
          <c:order val="4"/>
          <c:tx>
            <c:strRef>
              <c:f>観光入込客数!$B$14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観光入込客数!$C$14:$N$14</c:f>
              <c:numCache>
                <c:formatCode>#,##0_);[Red]\(#,##0\)</c:formatCode>
                <c:ptCount val="12"/>
                <c:pt idx="0">
                  <c:v>138771</c:v>
                </c:pt>
                <c:pt idx="1">
                  <c:v>116961</c:v>
                </c:pt>
                <c:pt idx="2">
                  <c:v>158183</c:v>
                </c:pt>
                <c:pt idx="3">
                  <c:v>166699</c:v>
                </c:pt>
                <c:pt idx="4">
                  <c:v>190166</c:v>
                </c:pt>
                <c:pt idx="5">
                  <c:v>147360</c:v>
                </c:pt>
                <c:pt idx="6">
                  <c:v>184074</c:v>
                </c:pt>
                <c:pt idx="7">
                  <c:v>232309</c:v>
                </c:pt>
                <c:pt idx="8">
                  <c:v>150630</c:v>
                </c:pt>
                <c:pt idx="9">
                  <c:v>191134</c:v>
                </c:pt>
                <c:pt idx="10">
                  <c:v>189582</c:v>
                </c:pt>
                <c:pt idx="11">
                  <c:v>159830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05-470B-A296-452D8475BAAC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観光入込客数!$C$15:$H$15</c:f>
              <c:numCache>
                <c:formatCode>#,##0_);[Red]\(#,##0\)</c:formatCode>
                <c:ptCount val="6"/>
                <c:pt idx="0">
                  <c:v>135132</c:v>
                </c:pt>
                <c:pt idx="1">
                  <c:v>126590</c:v>
                </c:pt>
                <c:pt idx="2">
                  <c:v>155277</c:v>
                </c:pt>
                <c:pt idx="3">
                  <c:v>167515</c:v>
                </c:pt>
                <c:pt idx="4">
                  <c:v>193296</c:v>
                </c:pt>
                <c:pt idx="5">
                  <c:v>139444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05-470B-A296-452D8475B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870832"/>
        <c:axId val="423871160"/>
      </c:lineChart>
      <c:catAx>
        <c:axId val="42387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71160"/>
        <c:crosses val="autoZero"/>
        <c:auto val="1"/>
        <c:lblAlgn val="ctr"/>
        <c:lblOffset val="100"/>
        <c:noMultiLvlLbl val="0"/>
      </c:catAx>
      <c:valAx>
        <c:axId val="42387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708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68079375681383"/>
          <c:y val="0.90152223356357775"/>
          <c:w val="0.87931931862810686"/>
          <c:h val="9.494490188486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苓北町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H30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観光入込客数!$C$16:$N$16</c:f>
              <c:numCache>
                <c:formatCode>#,##0_);[Red]\(#,##0\)</c:formatCode>
                <c:ptCount val="12"/>
                <c:pt idx="0">
                  <c:v>3741</c:v>
                </c:pt>
                <c:pt idx="1">
                  <c:v>3670</c:v>
                </c:pt>
                <c:pt idx="2">
                  <c:v>4823</c:v>
                </c:pt>
                <c:pt idx="3">
                  <c:v>6544</c:v>
                </c:pt>
                <c:pt idx="4">
                  <c:v>15123</c:v>
                </c:pt>
                <c:pt idx="5">
                  <c:v>3437</c:v>
                </c:pt>
                <c:pt idx="6">
                  <c:v>9558</c:v>
                </c:pt>
                <c:pt idx="7">
                  <c:v>6352</c:v>
                </c:pt>
                <c:pt idx="8">
                  <c:v>4430</c:v>
                </c:pt>
                <c:pt idx="9">
                  <c:v>6060</c:v>
                </c:pt>
                <c:pt idx="10">
                  <c:v>5151</c:v>
                </c:pt>
                <c:pt idx="11">
                  <c:v>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2-4760-9217-85907F9BBA49}"/>
            </c:ext>
          </c:extLst>
        </c:ser>
        <c:ser>
          <c:idx val="1"/>
          <c:order val="1"/>
          <c:tx>
            <c:strRef>
              <c:f>観光入込客数!$B$17</c:f>
              <c:strCache>
                <c:ptCount val="1"/>
                <c:pt idx="0">
                  <c:v>R1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観光入込客数!$C$17:$N$17</c:f>
              <c:numCache>
                <c:formatCode>#,##0_);[Red]\(#,##0\)</c:formatCode>
                <c:ptCount val="12"/>
                <c:pt idx="0">
                  <c:v>3907</c:v>
                </c:pt>
                <c:pt idx="1">
                  <c:v>3440</c:v>
                </c:pt>
                <c:pt idx="2">
                  <c:v>4394</c:v>
                </c:pt>
                <c:pt idx="3">
                  <c:v>6975</c:v>
                </c:pt>
                <c:pt idx="4">
                  <c:v>17085</c:v>
                </c:pt>
                <c:pt idx="5">
                  <c:v>3229</c:v>
                </c:pt>
                <c:pt idx="6">
                  <c:v>9234</c:v>
                </c:pt>
                <c:pt idx="7">
                  <c:v>6177</c:v>
                </c:pt>
                <c:pt idx="8">
                  <c:v>3823</c:v>
                </c:pt>
                <c:pt idx="9">
                  <c:v>7359</c:v>
                </c:pt>
                <c:pt idx="10">
                  <c:v>5197</c:v>
                </c:pt>
                <c:pt idx="11">
                  <c:v>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2-4760-9217-85907F9BBA49}"/>
            </c:ext>
          </c:extLst>
        </c:ser>
        <c:ser>
          <c:idx val="2"/>
          <c:order val="2"/>
          <c:tx>
            <c:v>R2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観光入込客数!$C$18:$N$18</c:f>
              <c:numCache>
                <c:formatCode>#,##0_);[Red]\(#,##0\)</c:formatCode>
                <c:ptCount val="12"/>
                <c:pt idx="0">
                  <c:v>4373</c:v>
                </c:pt>
                <c:pt idx="1">
                  <c:v>3709</c:v>
                </c:pt>
                <c:pt idx="2">
                  <c:v>3590</c:v>
                </c:pt>
                <c:pt idx="3">
                  <c:v>1497</c:v>
                </c:pt>
                <c:pt idx="4">
                  <c:v>1051</c:v>
                </c:pt>
                <c:pt idx="5">
                  <c:v>1992</c:v>
                </c:pt>
                <c:pt idx="6">
                  <c:v>2323</c:v>
                </c:pt>
                <c:pt idx="7">
                  <c:v>2038</c:v>
                </c:pt>
                <c:pt idx="8">
                  <c:v>2042</c:v>
                </c:pt>
                <c:pt idx="9">
                  <c:v>4536</c:v>
                </c:pt>
                <c:pt idx="10">
                  <c:v>4401</c:v>
                </c:pt>
                <c:pt idx="11">
                  <c:v>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F2-4760-9217-85907F9BBA49}"/>
            </c:ext>
          </c:extLst>
        </c:ser>
        <c:ser>
          <c:idx val="3"/>
          <c:order val="3"/>
          <c:tx>
            <c:v>R3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観光入込客数!$C$3:$N$3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観光入込客数!$C$19:$N$19</c:f>
              <c:numCache>
                <c:formatCode>#,##0_);[Red]\(#,##0\)</c:formatCode>
                <c:ptCount val="12"/>
                <c:pt idx="0">
                  <c:v>218</c:v>
                </c:pt>
                <c:pt idx="1">
                  <c:v>884</c:v>
                </c:pt>
                <c:pt idx="2">
                  <c:v>2360</c:v>
                </c:pt>
                <c:pt idx="3">
                  <c:v>1847</c:v>
                </c:pt>
                <c:pt idx="4">
                  <c:v>1577</c:v>
                </c:pt>
                <c:pt idx="5">
                  <c:v>428</c:v>
                </c:pt>
                <c:pt idx="6">
                  <c:v>1942</c:v>
                </c:pt>
                <c:pt idx="7">
                  <c:v>486</c:v>
                </c:pt>
                <c:pt idx="8">
                  <c:v>279</c:v>
                </c:pt>
                <c:pt idx="9">
                  <c:v>1757</c:v>
                </c:pt>
                <c:pt idx="10">
                  <c:v>4405</c:v>
                </c:pt>
                <c:pt idx="11">
                  <c:v>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F2-4760-9217-85907F9BBA49}"/>
            </c:ext>
          </c:extLst>
        </c:ser>
        <c:ser>
          <c:idx val="4"/>
          <c:order val="4"/>
          <c:tx>
            <c:strRef>
              <c:f>観光入込客数!$B$20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観光入込客数!$C$20:$N$20</c:f>
              <c:numCache>
                <c:formatCode>#,##0_);[Red]\(#,##0\)</c:formatCode>
                <c:ptCount val="12"/>
                <c:pt idx="0">
                  <c:v>1559</c:v>
                </c:pt>
                <c:pt idx="1">
                  <c:v>185</c:v>
                </c:pt>
                <c:pt idx="2">
                  <c:v>736</c:v>
                </c:pt>
                <c:pt idx="3">
                  <c:v>1691</c:v>
                </c:pt>
                <c:pt idx="4">
                  <c:v>4665</c:v>
                </c:pt>
                <c:pt idx="5">
                  <c:v>1008</c:v>
                </c:pt>
                <c:pt idx="6">
                  <c:v>1338</c:v>
                </c:pt>
                <c:pt idx="7">
                  <c:v>1213</c:v>
                </c:pt>
                <c:pt idx="8">
                  <c:v>1502</c:v>
                </c:pt>
                <c:pt idx="9">
                  <c:v>4255</c:v>
                </c:pt>
                <c:pt idx="10">
                  <c:v>3227</c:v>
                </c:pt>
                <c:pt idx="11">
                  <c:v>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F2-4760-9217-85907F9BBA49}"/>
            </c:ext>
          </c:extLst>
        </c:ser>
        <c:ser>
          <c:idx val="5"/>
          <c:order val="5"/>
          <c:tx>
            <c:v>R5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観光入込客数!$C$21:$H$21</c:f>
              <c:numCache>
                <c:formatCode>#,##0_);[Red]\(#,##0\)</c:formatCode>
                <c:ptCount val="6"/>
                <c:pt idx="0">
                  <c:v>2010</c:v>
                </c:pt>
                <c:pt idx="1">
                  <c:v>2508</c:v>
                </c:pt>
                <c:pt idx="2">
                  <c:v>4084</c:v>
                </c:pt>
                <c:pt idx="3">
                  <c:v>3404</c:v>
                </c:pt>
                <c:pt idx="4">
                  <c:v>7786</c:v>
                </c:pt>
                <c:pt idx="5">
                  <c:v>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F2-4760-9217-85907F9B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918368"/>
        <c:axId val="568917384"/>
      </c:lineChart>
      <c:catAx>
        <c:axId val="56891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917384"/>
        <c:crosses val="autoZero"/>
        <c:auto val="1"/>
        <c:lblAlgn val="ctr"/>
        <c:lblOffset val="100"/>
        <c:noMultiLvlLbl val="0"/>
      </c:catAx>
      <c:valAx>
        <c:axId val="56891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91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11860</xdr:colOff>
      <xdr:row>37</xdr:row>
      <xdr:rowOff>35944</xdr:rowOff>
    </xdr:from>
    <xdr:to>
      <xdr:col>5</xdr:col>
      <xdr:colOff>220980</xdr:colOff>
      <xdr:row>52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227972</xdr:colOff>
      <xdr:row>37</xdr:row>
      <xdr:rowOff>35944</xdr:rowOff>
    </xdr:from>
    <xdr:to>
      <xdr:col>10</xdr:col>
      <xdr:colOff>251459</xdr:colOff>
      <xdr:row>52</xdr:row>
      <xdr:rowOff>121920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268874</xdr:colOff>
      <xdr:row>37</xdr:row>
      <xdr:rowOff>35514</xdr:rowOff>
    </xdr:from>
    <xdr:to>
      <xdr:col>15</xdr:col>
      <xdr:colOff>350520</xdr:colOff>
      <xdr:row>52</xdr:row>
      <xdr:rowOff>106680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353828</xdr:colOff>
      <xdr:row>37</xdr:row>
      <xdr:rowOff>27891</xdr:rowOff>
    </xdr:from>
    <xdr:to>
      <xdr:col>21</xdr:col>
      <xdr:colOff>403860</xdr:colOff>
      <xdr:row>52</xdr:row>
      <xdr:rowOff>106680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601980</xdr:colOff>
      <xdr:row>21</xdr:row>
      <xdr:rowOff>15240</xdr:rowOff>
    </xdr:from>
    <xdr:to>
      <xdr:col>16</xdr:col>
      <xdr:colOff>38100</xdr:colOff>
      <xdr:row>38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601980</xdr:colOff>
      <xdr:row>0</xdr:row>
      <xdr:rowOff>152400</xdr:rowOff>
    </xdr:from>
    <xdr:to>
      <xdr:col>8</xdr:col>
      <xdr:colOff>7620</xdr:colOff>
      <xdr:row>18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583598</xdr:colOff>
      <xdr:row>1</xdr:row>
      <xdr:rowOff>7620</xdr:rowOff>
    </xdr:from>
    <xdr:to>
      <xdr:col>16</xdr:col>
      <xdr:colOff>30480</xdr:colOff>
      <xdr:row>19</xdr:row>
      <xdr:rowOff>7620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602646</xdr:colOff>
      <xdr:row>21</xdr:row>
      <xdr:rowOff>22430</xdr:rowOff>
    </xdr:from>
    <xdr:to>
      <xdr:col>8</xdr:col>
      <xdr:colOff>15240</xdr:colOff>
      <xdr:row>39</xdr:row>
      <xdr:rowOff>7620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="90" zoomScaleNormal="90" workbookViewId="0">
      <selection activeCell="Q6" sqref="Q6"/>
    </sheetView>
  </sheetViews>
  <sheetFormatPr defaultRowHeight="13.2" x14ac:dyDescent="0.2"/>
  <cols>
    <col min="3" max="15" width="10.5546875" customWidth="1"/>
  </cols>
  <sheetData>
    <row r="1" spans="1:16" x14ac:dyDescent="0.2">
      <c r="A1" t="s">
        <v>0</v>
      </c>
    </row>
    <row r="2" spans="1:16" ht="20.100000000000001" customHeight="1" x14ac:dyDescent="0.2">
      <c r="A2" s="50" t="s">
        <v>1</v>
      </c>
      <c r="B2" s="50" t="s">
        <v>30</v>
      </c>
      <c r="C2" s="50" t="s">
        <v>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20.100000000000001" customHeight="1" x14ac:dyDescent="0.2">
      <c r="A3" s="50"/>
      <c r="B3" s="50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</row>
    <row r="4" spans="1:16" ht="20.399999999999999" customHeight="1" x14ac:dyDescent="0.2">
      <c r="A4" s="52" t="s">
        <v>16</v>
      </c>
      <c r="B4" s="2" t="s">
        <v>17</v>
      </c>
      <c r="C4" s="3">
        <v>146354</v>
      </c>
      <c r="D4" s="3">
        <v>121502</v>
      </c>
      <c r="E4" s="3">
        <v>161837</v>
      </c>
      <c r="F4" s="3">
        <v>216458</v>
      </c>
      <c r="G4" s="3">
        <v>202458</v>
      </c>
      <c r="H4" s="3">
        <v>167551</v>
      </c>
      <c r="I4" s="3">
        <v>278335</v>
      </c>
      <c r="J4" s="3">
        <v>339604</v>
      </c>
      <c r="K4" s="3">
        <v>180648</v>
      </c>
      <c r="L4" s="3">
        <v>182369</v>
      </c>
      <c r="M4" s="3">
        <v>217284</v>
      </c>
      <c r="N4" s="3">
        <v>208188</v>
      </c>
      <c r="O4" s="4">
        <f t="shared" ref="O4:O9" si="0">SUM(C4:N4)</f>
        <v>2422588</v>
      </c>
    </row>
    <row r="5" spans="1:16" ht="20.399999999999999" customHeight="1" x14ac:dyDescent="0.2">
      <c r="A5" s="53"/>
      <c r="B5" s="5" t="s">
        <v>18</v>
      </c>
      <c r="C5" s="6">
        <v>109889</v>
      </c>
      <c r="D5" s="6">
        <v>102229</v>
      </c>
      <c r="E5" s="7">
        <v>156244</v>
      </c>
      <c r="F5" s="7">
        <v>178084</v>
      </c>
      <c r="G5" s="7">
        <v>225618</v>
      </c>
      <c r="H5" s="7">
        <v>140109</v>
      </c>
      <c r="I5" s="7">
        <v>201683</v>
      </c>
      <c r="J5" s="6">
        <v>241701</v>
      </c>
      <c r="K5" s="6">
        <v>128204</v>
      </c>
      <c r="L5" s="6">
        <v>138363</v>
      </c>
      <c r="M5" s="6">
        <v>168343</v>
      </c>
      <c r="N5" s="6">
        <v>176086</v>
      </c>
      <c r="O5" s="8">
        <f t="shared" si="0"/>
        <v>1966553</v>
      </c>
    </row>
    <row r="6" spans="1:16" ht="20.399999999999999" customHeight="1" x14ac:dyDescent="0.2">
      <c r="A6" s="53"/>
      <c r="B6" s="9" t="s">
        <v>19</v>
      </c>
      <c r="C6" s="7">
        <v>90678</v>
      </c>
      <c r="D6" s="7">
        <v>98538</v>
      </c>
      <c r="E6" s="7">
        <v>82715</v>
      </c>
      <c r="F6" s="7">
        <v>40015</v>
      </c>
      <c r="G6" s="7">
        <v>22661</v>
      </c>
      <c r="H6" s="7">
        <v>49506.685934321817</v>
      </c>
      <c r="I6" s="7">
        <v>63973</v>
      </c>
      <c r="J6" s="7">
        <v>119567</v>
      </c>
      <c r="K6" s="7">
        <v>82698</v>
      </c>
      <c r="L6" s="7">
        <v>108402.85530470368</v>
      </c>
      <c r="M6" s="7">
        <v>124936.79276217501</v>
      </c>
      <c r="N6" s="7">
        <v>135855.49279310496</v>
      </c>
      <c r="O6" s="8">
        <f t="shared" si="0"/>
        <v>1019546.8267943055</v>
      </c>
    </row>
    <row r="7" spans="1:16" ht="20.399999999999999" customHeight="1" x14ac:dyDescent="0.2">
      <c r="A7" s="53"/>
      <c r="B7" s="9" t="s">
        <v>20</v>
      </c>
      <c r="C7" s="7">
        <v>56601</v>
      </c>
      <c r="D7" s="7">
        <v>51882</v>
      </c>
      <c r="E7" s="7">
        <v>71212</v>
      </c>
      <c r="F7" s="7">
        <v>72972</v>
      </c>
      <c r="G7" s="7">
        <v>75182</v>
      </c>
      <c r="H7" s="7">
        <v>48425</v>
      </c>
      <c r="I7" s="7">
        <v>89477</v>
      </c>
      <c r="J7" s="7">
        <v>71303</v>
      </c>
      <c r="K7" s="7">
        <v>61368</v>
      </c>
      <c r="L7" s="7">
        <v>79366</v>
      </c>
      <c r="M7" s="7">
        <v>91544</v>
      </c>
      <c r="N7" s="10">
        <v>97721</v>
      </c>
      <c r="O7" s="8">
        <f t="shared" si="0"/>
        <v>867053</v>
      </c>
    </row>
    <row r="8" spans="1:16" ht="20.399999999999999" customHeight="1" x14ac:dyDescent="0.2">
      <c r="A8" s="53"/>
      <c r="B8" s="9" t="s">
        <v>21</v>
      </c>
      <c r="C8" s="17">
        <v>70752</v>
      </c>
      <c r="D8" s="17">
        <v>46047</v>
      </c>
      <c r="E8" s="17">
        <v>66496</v>
      </c>
      <c r="F8" s="17">
        <v>104390</v>
      </c>
      <c r="G8" s="17">
        <v>104273</v>
      </c>
      <c r="H8" s="17">
        <v>61582</v>
      </c>
      <c r="I8" s="17">
        <v>88384</v>
      </c>
      <c r="J8" s="17">
        <v>124449</v>
      </c>
      <c r="K8" s="17">
        <v>67848</v>
      </c>
      <c r="L8" s="17">
        <v>97597</v>
      </c>
      <c r="M8" s="17">
        <v>95598</v>
      </c>
      <c r="N8" s="17">
        <v>109736</v>
      </c>
      <c r="O8" s="39">
        <f t="shared" si="0"/>
        <v>1037152</v>
      </c>
    </row>
    <row r="9" spans="1:16" ht="20.399999999999999" customHeight="1" x14ac:dyDescent="0.2">
      <c r="A9" s="54"/>
      <c r="B9" s="11" t="s">
        <v>33</v>
      </c>
      <c r="C9" s="34">
        <v>94114</v>
      </c>
      <c r="D9" s="34">
        <v>71247</v>
      </c>
      <c r="E9" s="34">
        <v>121998</v>
      </c>
      <c r="F9" s="34">
        <v>127307</v>
      </c>
      <c r="G9" s="34">
        <v>132940</v>
      </c>
      <c r="H9" s="34">
        <v>88859</v>
      </c>
      <c r="I9" s="34">
        <v>149598</v>
      </c>
      <c r="J9" s="34">
        <v>148395</v>
      </c>
      <c r="K9" s="34">
        <v>93566</v>
      </c>
      <c r="L9" s="34"/>
      <c r="M9" s="34"/>
      <c r="N9" s="34"/>
      <c r="O9" s="35">
        <f t="shared" si="0"/>
        <v>1028024</v>
      </c>
    </row>
    <row r="10" spans="1:16" ht="20.399999999999999" customHeight="1" x14ac:dyDescent="0.2">
      <c r="A10" s="55" t="s">
        <v>22</v>
      </c>
      <c r="B10" s="2" t="s">
        <v>17</v>
      </c>
      <c r="C10" s="12">
        <v>171016</v>
      </c>
      <c r="D10" s="13">
        <v>156910</v>
      </c>
      <c r="E10" s="12">
        <v>222476</v>
      </c>
      <c r="F10" s="13">
        <v>226608</v>
      </c>
      <c r="G10" s="13">
        <v>262828</v>
      </c>
      <c r="H10" s="13">
        <v>216380</v>
      </c>
      <c r="I10" s="12">
        <v>244763</v>
      </c>
      <c r="J10" s="13">
        <v>334008</v>
      </c>
      <c r="K10" s="12">
        <v>263829</v>
      </c>
      <c r="L10" s="12">
        <v>251245</v>
      </c>
      <c r="M10" s="13">
        <v>260976</v>
      </c>
      <c r="N10" s="12">
        <v>188852</v>
      </c>
      <c r="O10" s="14">
        <f t="shared" ref="O10:O22" si="1">SUM(C10:N10)</f>
        <v>2799891</v>
      </c>
    </row>
    <row r="11" spans="1:16" ht="20.399999999999999" customHeight="1" x14ac:dyDescent="0.2">
      <c r="A11" s="56"/>
      <c r="B11" s="5" t="s">
        <v>18</v>
      </c>
      <c r="C11" s="6">
        <v>145643</v>
      </c>
      <c r="D11" s="15">
        <v>142074</v>
      </c>
      <c r="E11" s="6">
        <v>184807</v>
      </c>
      <c r="F11" s="15">
        <v>193679</v>
      </c>
      <c r="G11" s="7">
        <v>242855</v>
      </c>
      <c r="H11" s="7">
        <v>164231</v>
      </c>
      <c r="I11" s="6">
        <v>200252</v>
      </c>
      <c r="J11" s="15">
        <v>293927</v>
      </c>
      <c r="K11" s="6">
        <v>210258</v>
      </c>
      <c r="L11" s="6">
        <v>243868</v>
      </c>
      <c r="M11" s="15">
        <v>247001</v>
      </c>
      <c r="N11" s="6">
        <v>164438</v>
      </c>
      <c r="O11" s="16">
        <f>SUM(C11:N11)</f>
        <v>2433033</v>
      </c>
    </row>
    <row r="12" spans="1:16" ht="20.399999999999999" customHeight="1" x14ac:dyDescent="0.2">
      <c r="A12" s="56"/>
      <c r="B12" s="9" t="s">
        <v>19</v>
      </c>
      <c r="C12" s="7">
        <v>170647</v>
      </c>
      <c r="D12" s="7">
        <v>156171</v>
      </c>
      <c r="E12" s="7">
        <v>162763</v>
      </c>
      <c r="F12" s="7">
        <v>81636</v>
      </c>
      <c r="G12" s="7">
        <v>112413</v>
      </c>
      <c r="H12" s="7">
        <v>134186</v>
      </c>
      <c r="I12" s="7">
        <v>144067</v>
      </c>
      <c r="J12" s="7">
        <v>217245</v>
      </c>
      <c r="K12" s="7">
        <v>177396</v>
      </c>
      <c r="L12" s="7">
        <v>187937</v>
      </c>
      <c r="M12" s="7">
        <v>191296</v>
      </c>
      <c r="N12" s="7">
        <v>141441</v>
      </c>
      <c r="O12" s="8">
        <f>SUM(C12:N12)</f>
        <v>1877198</v>
      </c>
    </row>
    <row r="13" spans="1:16" ht="20.399999999999999" customHeight="1" x14ac:dyDescent="0.2">
      <c r="A13" s="56"/>
      <c r="B13" s="9" t="s">
        <v>20</v>
      </c>
      <c r="C13" s="17">
        <v>120668</v>
      </c>
      <c r="D13" s="17">
        <v>121378</v>
      </c>
      <c r="E13" s="17">
        <v>149748</v>
      </c>
      <c r="F13" s="17">
        <v>158894</v>
      </c>
      <c r="G13" s="17">
        <v>165119</v>
      </c>
      <c r="H13" s="17">
        <v>131600</v>
      </c>
      <c r="I13" s="18">
        <v>183901</v>
      </c>
      <c r="J13" s="7">
        <v>187827</v>
      </c>
      <c r="K13" s="7">
        <v>160462</v>
      </c>
      <c r="L13" s="7">
        <v>185233</v>
      </c>
      <c r="M13" s="7">
        <v>196719</v>
      </c>
      <c r="N13" s="7">
        <v>184210</v>
      </c>
      <c r="O13" s="19">
        <f>SUM(C13:N13)</f>
        <v>1945759</v>
      </c>
      <c r="P13" s="20"/>
    </row>
    <row r="14" spans="1:16" ht="20.399999999999999" customHeight="1" x14ac:dyDescent="0.2">
      <c r="A14" s="56"/>
      <c r="B14" s="9" t="s">
        <v>21</v>
      </c>
      <c r="C14" s="17">
        <v>138771</v>
      </c>
      <c r="D14" s="17">
        <v>116961</v>
      </c>
      <c r="E14" s="17">
        <v>158183</v>
      </c>
      <c r="F14" s="17">
        <v>166699</v>
      </c>
      <c r="G14" s="17">
        <v>190166</v>
      </c>
      <c r="H14" s="17">
        <v>147360</v>
      </c>
      <c r="I14" s="17">
        <v>184074</v>
      </c>
      <c r="J14" s="17">
        <v>232309</v>
      </c>
      <c r="K14" s="17">
        <v>150630</v>
      </c>
      <c r="L14" s="17">
        <v>191134</v>
      </c>
      <c r="M14" s="17">
        <v>189582</v>
      </c>
      <c r="N14" s="17">
        <v>159830</v>
      </c>
      <c r="O14" s="39">
        <f>SUM(C14:N14)</f>
        <v>2025699</v>
      </c>
    </row>
    <row r="15" spans="1:16" ht="20.399999999999999" customHeight="1" x14ac:dyDescent="0.2">
      <c r="A15" s="57"/>
      <c r="B15" s="11" t="s">
        <v>33</v>
      </c>
      <c r="C15" s="34">
        <v>135132</v>
      </c>
      <c r="D15" s="34">
        <v>126590</v>
      </c>
      <c r="E15" s="34">
        <v>155277</v>
      </c>
      <c r="F15" s="34">
        <v>167515</v>
      </c>
      <c r="G15" s="34">
        <v>193296</v>
      </c>
      <c r="H15" s="34">
        <v>139444</v>
      </c>
      <c r="I15" s="34">
        <v>203396</v>
      </c>
      <c r="J15" s="34">
        <v>271751</v>
      </c>
      <c r="K15" s="34">
        <v>195236</v>
      </c>
      <c r="L15" s="34"/>
      <c r="M15" s="34"/>
      <c r="N15" s="34"/>
      <c r="O15" s="36">
        <f>SUM(C15:N15)</f>
        <v>1587637</v>
      </c>
    </row>
    <row r="16" spans="1:16" ht="20.399999999999999" customHeight="1" x14ac:dyDescent="0.2">
      <c r="A16" s="52" t="s">
        <v>23</v>
      </c>
      <c r="B16" s="21" t="s">
        <v>17</v>
      </c>
      <c r="C16" s="13">
        <v>3741</v>
      </c>
      <c r="D16" s="13">
        <v>3670</v>
      </c>
      <c r="E16" s="12">
        <v>4823</v>
      </c>
      <c r="F16" s="13">
        <v>6544</v>
      </c>
      <c r="G16" s="12">
        <v>15123</v>
      </c>
      <c r="H16" s="12">
        <v>3437</v>
      </c>
      <c r="I16" s="12">
        <v>9558</v>
      </c>
      <c r="J16" s="12">
        <v>6352</v>
      </c>
      <c r="K16" s="12">
        <v>4430</v>
      </c>
      <c r="L16" s="12">
        <v>6060</v>
      </c>
      <c r="M16" s="12">
        <v>5151</v>
      </c>
      <c r="N16" s="12">
        <v>3482</v>
      </c>
      <c r="O16" s="4">
        <f t="shared" si="1"/>
        <v>72371</v>
      </c>
    </row>
    <row r="17" spans="1:16" ht="20.399999999999999" customHeight="1" x14ac:dyDescent="0.2">
      <c r="A17" s="53"/>
      <c r="B17" s="9" t="s">
        <v>18</v>
      </c>
      <c r="C17" s="7">
        <v>3907</v>
      </c>
      <c r="D17" s="7">
        <v>3440</v>
      </c>
      <c r="E17" s="7">
        <v>4394</v>
      </c>
      <c r="F17" s="7">
        <v>6975</v>
      </c>
      <c r="G17" s="7">
        <v>17085</v>
      </c>
      <c r="H17" s="7">
        <v>3229</v>
      </c>
      <c r="I17" s="7">
        <v>9234</v>
      </c>
      <c r="J17" s="7">
        <v>6177</v>
      </c>
      <c r="K17" s="7">
        <v>3823</v>
      </c>
      <c r="L17" s="6">
        <v>7359</v>
      </c>
      <c r="M17" s="6">
        <v>5197</v>
      </c>
      <c r="N17" s="6">
        <v>3384</v>
      </c>
      <c r="O17" s="8">
        <f t="shared" si="1"/>
        <v>74204</v>
      </c>
    </row>
    <row r="18" spans="1:16" ht="20.399999999999999" customHeight="1" x14ac:dyDescent="0.2">
      <c r="A18" s="53"/>
      <c r="B18" s="9" t="s">
        <v>19</v>
      </c>
      <c r="C18" s="7">
        <v>4373</v>
      </c>
      <c r="D18" s="7">
        <v>3709</v>
      </c>
      <c r="E18" s="7">
        <v>3590</v>
      </c>
      <c r="F18" s="7">
        <v>1497</v>
      </c>
      <c r="G18" s="7">
        <v>1051</v>
      </c>
      <c r="H18" s="7">
        <v>1992</v>
      </c>
      <c r="I18" s="7">
        <v>2323</v>
      </c>
      <c r="J18" s="7">
        <v>2038</v>
      </c>
      <c r="K18" s="7">
        <v>2042</v>
      </c>
      <c r="L18" s="7">
        <v>4536</v>
      </c>
      <c r="M18" s="7">
        <v>4401</v>
      </c>
      <c r="N18" s="7">
        <v>1280</v>
      </c>
      <c r="O18" s="8">
        <f t="shared" si="1"/>
        <v>32832</v>
      </c>
    </row>
    <row r="19" spans="1:16" ht="20.399999999999999" customHeight="1" x14ac:dyDescent="0.2">
      <c r="A19" s="53"/>
      <c r="B19" s="9" t="s">
        <v>20</v>
      </c>
      <c r="C19" s="7">
        <v>218</v>
      </c>
      <c r="D19" s="7">
        <v>884</v>
      </c>
      <c r="E19" s="7">
        <v>2360</v>
      </c>
      <c r="F19" s="7">
        <v>1847</v>
      </c>
      <c r="G19" s="7">
        <v>1577</v>
      </c>
      <c r="H19" s="7">
        <v>428</v>
      </c>
      <c r="I19" s="7">
        <v>1942</v>
      </c>
      <c r="J19" s="7">
        <v>486</v>
      </c>
      <c r="K19" s="7">
        <v>279</v>
      </c>
      <c r="L19" s="7">
        <v>1757</v>
      </c>
      <c r="M19" s="7">
        <v>4405</v>
      </c>
      <c r="N19" s="7">
        <v>2708</v>
      </c>
      <c r="O19" s="19">
        <f t="shared" si="1"/>
        <v>18891</v>
      </c>
      <c r="P19" s="20"/>
    </row>
    <row r="20" spans="1:16" ht="20.399999999999999" customHeight="1" x14ac:dyDescent="0.2">
      <c r="A20" s="53"/>
      <c r="B20" s="9" t="s">
        <v>21</v>
      </c>
      <c r="C20" s="17">
        <v>1559</v>
      </c>
      <c r="D20" s="17">
        <v>185</v>
      </c>
      <c r="E20" s="17">
        <v>736</v>
      </c>
      <c r="F20" s="17">
        <v>1691</v>
      </c>
      <c r="G20" s="17">
        <v>4665</v>
      </c>
      <c r="H20" s="17">
        <v>1008</v>
      </c>
      <c r="I20" s="17">
        <v>1338</v>
      </c>
      <c r="J20" s="17">
        <v>1213</v>
      </c>
      <c r="K20" s="17">
        <v>1502</v>
      </c>
      <c r="L20" s="17">
        <v>4255</v>
      </c>
      <c r="M20" s="17">
        <v>3227</v>
      </c>
      <c r="N20" s="17">
        <v>2338</v>
      </c>
      <c r="O20" s="39">
        <f t="shared" si="1"/>
        <v>23717</v>
      </c>
    </row>
    <row r="21" spans="1:16" ht="20.399999999999999" customHeight="1" x14ac:dyDescent="0.2">
      <c r="A21" s="54"/>
      <c r="B21" s="22" t="s">
        <v>33</v>
      </c>
      <c r="C21" s="34">
        <v>2010</v>
      </c>
      <c r="D21" s="34">
        <v>2508</v>
      </c>
      <c r="E21" s="34">
        <v>4084</v>
      </c>
      <c r="F21" s="34">
        <v>3404</v>
      </c>
      <c r="G21" s="34">
        <v>7786</v>
      </c>
      <c r="H21" s="34">
        <v>2697</v>
      </c>
      <c r="I21" s="34">
        <v>7607</v>
      </c>
      <c r="J21" s="34">
        <v>4385</v>
      </c>
      <c r="K21" s="34">
        <v>2969</v>
      </c>
      <c r="L21" s="34"/>
      <c r="M21" s="34"/>
      <c r="N21" s="34"/>
      <c r="O21" s="36">
        <f>SUM(C21:N21)</f>
        <v>37450</v>
      </c>
    </row>
    <row r="22" spans="1:16" ht="20.399999999999999" customHeight="1" x14ac:dyDescent="0.2">
      <c r="A22" s="52" t="s">
        <v>24</v>
      </c>
      <c r="B22" s="42" t="s">
        <v>17</v>
      </c>
      <c r="C22" s="12">
        <f t="shared" ref="C22:N22" si="2">SUM(C4,C10,C16)</f>
        <v>321111</v>
      </c>
      <c r="D22" s="13">
        <f t="shared" si="2"/>
        <v>282082</v>
      </c>
      <c r="E22" s="12">
        <f t="shared" si="2"/>
        <v>389136</v>
      </c>
      <c r="F22" s="13">
        <f t="shared" si="2"/>
        <v>449610</v>
      </c>
      <c r="G22" s="13">
        <f t="shared" si="2"/>
        <v>480409</v>
      </c>
      <c r="H22" s="12">
        <f t="shared" si="2"/>
        <v>387368</v>
      </c>
      <c r="I22" s="12">
        <f t="shared" si="2"/>
        <v>532656</v>
      </c>
      <c r="J22" s="12">
        <f t="shared" si="2"/>
        <v>679964</v>
      </c>
      <c r="K22" s="12">
        <f t="shared" si="2"/>
        <v>448907</v>
      </c>
      <c r="L22" s="12">
        <f t="shared" si="2"/>
        <v>439674</v>
      </c>
      <c r="M22" s="12">
        <f t="shared" si="2"/>
        <v>483411</v>
      </c>
      <c r="N22" s="13">
        <f t="shared" si="2"/>
        <v>400522</v>
      </c>
      <c r="O22" s="4">
        <f t="shared" si="1"/>
        <v>5294850</v>
      </c>
    </row>
    <row r="23" spans="1:16" ht="20.399999999999999" customHeight="1" x14ac:dyDescent="0.2">
      <c r="A23" s="53"/>
      <c r="B23" s="23" t="s">
        <v>18</v>
      </c>
      <c r="C23" s="6">
        <f t="shared" ref="C23:N23" si="3">SUM(C5,C11,C17)</f>
        <v>259439</v>
      </c>
      <c r="D23" s="15">
        <f t="shared" si="3"/>
        <v>247743</v>
      </c>
      <c r="E23" s="7">
        <f t="shared" si="3"/>
        <v>345445</v>
      </c>
      <c r="F23" s="7">
        <f t="shared" si="3"/>
        <v>378738</v>
      </c>
      <c r="G23" s="7">
        <f t="shared" si="3"/>
        <v>485558</v>
      </c>
      <c r="H23" s="7">
        <f t="shared" si="3"/>
        <v>307569</v>
      </c>
      <c r="I23" s="6">
        <f t="shared" si="3"/>
        <v>411169</v>
      </c>
      <c r="J23" s="6">
        <f t="shared" si="3"/>
        <v>541805</v>
      </c>
      <c r="K23" s="6">
        <f t="shared" si="3"/>
        <v>342285</v>
      </c>
      <c r="L23" s="7">
        <f t="shared" si="3"/>
        <v>389590</v>
      </c>
      <c r="M23" s="6">
        <f t="shared" si="3"/>
        <v>420541</v>
      </c>
      <c r="N23" s="15">
        <f t="shared" si="3"/>
        <v>343908</v>
      </c>
      <c r="O23" s="8">
        <f>SUM(C23:N23)</f>
        <v>4473790</v>
      </c>
    </row>
    <row r="24" spans="1:16" ht="20.399999999999999" customHeight="1" x14ac:dyDescent="0.2">
      <c r="A24" s="53"/>
      <c r="B24" s="23" t="s">
        <v>19</v>
      </c>
      <c r="C24" s="7">
        <f t="shared" ref="C24:N24" si="4">SUM(C6,C12,C18)</f>
        <v>265698</v>
      </c>
      <c r="D24" s="7">
        <f t="shared" si="4"/>
        <v>258418</v>
      </c>
      <c r="E24" s="7">
        <f t="shared" si="4"/>
        <v>249068</v>
      </c>
      <c r="F24" s="7">
        <f t="shared" si="4"/>
        <v>123148</v>
      </c>
      <c r="G24" s="7">
        <f t="shared" si="4"/>
        <v>136125</v>
      </c>
      <c r="H24" s="7">
        <f t="shared" si="4"/>
        <v>185684.68593432181</v>
      </c>
      <c r="I24" s="7">
        <f t="shared" si="4"/>
        <v>210363</v>
      </c>
      <c r="J24" s="7">
        <f t="shared" si="4"/>
        <v>338850</v>
      </c>
      <c r="K24" s="7">
        <f t="shared" si="4"/>
        <v>262136</v>
      </c>
      <c r="L24" s="48">
        <f t="shared" si="4"/>
        <v>300875.8553047037</v>
      </c>
      <c r="M24" s="49">
        <f t="shared" si="4"/>
        <v>320633.79276217503</v>
      </c>
      <c r="N24" s="48">
        <f t="shared" si="4"/>
        <v>278576.49279310496</v>
      </c>
      <c r="O24" s="8">
        <f>SUM(C24:N24)</f>
        <v>2929576.8267943058</v>
      </c>
    </row>
    <row r="25" spans="1:16" ht="20.399999999999999" customHeight="1" x14ac:dyDescent="0.2">
      <c r="A25" s="53"/>
      <c r="B25" s="23" t="s">
        <v>20</v>
      </c>
      <c r="C25" s="24">
        <f t="shared" ref="C25:N25" si="5">SUM(C7,C13,C19)</f>
        <v>177487</v>
      </c>
      <c r="D25" s="25">
        <f t="shared" si="5"/>
        <v>174144</v>
      </c>
      <c r="E25" s="7">
        <f t="shared" si="5"/>
        <v>223320</v>
      </c>
      <c r="F25" s="7">
        <f t="shared" si="5"/>
        <v>233713</v>
      </c>
      <c r="G25" s="7">
        <f t="shared" si="5"/>
        <v>241878</v>
      </c>
      <c r="H25" s="24">
        <f t="shared" si="5"/>
        <v>180453</v>
      </c>
      <c r="I25" s="24">
        <f t="shared" si="5"/>
        <v>275320</v>
      </c>
      <c r="J25" s="24">
        <f t="shared" si="5"/>
        <v>259616</v>
      </c>
      <c r="K25" s="24">
        <f t="shared" si="5"/>
        <v>222109</v>
      </c>
      <c r="L25" s="24">
        <f t="shared" si="5"/>
        <v>266356</v>
      </c>
      <c r="M25" s="24">
        <f t="shared" si="5"/>
        <v>292668</v>
      </c>
      <c r="N25" s="24">
        <f t="shared" si="5"/>
        <v>284639</v>
      </c>
      <c r="O25" s="8">
        <f>SUM(C25:N25)</f>
        <v>2831703</v>
      </c>
      <c r="P25" s="20"/>
    </row>
    <row r="26" spans="1:16" ht="20.399999999999999" customHeight="1" x14ac:dyDescent="0.2">
      <c r="A26" s="53"/>
      <c r="B26" s="23" t="s">
        <v>21</v>
      </c>
      <c r="C26" s="17">
        <f t="shared" ref="C26:N26" si="6">SUM(C8,C14,C20)</f>
        <v>211082</v>
      </c>
      <c r="D26" s="17">
        <f t="shared" si="6"/>
        <v>163193</v>
      </c>
      <c r="E26" s="40">
        <f t="shared" si="6"/>
        <v>225415</v>
      </c>
      <c r="F26" s="17">
        <f t="shared" si="6"/>
        <v>272780</v>
      </c>
      <c r="G26" s="41">
        <f t="shared" si="6"/>
        <v>299104</v>
      </c>
      <c r="H26" s="41">
        <f t="shared" si="6"/>
        <v>209950</v>
      </c>
      <c r="I26" s="41">
        <f t="shared" si="6"/>
        <v>273796</v>
      </c>
      <c r="J26" s="41">
        <f t="shared" si="6"/>
        <v>357971</v>
      </c>
      <c r="K26" s="17">
        <f t="shared" si="6"/>
        <v>219980</v>
      </c>
      <c r="L26" s="17">
        <f t="shared" si="6"/>
        <v>292986</v>
      </c>
      <c r="M26" s="40">
        <f t="shared" si="6"/>
        <v>288407</v>
      </c>
      <c r="N26" s="41">
        <f t="shared" si="6"/>
        <v>271904</v>
      </c>
      <c r="O26" s="39">
        <f>SUM(C26:N26)</f>
        <v>3086568</v>
      </c>
      <c r="P26" s="20"/>
    </row>
    <row r="27" spans="1:16" ht="20.399999999999999" customHeight="1" x14ac:dyDescent="0.2">
      <c r="A27" s="54"/>
      <c r="B27" s="22" t="s">
        <v>33</v>
      </c>
      <c r="C27" s="38">
        <f>SUM(C9,C15,C21)</f>
        <v>231256</v>
      </c>
      <c r="D27" s="44">
        <f>SUM(D9,D15,D21)</f>
        <v>200345</v>
      </c>
      <c r="E27" s="44">
        <f>SUM(E9,E15,E21)</f>
        <v>281359</v>
      </c>
      <c r="F27" s="44">
        <f t="shared" ref="F27:N27" si="7">SUM(F9,F15,F21)</f>
        <v>298226</v>
      </c>
      <c r="G27" s="44">
        <f t="shared" si="7"/>
        <v>334022</v>
      </c>
      <c r="H27" s="44">
        <f t="shared" si="7"/>
        <v>231000</v>
      </c>
      <c r="I27" s="44">
        <f t="shared" si="7"/>
        <v>360601</v>
      </c>
      <c r="J27" s="44">
        <f t="shared" si="7"/>
        <v>424531</v>
      </c>
      <c r="K27" s="44">
        <f t="shared" si="7"/>
        <v>291771</v>
      </c>
      <c r="L27" s="44">
        <f t="shared" si="7"/>
        <v>0</v>
      </c>
      <c r="M27" s="44">
        <f t="shared" si="7"/>
        <v>0</v>
      </c>
      <c r="N27" s="44">
        <f t="shared" si="7"/>
        <v>0</v>
      </c>
      <c r="O27" s="45">
        <f>SUM(C27:N27)</f>
        <v>2653111</v>
      </c>
      <c r="P27" s="20"/>
    </row>
    <row r="28" spans="1:16" x14ac:dyDescent="0.2">
      <c r="A28" s="26"/>
      <c r="B28" s="43" t="s">
        <v>25</v>
      </c>
      <c r="C28" s="28">
        <f>C24/C23</f>
        <v>1.0241251315338096</v>
      </c>
      <c r="D28" s="28">
        <f t="shared" ref="D28:N30" si="8">D24/D23</f>
        <v>1.0430890075602539</v>
      </c>
      <c r="E28" s="28">
        <f t="shared" si="8"/>
        <v>0.72100623833026967</v>
      </c>
      <c r="F28" s="28">
        <f t="shared" si="8"/>
        <v>0.32515353621764914</v>
      </c>
      <c r="G28" s="28">
        <f t="shared" si="8"/>
        <v>0.28034755889100788</v>
      </c>
      <c r="H28" s="28">
        <f t="shared" si="8"/>
        <v>0.60371716894199934</v>
      </c>
      <c r="I28" s="28">
        <f t="shared" si="8"/>
        <v>0.5116217419114768</v>
      </c>
      <c r="J28" s="28">
        <f t="shared" si="8"/>
        <v>0.6254095108018568</v>
      </c>
      <c r="K28" s="28">
        <f t="shared" si="8"/>
        <v>0.76584133105453056</v>
      </c>
      <c r="L28" s="28">
        <f t="shared" si="8"/>
        <v>0.77228844504403016</v>
      </c>
      <c r="M28" s="28">
        <f t="shared" si="8"/>
        <v>0.76243170763891044</v>
      </c>
      <c r="N28" s="28">
        <f t="shared" si="8"/>
        <v>0.81003202249760098</v>
      </c>
      <c r="O28" s="47">
        <f>O24/O23</f>
        <v>0.65483109998330402</v>
      </c>
    </row>
    <row r="29" spans="1:16" x14ac:dyDescent="0.2">
      <c r="A29" s="29"/>
      <c r="B29" s="27" t="s">
        <v>26</v>
      </c>
      <c r="C29" s="30">
        <f>C25/C24</f>
        <v>0.66800277006225117</v>
      </c>
      <c r="D29" s="30">
        <f t="shared" si="8"/>
        <v>0.6738849460950862</v>
      </c>
      <c r="E29" s="30">
        <f t="shared" si="8"/>
        <v>0.89662260908667513</v>
      </c>
      <c r="F29" s="30">
        <f t="shared" si="8"/>
        <v>1.8978221327183551</v>
      </c>
      <c r="G29" s="30">
        <f t="shared" si="8"/>
        <v>1.7768815426997244</v>
      </c>
      <c r="H29" s="30">
        <f t="shared" si="8"/>
        <v>0.97182489278533013</v>
      </c>
      <c r="I29" s="30">
        <f t="shared" si="8"/>
        <v>1.3087852901888639</v>
      </c>
      <c r="J29" s="30">
        <f t="shared" si="8"/>
        <v>0.7661679209089568</v>
      </c>
      <c r="K29" s="30">
        <f t="shared" si="8"/>
        <v>0.84730445265053256</v>
      </c>
      <c r="L29" s="30">
        <f t="shared" si="8"/>
        <v>0.88526877548966276</v>
      </c>
      <c r="M29" s="30">
        <f t="shared" si="8"/>
        <v>0.91277964645816911</v>
      </c>
      <c r="N29" s="30">
        <f t="shared" si="8"/>
        <v>1.0217624507585339</v>
      </c>
      <c r="O29" s="46">
        <f>O25/O24</f>
        <v>0.96659113838587929</v>
      </c>
    </row>
    <row r="30" spans="1:16" x14ac:dyDescent="0.2">
      <c r="A30" s="29"/>
      <c r="B30" s="27" t="s">
        <v>27</v>
      </c>
      <c r="C30" s="37">
        <f>C26/C25</f>
        <v>1.1892814685019184</v>
      </c>
      <c r="D30" s="37">
        <f t="shared" si="8"/>
        <v>0.9371152609334803</v>
      </c>
      <c r="E30" s="37">
        <f t="shared" si="8"/>
        <v>1.009381157084005</v>
      </c>
      <c r="F30" s="37">
        <f t="shared" si="8"/>
        <v>1.1671580100379526</v>
      </c>
      <c r="G30" s="37">
        <f t="shared" si="8"/>
        <v>1.2365903471998281</v>
      </c>
      <c r="H30" s="37">
        <f t="shared" si="8"/>
        <v>1.1634608457603919</v>
      </c>
      <c r="I30" s="37">
        <f t="shared" si="8"/>
        <v>0.99446462298416394</v>
      </c>
      <c r="J30" s="37">
        <f t="shared" si="8"/>
        <v>1.3788479908788365</v>
      </c>
      <c r="K30" s="37">
        <f t="shared" si="8"/>
        <v>0.9904146162469778</v>
      </c>
      <c r="L30" s="37">
        <f t="shared" si="8"/>
        <v>1.0999789755064651</v>
      </c>
      <c r="M30" s="37">
        <f t="shared" si="8"/>
        <v>0.98544084081621497</v>
      </c>
      <c r="N30" s="37">
        <f t="shared" si="8"/>
        <v>0.95525911768942418</v>
      </c>
      <c r="O30" s="46">
        <f>O26/O25</f>
        <v>1.0900041423835762</v>
      </c>
    </row>
    <row r="31" spans="1:16" x14ac:dyDescent="0.2">
      <c r="A31" s="29"/>
      <c r="B31" s="11" t="s">
        <v>34</v>
      </c>
      <c r="C31" s="46">
        <f>C27/C26</f>
        <v>1.095574231815124</v>
      </c>
      <c r="D31" s="46">
        <f t="shared" ref="D31:N31" si="9">D27/D26</f>
        <v>1.2276568235157146</v>
      </c>
      <c r="E31" s="46">
        <f t="shared" si="9"/>
        <v>1.2481822416431914</v>
      </c>
      <c r="F31" s="46">
        <f t="shared" si="9"/>
        <v>1.0932839651000807</v>
      </c>
      <c r="G31" s="46">
        <f t="shared" si="9"/>
        <v>1.1167420027816413</v>
      </c>
      <c r="H31" s="46">
        <f t="shared" si="9"/>
        <v>1.1002619671350322</v>
      </c>
      <c r="I31" s="46">
        <f t="shared" si="9"/>
        <v>1.317042615670061</v>
      </c>
      <c r="J31" s="46">
        <f t="shared" si="9"/>
        <v>1.1859368496330709</v>
      </c>
      <c r="K31" s="46">
        <f t="shared" si="9"/>
        <v>1.3263523956723338</v>
      </c>
      <c r="L31" s="46">
        <f t="shared" si="9"/>
        <v>0</v>
      </c>
      <c r="M31" s="46">
        <f t="shared" si="9"/>
        <v>0</v>
      </c>
      <c r="N31" s="46">
        <f t="shared" si="9"/>
        <v>0</v>
      </c>
      <c r="O31" s="46"/>
    </row>
    <row r="32" spans="1:16" x14ac:dyDescent="0.2">
      <c r="A32" s="29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x14ac:dyDescent="0.2">
      <c r="A33" s="29" t="s">
        <v>31</v>
      </c>
      <c r="C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x14ac:dyDescent="0.2">
      <c r="A34" s="29" t="s">
        <v>32</v>
      </c>
      <c r="C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x14ac:dyDescent="0.2">
      <c r="A35" t="s">
        <v>28</v>
      </c>
    </row>
    <row r="36" spans="1:15" x14ac:dyDescent="0.2">
      <c r="A36" s="31" t="s">
        <v>29</v>
      </c>
    </row>
    <row r="52" spans="1:3" x14ac:dyDescent="0.2">
      <c r="A52" s="51"/>
      <c r="B52" s="51"/>
      <c r="C52" s="32"/>
    </row>
    <row r="53" spans="1:3" x14ac:dyDescent="0.2">
      <c r="A53" s="51"/>
      <c r="B53" s="51"/>
      <c r="C53" s="32"/>
    </row>
    <row r="54" spans="1:3" x14ac:dyDescent="0.2">
      <c r="A54" s="51"/>
      <c r="B54" s="51"/>
      <c r="C54" s="33"/>
    </row>
  </sheetData>
  <mergeCells count="10">
    <mergeCell ref="C2:O2"/>
    <mergeCell ref="A52:B52"/>
    <mergeCell ref="A53:B53"/>
    <mergeCell ref="A54:B54"/>
    <mergeCell ref="A2:A3"/>
    <mergeCell ref="B2:B3"/>
    <mergeCell ref="A22:A27"/>
    <mergeCell ref="A16:A21"/>
    <mergeCell ref="A10:A15"/>
    <mergeCell ref="A4:A9"/>
  </mergeCells>
  <phoneticPr fontId="2"/>
  <dataValidations count="1">
    <dataValidation type="decimal" operator="greaterThanOrEqual" allowBlank="1" showInputMessage="1" showErrorMessage="1" sqref="C4:N4">
      <formula1>0</formula1>
    </dataValidation>
  </dataValidations>
  <pageMargins left="1.299212598425197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Q21" sqref="Q21"/>
    </sheetView>
  </sheetViews>
  <sheetFormatPr defaultRowHeight="13.2" x14ac:dyDescent="0.2"/>
  <sheetData/>
  <phoneticPr fontId="2"/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観光入込客数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2050029</dc:creator>
  <cp:lastModifiedBy>2050029</cp:lastModifiedBy>
  <cp:lastPrinted>2023-12-07T02:54:10Z</cp:lastPrinted>
  <dcterms:created xsi:type="dcterms:W3CDTF">2023-03-29T06:13:26Z</dcterms:created>
  <dcterms:modified xsi:type="dcterms:W3CDTF">2023-12-07T05:11:22Z</dcterms:modified>
</cp:coreProperties>
</file>