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mc:AlternateContent xmlns:mc="http://schemas.openxmlformats.org/markup-compatibility/2006">
    <mc:Choice Requires="x15">
      <x15ac:absPath xmlns:x15ac="http://schemas.microsoft.com/office/spreadsheetml/2010/11/ac" url="C:\Users\j_sibuya\Desktop\"/>
    </mc:Choice>
  </mc:AlternateContent>
  <xr:revisionPtr revIDLastSave="0" documentId="8_{E49685C5-85DC-4365-9427-C2C204D0C0EB}" xr6:coauthVersionLast="45" xr6:coauthVersionMax="45" xr10:uidLastSave="{00000000-0000-0000-0000-000000000000}"/>
  <workbookProtection workbookAlgorithmName="SHA-512" workbookHashValue="WOLmLx5B7E18T/8jcuuAOFdFiAFf/xxJKUnqpA6OwXNVCBXeWr/oLXhMj4p0AHhSUkXPnAIfTj2eW/U+2ZXklA==" workbookSaltValue="UihCVHt0DdI3076MPGoCoQ==" workbookSpinCount="100000" lockStructure="1"/>
  <bookViews>
    <workbookView xWindow="-120" yWindow="-120" windowWidth="19440" windowHeight="15000"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W10" i="4" s="1"/>
  <c r="P6" i="5"/>
  <c r="P10" i="4" s="1"/>
  <c r="O6" i="5"/>
  <c r="N6" i="5"/>
  <c r="M6" i="5"/>
  <c r="AD8" i="4" s="1"/>
  <c r="L6" i="5"/>
  <c r="W8" i="4" s="1"/>
  <c r="K6" i="5"/>
  <c r="J6" i="5"/>
  <c r="I8" i="4" s="1"/>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H86" i="4"/>
  <c r="E86" i="4"/>
  <c r="AT10" i="4"/>
  <c r="AL10" i="4"/>
  <c r="AD10" i="4"/>
  <c r="I10" i="4"/>
  <c r="B10" i="4"/>
  <c r="BB8" i="4"/>
  <c r="AL8" i="4"/>
  <c r="P8" i="4"/>
  <c r="C10" i="5" l="1"/>
  <c r="D10" i="5"/>
  <c r="E10" i="5"/>
  <c r="B10" i="5"/>
</calcChain>
</file>

<file path=xl/sharedStrings.xml><?xml version="1.0" encoding="utf-8"?>
<sst xmlns="http://schemas.openxmlformats.org/spreadsheetml/2006/main" count="239" uniqueCount="112">
  <si>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</si>
  <si>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</si>
  <si>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</si>
  <si>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</si>
  <si>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</si>
  <si>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</si>
  <si>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</si>
  <si>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</si>
  <si>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</si>
  <si>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</si>
  <si>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</si>
  <si>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</si>
  <si>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</si>
  <si>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</si>
  <si>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</si>
  <si>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</si>
  <si>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</si>
  <si>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</si>
  <si>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</si>
  <si>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</si>
  <si>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</si>
  <si>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</si>
  <si>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</si>
  <si>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</si>
  <si>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</si>
  <si>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</si>
  <si>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</si>
  <si>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</si>
  <si>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</si>
  <si>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</si>
  <si>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</si>
  <si>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</si>
  <si>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</si>
  <si>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</si>
  <si>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</si>
  <si>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</si>
  <si>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</si>
  <si>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</si>
  <si>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</si>
  <si>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</si>
  <si>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</si>
  <si>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</si>
  <si>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</si>
  <si>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</si>
  <si>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</si>
  <si>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</si>
  <si>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</si>
  <si>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</si>
  <si>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</si>
  <si>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</si>
  <si>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</si>
  <si>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</si>
  <si>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</si>
  <si>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</si>
  <si>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</si>
  <si>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</si>
  <si>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</si>
  <si>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</si>
  <si>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</si>
  <si>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</si>
  <si>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</si>
  <si>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</si>
  <si>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</si>
  <si>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</si>
  <si>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</si>
  <si>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</si>
  <si>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</si>
  <si>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</si>
  <si>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</si>
  <si>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</si>
  <si>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</si>
  <si>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</si>
  <si>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</si>
  <si>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</si>
  <si>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</si>
  <si>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</si>
  <si>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</si>
  <si>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</si>
  <si>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</si>
  <si>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</si>
  <si>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</si>
  <si>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</si>
  <si>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</si>
  <si>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</si>
  <si>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</si>
  <si>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</si>
  <si>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</si>
  <si>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</si>
  <si>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</si>
  <si>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</si>
  <si>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</si>
  <si>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</si>
  <si>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</si>
  <si>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</si>
  <si>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</si>
  <si>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</si>
  <si>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小国町</t>
  </si>
  <si>
    <t>法非適用</t>
  </si>
  <si>
    <t>下水道事業</t>
  </si>
  <si>
    <t>個別排水処理</t>
  </si>
  <si>
    <t>L2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</si>
  <si>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</si>
  <si>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</si>
  <si>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</si>
  <si>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</si>
  <si>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</si>
  <si>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</si>
  <si>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</si>
  <si>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</si>
  <si>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①有形固定資産減価償却費は、該当数値なし。
②管渠老朽化率は、該当数値なし。
③管渠改善率は該当なし。
浄化槽及び付属機器について、不具合が生じた場合に修繕・更新を行っている。</t>
    <rPh sb="1" eb="3">
      <t>ユウケイ</t>
    </rPh>
    <rPh sb="3" eb="5">
      <t>コテイ</t>
    </rPh>
    <rPh sb="5" eb="7">
      <t>シサン</t>
    </rPh>
    <rPh sb="7" eb="9">
      <t>ゲンカ</t>
    </rPh>
    <rPh sb="9" eb="11">
      <t>ショウキャク</t>
    </rPh>
    <rPh sb="11" eb="12">
      <t>ヒ</t>
    </rPh>
    <rPh sb="14" eb="16">
      <t>ガイトウ</t>
    </rPh>
    <rPh sb="16" eb="18">
      <t>スウチ</t>
    </rPh>
    <rPh sb="23" eb="25">
      <t>カンキョ</t>
    </rPh>
    <rPh sb="25" eb="28">
      <t>ロウキュウカ</t>
    </rPh>
    <rPh sb="28" eb="29">
      <t>リツ</t>
    </rPh>
    <rPh sb="31" eb="33">
      <t>ガイトウ</t>
    </rPh>
    <rPh sb="33" eb="35">
      <t>スウチ</t>
    </rPh>
    <rPh sb="40" eb="42">
      <t>カンキョ</t>
    </rPh>
    <rPh sb="42" eb="44">
      <t>カイゼン</t>
    </rPh>
    <rPh sb="44" eb="45">
      <t>リツ</t>
    </rPh>
    <rPh sb="46" eb="48">
      <t>ガイトウ</t>
    </rPh>
    <rPh sb="52" eb="55">
      <t>ジョウカソウ</t>
    </rPh>
    <rPh sb="55" eb="56">
      <t>オヨ</t>
    </rPh>
    <rPh sb="57" eb="59">
      <t>フゾク</t>
    </rPh>
    <rPh sb="59" eb="61">
      <t>キキ</t>
    </rPh>
    <rPh sb="66" eb="69">
      <t>フグアイ</t>
    </rPh>
    <rPh sb="70" eb="71">
      <t>ショウ</t>
    </rPh>
    <rPh sb="73" eb="75">
      <t>バアイ</t>
    </rPh>
    <rPh sb="76" eb="78">
      <t>シュウゼン</t>
    </rPh>
    <rPh sb="79" eb="81">
      <t>コウシン</t>
    </rPh>
    <rPh sb="82" eb="83">
      <t>オコナ</t>
    </rPh>
    <phoneticPr fontId="4"/>
  </si>
  <si>
    <t>今後人口減少による減収の一方で、施設の経年劣化による修繕や更新等による経費の増加が懸念される。これにより、経営の悪化が予想されるため、今後の運営方針の検討や経営改善に向けた取組が重要になってくる。</t>
    <rPh sb="0" eb="2">
      <t>コンゴ</t>
    </rPh>
    <rPh sb="2" eb="4">
      <t>ジンコウ</t>
    </rPh>
    <rPh sb="4" eb="6">
      <t>ゲンショウ</t>
    </rPh>
    <rPh sb="9" eb="11">
      <t>ゲンシュウ</t>
    </rPh>
    <rPh sb="12" eb="14">
      <t>イッポウ</t>
    </rPh>
    <rPh sb="16" eb="18">
      <t>シセツ</t>
    </rPh>
    <rPh sb="19" eb="21">
      <t>ケイネン</t>
    </rPh>
    <rPh sb="21" eb="23">
      <t>レッカ</t>
    </rPh>
    <rPh sb="26" eb="28">
      <t>シュウゼン</t>
    </rPh>
    <rPh sb="29" eb="31">
      <t>コウシン</t>
    </rPh>
    <rPh sb="31" eb="32">
      <t>トウ</t>
    </rPh>
    <rPh sb="35" eb="37">
      <t>ケイヒ</t>
    </rPh>
    <rPh sb="38" eb="40">
      <t>ゾウカ</t>
    </rPh>
    <rPh sb="41" eb="43">
      <t>ケネン</t>
    </rPh>
    <rPh sb="53" eb="55">
      <t>ケイエイ</t>
    </rPh>
    <rPh sb="56" eb="58">
      <t>アッカ</t>
    </rPh>
    <rPh sb="59" eb="61">
      <t>ヨソウ</t>
    </rPh>
    <rPh sb="67" eb="69">
      <t>コンゴ</t>
    </rPh>
    <rPh sb="70" eb="72">
      <t>ウンエイ</t>
    </rPh>
    <rPh sb="72" eb="74">
      <t>ホウシン</t>
    </rPh>
    <rPh sb="75" eb="77">
      <t>ケントウ</t>
    </rPh>
    <rPh sb="78" eb="80">
      <t>ケイエイ</t>
    </rPh>
    <rPh sb="80" eb="82">
      <t>カイゼン</t>
    </rPh>
    <rPh sb="83" eb="84">
      <t>ム</t>
    </rPh>
    <rPh sb="86" eb="88">
      <t>トリクミ</t>
    </rPh>
    <rPh sb="89" eb="91">
      <t>ジュウヨウ</t>
    </rPh>
    <phoneticPr fontId="4"/>
  </si>
  <si>
    <t>①収益的収支比率は、約95％と向上したが、赤字であるため、今後も経営改善に向けた取組の検討及び実施を行っていく必要がある。
②累積欠損金比率は、該当数値なし。
③流動比率は、該当数値なし。
④企業債残高対事業規模比率は、類似団体と比べ、高くなっている、今後更新等を行った場合はさらに比率が大きくなることが考えられる。
⑤経費回収率は、近年緩やかに右肩上がりとなっている。しかし約4割は使用料収入以外の収入で賄われていることから、経営改善に努めていきたい。
⑥汚水処理原価は、類似団体より低く抑えられている。
⑦施設利用率は、類似団体と大きな差はない程度で推移している。
⑧水洗化率は、約95％を超えており、100％となるよう接続勧奨していく。</t>
    <rPh sb="1" eb="4">
      <t>シュウエキテキ</t>
    </rPh>
    <rPh sb="10" eb="11">
      <t>ヤク</t>
    </rPh>
    <rPh sb="15" eb="17">
      <t>コウジョウ</t>
    </rPh>
    <rPh sb="21" eb="23">
      <t>アカジ</t>
    </rPh>
    <rPh sb="29" eb="31">
      <t>コンゴ</t>
    </rPh>
    <rPh sb="32" eb="34">
      <t>ケイエイ</t>
    </rPh>
    <rPh sb="34" eb="36">
      <t>カイゼン</t>
    </rPh>
    <rPh sb="37" eb="38">
      <t>ム</t>
    </rPh>
    <rPh sb="40" eb="42">
      <t>トリクミ</t>
    </rPh>
    <rPh sb="43" eb="45">
      <t>ケントウ</t>
    </rPh>
    <rPh sb="45" eb="46">
      <t>オヨ</t>
    </rPh>
    <rPh sb="47" eb="49">
      <t>ジッシ</t>
    </rPh>
    <rPh sb="50" eb="51">
      <t>オコナ</t>
    </rPh>
    <rPh sb="55" eb="57">
      <t>ヒツヨウ</t>
    </rPh>
    <rPh sb="63" eb="65">
      <t>ルイセキ</t>
    </rPh>
    <rPh sb="65" eb="68">
      <t>ケッソンキン</t>
    </rPh>
    <rPh sb="68" eb="70">
      <t>ヒリツ</t>
    </rPh>
    <rPh sb="72" eb="74">
      <t>ガイトウ</t>
    </rPh>
    <rPh sb="74" eb="76">
      <t>スウチ</t>
    </rPh>
    <rPh sb="81" eb="83">
      <t>リュウドウ</t>
    </rPh>
    <rPh sb="83" eb="85">
      <t>ヒリツ</t>
    </rPh>
    <rPh sb="87" eb="89">
      <t>ガイトウ</t>
    </rPh>
    <rPh sb="89" eb="91">
      <t>スウチ</t>
    </rPh>
    <rPh sb="96" eb="98">
      <t>キギョウ</t>
    </rPh>
    <rPh sb="98" eb="99">
      <t>サイ</t>
    </rPh>
    <rPh sb="99" eb="101">
      <t>ザンダカ</t>
    </rPh>
    <rPh sb="101" eb="102">
      <t>タイ</t>
    </rPh>
    <rPh sb="102" eb="104">
      <t>ジギョウ</t>
    </rPh>
    <rPh sb="104" eb="106">
      <t>キボ</t>
    </rPh>
    <rPh sb="106" eb="108">
      <t>ヒリツ</t>
    </rPh>
    <rPh sb="110" eb="112">
      <t>ルイジ</t>
    </rPh>
    <rPh sb="112" eb="114">
      <t>ダンタイ</t>
    </rPh>
    <rPh sb="115" eb="116">
      <t>クラ</t>
    </rPh>
    <rPh sb="118" eb="119">
      <t>タカ</t>
    </rPh>
    <rPh sb="126" eb="128">
      <t>コンゴ</t>
    </rPh>
    <rPh sb="128" eb="130">
      <t>コウシン</t>
    </rPh>
    <rPh sb="130" eb="131">
      <t>トウ</t>
    </rPh>
    <rPh sb="132" eb="133">
      <t>オコナ</t>
    </rPh>
    <rPh sb="135" eb="137">
      <t>バアイ</t>
    </rPh>
    <rPh sb="141" eb="143">
      <t>ヒリツ</t>
    </rPh>
    <rPh sb="144" eb="145">
      <t>オオ</t>
    </rPh>
    <rPh sb="152" eb="153">
      <t>カンガ</t>
    </rPh>
    <rPh sb="160" eb="162">
      <t>ケイヒ</t>
    </rPh>
    <rPh sb="162" eb="164">
      <t>カイシュウ</t>
    </rPh>
    <rPh sb="164" eb="165">
      <t>リツ</t>
    </rPh>
    <rPh sb="167" eb="169">
      <t>キンネン</t>
    </rPh>
    <rPh sb="169" eb="170">
      <t>ユル</t>
    </rPh>
    <rPh sb="173" eb="175">
      <t>ミギカタ</t>
    </rPh>
    <rPh sb="175" eb="176">
      <t>ア</t>
    </rPh>
    <rPh sb="188" eb="189">
      <t>ヤク</t>
    </rPh>
    <rPh sb="190" eb="191">
      <t>ワリ</t>
    </rPh>
    <rPh sb="192" eb="195">
      <t>シヨウリョウ</t>
    </rPh>
    <rPh sb="195" eb="197">
      <t>シュウニュウ</t>
    </rPh>
    <rPh sb="197" eb="199">
      <t>イガイ</t>
    </rPh>
    <rPh sb="200" eb="202">
      <t>シュウニュウ</t>
    </rPh>
    <rPh sb="203" eb="204">
      <t>マカナ</t>
    </rPh>
    <rPh sb="214" eb="216">
      <t>ケイエイ</t>
    </rPh>
    <rPh sb="216" eb="218">
      <t>カイゼン</t>
    </rPh>
    <rPh sb="219" eb="220">
      <t>ツト</t>
    </rPh>
    <rPh sb="229" eb="231">
      <t>オスイ</t>
    </rPh>
    <rPh sb="231" eb="233">
      <t>ショリ</t>
    </rPh>
    <rPh sb="233" eb="235">
      <t>ゲンカ</t>
    </rPh>
    <rPh sb="237" eb="239">
      <t>ルイジ</t>
    </rPh>
    <rPh sb="239" eb="241">
      <t>ダンタイ</t>
    </rPh>
    <rPh sb="243" eb="244">
      <t>ヒク</t>
    </rPh>
    <rPh sb="245" eb="246">
      <t>オサ</t>
    </rPh>
    <rPh sb="255" eb="257">
      <t>シセツ</t>
    </rPh>
    <rPh sb="257" eb="260">
      <t>リヨウリツ</t>
    </rPh>
    <rPh sb="262" eb="264">
      <t>ルイジ</t>
    </rPh>
    <rPh sb="264" eb="266">
      <t>ダンタイ</t>
    </rPh>
    <rPh sb="267" eb="268">
      <t>オオ</t>
    </rPh>
    <rPh sb="270" eb="271">
      <t>サ</t>
    </rPh>
    <rPh sb="274" eb="276">
      <t>テイド</t>
    </rPh>
    <rPh sb="277" eb="279">
      <t>スイイ</t>
    </rPh>
    <rPh sb="286" eb="289">
      <t>スイセンカ</t>
    </rPh>
    <rPh sb="289" eb="290">
      <t>リツ</t>
    </rPh>
    <rPh sb="292" eb="293">
      <t>ヤク</t>
    </rPh>
    <rPh sb="297" eb="298">
      <t>コ</t>
    </rPh>
    <rPh sb="312" eb="314">
      <t>セツゾク</t>
    </rPh>
    <rPh sb="314" eb="316">
      <t>カンショウ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</si>
</sst>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8EE3-4B67-89EF-B076A0030796}"/>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8EE3-4B67-89EF-B076A0030796}"/>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67.8</c:v>
                </c:pt>
                <c:pt idx="1">
                  <c:v>70.47</c:v>
                </c:pt>
                <c:pt idx="2">
                  <c:v>63.78</c:v>
                </c:pt>
                <c:pt idx="3">
                  <c:v>95.04</c:v>
                </c:pt>
                <c:pt idx="4">
                  <c:v>94.92</c:v>
                </c:pt>
              </c:numCache>
            </c:numRef>
          </c:val>
          <c:extLst>
            <c:ext xmlns:c16="http://schemas.microsoft.com/office/drawing/2014/chart" uri="{C3380CC4-5D6E-409C-BE32-E72D297353CC}">
              <c16:uniqueId val="{00000000-DBF0-428A-804F-83566DF90FF8}"/>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BF0-428A-804F-83566DF90FF8}"/>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ADD-452B-A687-D7223CABE526}"/>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ADD-452B-A687-D7223CABE526}"/>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561-47C6-B40F-86460C320B68}"/>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561-47C6-B40F-86460C320B68}"/>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446-419F-9CDE-82E5DBFB4AED}"/>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446-419F-9CDE-82E5DBFB4AED}"/>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F1C-4C4A-B35E-087F63D0B5F8}"/>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F1C-4C4A-B35E-087F63D0B5F8}"/>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1108.9000000000001</c:v>
                </c:pt>
                <c:pt idx="1">
                  <c:v>1353.05</c:v>
                </c:pt>
                <c:pt idx="2">
                  <c:v>1484.05</c:v>
                </c:pt>
                <c:pt idx="3">
                  <c:v>1223.99</c:v>
                </c:pt>
                <c:pt idx="4">
                  <c:v>933.67</c:v>
                </c:pt>
              </c:numCache>
            </c:numRef>
          </c:val>
          <c:extLst>
            <c:ext xmlns:c16="http://schemas.microsoft.com/office/drawing/2014/chart" uri="{C3380CC4-5D6E-409C-BE32-E72D297353CC}">
              <c16:uniqueId val="{00000000-6F23-4FDE-BF9F-90435314D05C}"/>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701.33</c:v>
                </c:pt>
                <c:pt idx="1">
                  <c:v>663.76</c:v>
                </c:pt>
                <c:pt idx="2">
                  <c:v>566.35</c:v>
                </c:pt>
                <c:pt idx="3">
                  <c:v>888.8</c:v>
                </c:pt>
                <c:pt idx="4">
                  <c:v>855.65</c:v>
                </c:pt>
              </c:numCache>
            </c:numRef>
          </c:val>
          <c:smooth val="0"/>
          <c:extLst>
            <c:ext xmlns:c16="http://schemas.microsoft.com/office/drawing/2014/chart" uri="{C3380CC4-5D6E-409C-BE32-E72D297353CC}">
              <c16:uniqueId val="{00000001-6F23-4FDE-BF9F-90435314D05C}"/>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43.57</c:v>
                </c:pt>
                <c:pt idx="1">
                  <c:v>42.65</c:v>
                </c:pt>
                <c:pt idx="2">
                  <c:v>51.5</c:v>
                </c:pt>
                <c:pt idx="3">
                  <c:v>55.47</c:v>
                </c:pt>
                <c:pt idx="4">
                  <c:v>59.01</c:v>
                </c:pt>
              </c:numCache>
            </c:numRef>
          </c:val>
          <c:extLst>
            <c:ext xmlns:c16="http://schemas.microsoft.com/office/drawing/2014/chart" uri="{C3380CC4-5D6E-409C-BE32-E72D297353CC}">
              <c16:uniqueId val="{00000000-6B01-441C-B844-581C3F4D3022}"/>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53.48</c:v>
                </c:pt>
                <c:pt idx="1">
                  <c:v>53.76</c:v>
                </c:pt>
                <c:pt idx="2">
                  <c:v>52.27</c:v>
                </c:pt>
                <c:pt idx="3">
                  <c:v>52.55</c:v>
                </c:pt>
                <c:pt idx="4">
                  <c:v>52.23</c:v>
                </c:pt>
              </c:numCache>
            </c:numRef>
          </c:val>
          <c:smooth val="0"/>
          <c:extLst>
            <c:ext xmlns:c16="http://schemas.microsoft.com/office/drawing/2014/chart" uri="{C3380CC4-5D6E-409C-BE32-E72D297353CC}">
              <c16:uniqueId val="{00000001-6B01-441C-B844-581C3F4D3022}"/>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311.11</c:v>
                </c:pt>
                <c:pt idx="1">
                  <c:v>336.03</c:v>
                </c:pt>
                <c:pt idx="2">
                  <c:v>258.89</c:v>
                </c:pt>
                <c:pt idx="3">
                  <c:v>268.41000000000003</c:v>
                </c:pt>
                <c:pt idx="4">
                  <c:v>266.83</c:v>
                </c:pt>
              </c:numCache>
            </c:numRef>
          </c:val>
          <c:extLst>
            <c:ext xmlns:c16="http://schemas.microsoft.com/office/drawing/2014/chart" uri="{C3380CC4-5D6E-409C-BE32-E72D297353CC}">
              <c16:uniqueId val="{00000000-5B38-4953-9661-71DE9B9A5E31}"/>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277.29000000000002</c:v>
                </c:pt>
                <c:pt idx="1">
                  <c:v>275.25</c:v>
                </c:pt>
                <c:pt idx="2">
                  <c:v>291.01</c:v>
                </c:pt>
                <c:pt idx="3">
                  <c:v>292.45</c:v>
                </c:pt>
                <c:pt idx="4">
                  <c:v>294.05</c:v>
                </c:pt>
              </c:numCache>
            </c:numRef>
          </c:val>
          <c:smooth val="0"/>
          <c:extLst>
            <c:ext xmlns:c16="http://schemas.microsoft.com/office/drawing/2014/chart" uri="{C3380CC4-5D6E-409C-BE32-E72D297353CC}">
              <c16:uniqueId val="{00000001-5B38-4953-9661-71DE9B9A5E31}"/>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56.67</c:v>
                </c:pt>
                <c:pt idx="1">
                  <c:v>56.67</c:v>
                </c:pt>
                <c:pt idx="2">
                  <c:v>56.67</c:v>
                </c:pt>
                <c:pt idx="3">
                  <c:v>56.67</c:v>
                </c:pt>
                <c:pt idx="4">
                  <c:v>56.67</c:v>
                </c:pt>
              </c:numCache>
            </c:numRef>
          </c:val>
          <c:extLst>
            <c:ext xmlns:c16="http://schemas.microsoft.com/office/drawing/2014/chart" uri="{C3380CC4-5D6E-409C-BE32-E72D297353CC}">
              <c16:uniqueId val="{00000000-400A-467C-B29C-DF36D0130004}"/>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52.52</c:v>
                </c:pt>
                <c:pt idx="1">
                  <c:v>54.14</c:v>
                </c:pt>
                <c:pt idx="2">
                  <c:v>132.99</c:v>
                </c:pt>
                <c:pt idx="3">
                  <c:v>51.71</c:v>
                </c:pt>
                <c:pt idx="4">
                  <c:v>50.56</c:v>
                </c:pt>
              </c:numCache>
            </c:numRef>
          </c:val>
          <c:smooth val="0"/>
          <c:extLst>
            <c:ext xmlns:c16="http://schemas.microsoft.com/office/drawing/2014/chart" uri="{C3380CC4-5D6E-409C-BE32-E72D297353CC}">
              <c16:uniqueId val="{00000001-400A-467C-B29C-DF36D0130004}"/>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90.74</c:v>
                </c:pt>
                <c:pt idx="1">
                  <c:v>74.58</c:v>
                </c:pt>
                <c:pt idx="2">
                  <c:v>82.35</c:v>
                </c:pt>
                <c:pt idx="3">
                  <c:v>82.35</c:v>
                </c:pt>
                <c:pt idx="4">
                  <c:v>95.35</c:v>
                </c:pt>
              </c:numCache>
            </c:numRef>
          </c:val>
          <c:extLst>
            <c:ext xmlns:c16="http://schemas.microsoft.com/office/drawing/2014/chart" uri="{C3380CC4-5D6E-409C-BE32-E72D297353CC}">
              <c16:uniqueId val="{00000000-DA2B-40F7-8A52-1C2FEEA5A5F9}"/>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84.94</c:v>
                </c:pt>
                <c:pt idx="1">
                  <c:v>84.69</c:v>
                </c:pt>
                <c:pt idx="2">
                  <c:v>82.94</c:v>
                </c:pt>
                <c:pt idx="3">
                  <c:v>82.91</c:v>
                </c:pt>
                <c:pt idx="4">
                  <c:v>83.85</c:v>
                </c:pt>
              </c:numCache>
            </c:numRef>
          </c:val>
          <c:smooth val="0"/>
          <c:extLst>
            <c:ext xmlns:c16="http://schemas.microsoft.com/office/drawing/2014/chart" uri="{C3380CC4-5D6E-409C-BE32-E72D297353CC}">
              <c16:uniqueId val="{00000001-DA2B-40F7-8A52-1C2FEEA5A5F9}"/>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【860.68】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【81.14】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【299.14】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【52.12】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Y7" zoomScale="80" zoomScaleNormal="8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3" t="str">
        <f>データ!H6</f>
        <v>熊本県　小国町</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3"/>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3"/>
      <c r="BK7" s="3"/>
      <c r="BL7" s="4" t="s">
        <v>9</v>
      </c>
      <c r="BM7" s="5"/>
      <c r="BN7" s="5"/>
      <c r="BO7" s="5"/>
      <c r="BP7" s="5"/>
      <c r="BQ7" s="5"/>
      <c r="BR7" s="5"/>
      <c r="BS7" s="5"/>
      <c r="BT7" s="5"/>
      <c r="BU7" s="5"/>
      <c r="BV7" s="5"/>
      <c r="BW7" s="5"/>
      <c r="BX7" s="5"/>
      <c r="BY7" s="6"/>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個別排水処理</v>
      </c>
      <c r="Q8" s="48"/>
      <c r="R8" s="48"/>
      <c r="S8" s="48"/>
      <c r="T8" s="48"/>
      <c r="U8" s="48"/>
      <c r="V8" s="48"/>
      <c r="W8" s="48" t="str">
        <f>データ!L6</f>
        <v>L2</v>
      </c>
      <c r="X8" s="48"/>
      <c r="Y8" s="48"/>
      <c r="Z8" s="48"/>
      <c r="AA8" s="48"/>
      <c r="AB8" s="48"/>
      <c r="AC8" s="48"/>
      <c r="AD8" s="49" t="str">
        <f>データ!$M$6</f>
        <v>非設置</v>
      </c>
      <c r="AE8" s="49"/>
      <c r="AF8" s="49"/>
      <c r="AG8" s="49"/>
      <c r="AH8" s="49"/>
      <c r="AI8" s="49"/>
      <c r="AJ8" s="49"/>
      <c r="AK8" s="3"/>
      <c r="AL8" s="50">
        <f>データ!S6</f>
        <v>7136</v>
      </c>
      <c r="AM8" s="50"/>
      <c r="AN8" s="50"/>
      <c r="AO8" s="50"/>
      <c r="AP8" s="50"/>
      <c r="AQ8" s="50"/>
      <c r="AR8" s="50"/>
      <c r="AS8" s="50"/>
      <c r="AT8" s="45">
        <f>データ!T6</f>
        <v>136.94</v>
      </c>
      <c r="AU8" s="45"/>
      <c r="AV8" s="45"/>
      <c r="AW8" s="45"/>
      <c r="AX8" s="45"/>
      <c r="AY8" s="45"/>
      <c r="AZ8" s="45"/>
      <c r="BA8" s="45"/>
      <c r="BB8" s="45">
        <f>データ!U6</f>
        <v>52.11</v>
      </c>
      <c r="BC8" s="45"/>
      <c r="BD8" s="45"/>
      <c r="BE8" s="45"/>
      <c r="BF8" s="45"/>
      <c r="BG8" s="45"/>
      <c r="BH8" s="45"/>
      <c r="BI8" s="45"/>
      <c r="BJ8" s="3"/>
      <c r="BK8" s="3"/>
      <c r="BL8" s="46" t="s">
        <v>10</v>
      </c>
      <c r="BM8" s="47"/>
      <c r="BN8" s="7" t="s">
        <v>11</v>
      </c>
      <c r="BO8" s="8"/>
      <c r="BP8" s="8"/>
      <c r="BQ8" s="8"/>
      <c r="BR8" s="8"/>
      <c r="BS8" s="8"/>
      <c r="BT8" s="8"/>
      <c r="BU8" s="8"/>
      <c r="BV8" s="8"/>
      <c r="BW8" s="8"/>
      <c r="BX8" s="8"/>
      <c r="BY8" s="9"/>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3"/>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3"/>
      <c r="BK9" s="3"/>
      <c r="BL9" s="51" t="s">
        <v>20</v>
      </c>
      <c r="BM9" s="52"/>
      <c r="BN9" s="10" t="s">
        <v>21</v>
      </c>
      <c r="BO9" s="11"/>
      <c r="BP9" s="11"/>
      <c r="BQ9" s="11"/>
      <c r="BR9" s="11"/>
      <c r="BS9" s="11"/>
      <c r="BT9" s="11"/>
      <c r="BU9" s="11"/>
      <c r="BV9" s="11"/>
      <c r="BW9" s="11"/>
      <c r="BX9" s="11"/>
      <c r="BY9" s="12"/>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0.61</v>
      </c>
      <c r="Q10" s="45"/>
      <c r="R10" s="45"/>
      <c r="S10" s="45"/>
      <c r="T10" s="45"/>
      <c r="U10" s="45"/>
      <c r="V10" s="45"/>
      <c r="W10" s="45">
        <f>データ!Q6</f>
        <v>100</v>
      </c>
      <c r="X10" s="45"/>
      <c r="Y10" s="45"/>
      <c r="Z10" s="45"/>
      <c r="AA10" s="45"/>
      <c r="AB10" s="45"/>
      <c r="AC10" s="45"/>
      <c r="AD10" s="50">
        <f>データ!R6</f>
        <v>4750</v>
      </c>
      <c r="AE10" s="50"/>
      <c r="AF10" s="50"/>
      <c r="AG10" s="50"/>
      <c r="AH10" s="50"/>
      <c r="AI10" s="50"/>
      <c r="AJ10" s="50"/>
      <c r="AK10" s="2"/>
      <c r="AL10" s="50">
        <f>データ!V6</f>
        <v>43</v>
      </c>
      <c r="AM10" s="50"/>
      <c r="AN10" s="50"/>
      <c r="AO10" s="50"/>
      <c r="AP10" s="50"/>
      <c r="AQ10" s="50"/>
      <c r="AR10" s="50"/>
      <c r="AS10" s="50"/>
      <c r="AT10" s="45">
        <f>データ!W6</f>
        <v>0.05</v>
      </c>
      <c r="AU10" s="45"/>
      <c r="AV10" s="45"/>
      <c r="AW10" s="45"/>
      <c r="AX10" s="45"/>
      <c r="AY10" s="45"/>
      <c r="AZ10" s="45"/>
      <c r="BA10" s="45"/>
      <c r="BB10" s="45">
        <f>データ!X6</f>
        <v>860</v>
      </c>
      <c r="BC10" s="45"/>
      <c r="BD10" s="45"/>
      <c r="BE10" s="45"/>
      <c r="BF10" s="45"/>
      <c r="BG10" s="45"/>
      <c r="BH10" s="45"/>
      <c r="BI10" s="45"/>
      <c r="BJ10" s="2"/>
      <c r="BK10" s="2"/>
      <c r="BL10" s="68" t="s">
        <v>22</v>
      </c>
      <c r="BM10" s="6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0" t="s">
        <v>24</v>
      </c>
      <c r="BM11" s="70"/>
      <c r="BN11" s="70"/>
      <c r="BO11" s="70"/>
      <c r="BP11" s="70"/>
      <c r="BQ11" s="70"/>
      <c r="BR11" s="70"/>
      <c r="BS11" s="70"/>
      <c r="BT11" s="70"/>
      <c r="BU11" s="70"/>
      <c r="BV11" s="70"/>
      <c r="BW11" s="70"/>
      <c r="BX11" s="70"/>
      <c r="BY11" s="70"/>
      <c r="BZ11" s="7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0"/>
      <c r="BM12" s="70"/>
      <c r="BN12" s="70"/>
      <c r="BO12" s="70"/>
      <c r="BP12" s="70"/>
      <c r="BQ12" s="70"/>
      <c r="BR12" s="70"/>
      <c r="BS12" s="70"/>
      <c r="BT12" s="70"/>
      <c r="BU12" s="70"/>
      <c r="BV12" s="70"/>
      <c r="BW12" s="70"/>
      <c r="BX12" s="70"/>
      <c r="BY12" s="70"/>
      <c r="BZ12" s="7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1"/>
      <c r="BM13" s="71"/>
      <c r="BN13" s="71"/>
      <c r="BO13" s="71"/>
      <c r="BP13" s="71"/>
      <c r="BQ13" s="71"/>
      <c r="BR13" s="71"/>
      <c r="BS13" s="71"/>
      <c r="BT13" s="71"/>
      <c r="BU13" s="71"/>
      <c r="BV13" s="71"/>
      <c r="BW13" s="71"/>
      <c r="BX13" s="71"/>
      <c r="BY13" s="71"/>
      <c r="BZ13" s="71"/>
    </row>
    <row r="14" spans="1:78" ht="13.5" customHeight="1" x14ac:dyDescent="0.15">
      <c r="A14" s="2"/>
      <c r="B14" s="72" t="s">
        <v>25</v>
      </c>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4"/>
      <c r="BK14" s="2"/>
      <c r="BL14" s="62" t="s">
        <v>26</v>
      </c>
      <c r="BM14" s="63"/>
      <c r="BN14" s="63"/>
      <c r="BO14" s="63"/>
      <c r="BP14" s="63"/>
      <c r="BQ14" s="63"/>
      <c r="BR14" s="63"/>
      <c r="BS14" s="63"/>
      <c r="BT14" s="63"/>
      <c r="BU14" s="63"/>
      <c r="BV14" s="63"/>
      <c r="BW14" s="63"/>
      <c r="BX14" s="63"/>
      <c r="BY14" s="63"/>
      <c r="BZ14" s="64"/>
    </row>
    <row r="15" spans="1:78" ht="13.5" customHeight="1" x14ac:dyDescent="0.15">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65"/>
      <c r="BM15" s="66"/>
      <c r="BN15" s="66"/>
      <c r="BO15" s="66"/>
      <c r="BP15" s="66"/>
      <c r="BQ15" s="66"/>
      <c r="BR15" s="66"/>
      <c r="BS15" s="66"/>
      <c r="BT15" s="66"/>
      <c r="BU15" s="66"/>
      <c r="BV15" s="66"/>
      <c r="BW15" s="66"/>
      <c r="BX15" s="66"/>
      <c r="BY15" s="66"/>
      <c r="BZ15" s="6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3" t="s">
        <v>111</v>
      </c>
      <c r="BM16" s="54"/>
      <c r="BN16" s="54"/>
      <c r="BO16" s="54"/>
      <c r="BP16" s="54"/>
      <c r="BQ16" s="54"/>
      <c r="BR16" s="54"/>
      <c r="BS16" s="54"/>
      <c r="BT16" s="54"/>
      <c r="BU16" s="54"/>
      <c r="BV16" s="54"/>
      <c r="BW16" s="54"/>
      <c r="BX16" s="54"/>
      <c r="BY16" s="54"/>
      <c r="BZ16" s="5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3"/>
      <c r="BM17" s="54"/>
      <c r="BN17" s="54"/>
      <c r="BO17" s="54"/>
      <c r="BP17" s="54"/>
      <c r="BQ17" s="54"/>
      <c r="BR17" s="54"/>
      <c r="BS17" s="54"/>
      <c r="BT17" s="54"/>
      <c r="BU17" s="54"/>
      <c r="BV17" s="54"/>
      <c r="BW17" s="54"/>
      <c r="BX17" s="54"/>
      <c r="BY17" s="54"/>
      <c r="BZ17" s="5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3"/>
      <c r="BM18" s="54"/>
      <c r="BN18" s="54"/>
      <c r="BO18" s="54"/>
      <c r="BP18" s="54"/>
      <c r="BQ18" s="54"/>
      <c r="BR18" s="54"/>
      <c r="BS18" s="54"/>
      <c r="BT18" s="54"/>
      <c r="BU18" s="54"/>
      <c r="BV18" s="54"/>
      <c r="BW18" s="54"/>
      <c r="BX18" s="54"/>
      <c r="BY18" s="54"/>
      <c r="BZ18" s="5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3"/>
      <c r="BM19" s="54"/>
      <c r="BN19" s="54"/>
      <c r="BO19" s="54"/>
      <c r="BP19" s="54"/>
      <c r="BQ19" s="54"/>
      <c r="BR19" s="54"/>
      <c r="BS19" s="54"/>
      <c r="BT19" s="54"/>
      <c r="BU19" s="54"/>
      <c r="BV19" s="54"/>
      <c r="BW19" s="54"/>
      <c r="BX19" s="54"/>
      <c r="BY19" s="54"/>
      <c r="BZ19" s="5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3"/>
      <c r="BM20" s="54"/>
      <c r="BN20" s="54"/>
      <c r="BO20" s="54"/>
      <c r="BP20" s="54"/>
      <c r="BQ20" s="54"/>
      <c r="BR20" s="54"/>
      <c r="BS20" s="54"/>
      <c r="BT20" s="54"/>
      <c r="BU20" s="54"/>
      <c r="BV20" s="54"/>
      <c r="BW20" s="54"/>
      <c r="BX20" s="54"/>
      <c r="BY20" s="54"/>
      <c r="BZ20" s="5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3"/>
      <c r="BM21" s="54"/>
      <c r="BN21" s="54"/>
      <c r="BO21" s="54"/>
      <c r="BP21" s="54"/>
      <c r="BQ21" s="54"/>
      <c r="BR21" s="54"/>
      <c r="BS21" s="54"/>
      <c r="BT21" s="54"/>
      <c r="BU21" s="54"/>
      <c r="BV21" s="54"/>
      <c r="BW21" s="54"/>
      <c r="BX21" s="54"/>
      <c r="BY21" s="54"/>
      <c r="BZ21" s="5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3"/>
      <c r="BM22" s="54"/>
      <c r="BN22" s="54"/>
      <c r="BO22" s="54"/>
      <c r="BP22" s="54"/>
      <c r="BQ22" s="54"/>
      <c r="BR22" s="54"/>
      <c r="BS22" s="54"/>
      <c r="BT22" s="54"/>
      <c r="BU22" s="54"/>
      <c r="BV22" s="54"/>
      <c r="BW22" s="54"/>
      <c r="BX22" s="54"/>
      <c r="BY22" s="54"/>
      <c r="BZ22" s="5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3"/>
      <c r="BM23" s="54"/>
      <c r="BN23" s="54"/>
      <c r="BO23" s="54"/>
      <c r="BP23" s="54"/>
      <c r="BQ23" s="54"/>
      <c r="BR23" s="54"/>
      <c r="BS23" s="54"/>
      <c r="BT23" s="54"/>
      <c r="BU23" s="54"/>
      <c r="BV23" s="54"/>
      <c r="BW23" s="54"/>
      <c r="BX23" s="54"/>
      <c r="BY23" s="54"/>
      <c r="BZ23" s="5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3"/>
      <c r="BM24" s="54"/>
      <c r="BN24" s="54"/>
      <c r="BO24" s="54"/>
      <c r="BP24" s="54"/>
      <c r="BQ24" s="54"/>
      <c r="BR24" s="54"/>
      <c r="BS24" s="54"/>
      <c r="BT24" s="54"/>
      <c r="BU24" s="54"/>
      <c r="BV24" s="54"/>
      <c r="BW24" s="54"/>
      <c r="BX24" s="54"/>
      <c r="BY24" s="54"/>
      <c r="BZ24" s="5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3"/>
      <c r="BM25" s="54"/>
      <c r="BN25" s="54"/>
      <c r="BO25" s="54"/>
      <c r="BP25" s="54"/>
      <c r="BQ25" s="54"/>
      <c r="BR25" s="54"/>
      <c r="BS25" s="54"/>
      <c r="BT25" s="54"/>
      <c r="BU25" s="54"/>
      <c r="BV25" s="54"/>
      <c r="BW25" s="54"/>
      <c r="BX25" s="54"/>
      <c r="BY25" s="54"/>
      <c r="BZ25" s="5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3"/>
      <c r="BM26" s="54"/>
      <c r="BN26" s="54"/>
      <c r="BO26" s="54"/>
      <c r="BP26" s="54"/>
      <c r="BQ26" s="54"/>
      <c r="BR26" s="54"/>
      <c r="BS26" s="54"/>
      <c r="BT26" s="54"/>
      <c r="BU26" s="54"/>
      <c r="BV26" s="54"/>
      <c r="BW26" s="54"/>
      <c r="BX26" s="54"/>
      <c r="BY26" s="54"/>
      <c r="BZ26" s="5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3"/>
      <c r="BM27" s="54"/>
      <c r="BN27" s="54"/>
      <c r="BO27" s="54"/>
      <c r="BP27" s="54"/>
      <c r="BQ27" s="54"/>
      <c r="BR27" s="54"/>
      <c r="BS27" s="54"/>
      <c r="BT27" s="54"/>
      <c r="BU27" s="54"/>
      <c r="BV27" s="54"/>
      <c r="BW27" s="54"/>
      <c r="BX27" s="54"/>
      <c r="BY27" s="54"/>
      <c r="BZ27" s="5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3"/>
      <c r="BM28" s="54"/>
      <c r="BN28" s="54"/>
      <c r="BO28" s="54"/>
      <c r="BP28" s="54"/>
      <c r="BQ28" s="54"/>
      <c r="BR28" s="54"/>
      <c r="BS28" s="54"/>
      <c r="BT28" s="54"/>
      <c r="BU28" s="54"/>
      <c r="BV28" s="54"/>
      <c r="BW28" s="54"/>
      <c r="BX28" s="54"/>
      <c r="BY28" s="54"/>
      <c r="BZ28" s="5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3"/>
      <c r="BM29" s="54"/>
      <c r="BN29" s="54"/>
      <c r="BO29" s="54"/>
      <c r="BP29" s="54"/>
      <c r="BQ29" s="54"/>
      <c r="BR29" s="54"/>
      <c r="BS29" s="54"/>
      <c r="BT29" s="54"/>
      <c r="BU29" s="54"/>
      <c r="BV29" s="54"/>
      <c r="BW29" s="54"/>
      <c r="BX29" s="54"/>
      <c r="BY29" s="54"/>
      <c r="BZ29" s="5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3"/>
      <c r="BM30" s="54"/>
      <c r="BN30" s="54"/>
      <c r="BO30" s="54"/>
      <c r="BP30" s="54"/>
      <c r="BQ30" s="54"/>
      <c r="BR30" s="54"/>
      <c r="BS30" s="54"/>
      <c r="BT30" s="54"/>
      <c r="BU30" s="54"/>
      <c r="BV30" s="54"/>
      <c r="BW30" s="54"/>
      <c r="BX30" s="54"/>
      <c r="BY30" s="54"/>
      <c r="BZ30" s="5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3"/>
      <c r="BM31" s="54"/>
      <c r="BN31" s="54"/>
      <c r="BO31" s="54"/>
      <c r="BP31" s="54"/>
      <c r="BQ31" s="54"/>
      <c r="BR31" s="54"/>
      <c r="BS31" s="54"/>
      <c r="BT31" s="54"/>
      <c r="BU31" s="54"/>
      <c r="BV31" s="54"/>
      <c r="BW31" s="54"/>
      <c r="BX31" s="54"/>
      <c r="BY31" s="54"/>
      <c r="BZ31" s="5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3"/>
      <c r="BM32" s="54"/>
      <c r="BN32" s="54"/>
      <c r="BO32" s="54"/>
      <c r="BP32" s="54"/>
      <c r="BQ32" s="54"/>
      <c r="BR32" s="54"/>
      <c r="BS32" s="54"/>
      <c r="BT32" s="54"/>
      <c r="BU32" s="54"/>
      <c r="BV32" s="54"/>
      <c r="BW32" s="54"/>
      <c r="BX32" s="54"/>
      <c r="BY32" s="54"/>
      <c r="BZ32" s="5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3"/>
      <c r="BM33" s="54"/>
      <c r="BN33" s="54"/>
      <c r="BO33" s="54"/>
      <c r="BP33" s="54"/>
      <c r="BQ33" s="54"/>
      <c r="BR33" s="54"/>
      <c r="BS33" s="54"/>
      <c r="BT33" s="54"/>
      <c r="BU33" s="54"/>
      <c r="BV33" s="54"/>
      <c r="BW33" s="54"/>
      <c r="BX33" s="54"/>
      <c r="BY33" s="54"/>
      <c r="BZ33" s="5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3"/>
      <c r="BM34" s="54"/>
      <c r="BN34" s="54"/>
      <c r="BO34" s="54"/>
      <c r="BP34" s="54"/>
      <c r="BQ34" s="54"/>
      <c r="BR34" s="54"/>
      <c r="BS34" s="54"/>
      <c r="BT34" s="54"/>
      <c r="BU34" s="54"/>
      <c r="BV34" s="54"/>
      <c r="BW34" s="54"/>
      <c r="BX34" s="54"/>
      <c r="BY34" s="54"/>
      <c r="BZ34" s="5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3"/>
      <c r="BM35" s="54"/>
      <c r="BN35" s="54"/>
      <c r="BO35" s="54"/>
      <c r="BP35" s="54"/>
      <c r="BQ35" s="54"/>
      <c r="BR35" s="54"/>
      <c r="BS35" s="54"/>
      <c r="BT35" s="54"/>
      <c r="BU35" s="54"/>
      <c r="BV35" s="54"/>
      <c r="BW35" s="54"/>
      <c r="BX35" s="54"/>
      <c r="BY35" s="54"/>
      <c r="BZ35" s="5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3"/>
      <c r="BM36" s="54"/>
      <c r="BN36" s="54"/>
      <c r="BO36" s="54"/>
      <c r="BP36" s="54"/>
      <c r="BQ36" s="54"/>
      <c r="BR36" s="54"/>
      <c r="BS36" s="54"/>
      <c r="BT36" s="54"/>
      <c r="BU36" s="54"/>
      <c r="BV36" s="54"/>
      <c r="BW36" s="54"/>
      <c r="BX36" s="54"/>
      <c r="BY36" s="54"/>
      <c r="BZ36" s="5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3"/>
      <c r="BM37" s="54"/>
      <c r="BN37" s="54"/>
      <c r="BO37" s="54"/>
      <c r="BP37" s="54"/>
      <c r="BQ37" s="54"/>
      <c r="BR37" s="54"/>
      <c r="BS37" s="54"/>
      <c r="BT37" s="54"/>
      <c r="BU37" s="54"/>
      <c r="BV37" s="54"/>
      <c r="BW37" s="54"/>
      <c r="BX37" s="54"/>
      <c r="BY37" s="54"/>
      <c r="BZ37" s="5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3"/>
      <c r="BM38" s="54"/>
      <c r="BN38" s="54"/>
      <c r="BO38" s="54"/>
      <c r="BP38" s="54"/>
      <c r="BQ38" s="54"/>
      <c r="BR38" s="54"/>
      <c r="BS38" s="54"/>
      <c r="BT38" s="54"/>
      <c r="BU38" s="54"/>
      <c r="BV38" s="54"/>
      <c r="BW38" s="54"/>
      <c r="BX38" s="54"/>
      <c r="BY38" s="54"/>
      <c r="BZ38" s="5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3"/>
      <c r="BM39" s="54"/>
      <c r="BN39" s="54"/>
      <c r="BO39" s="54"/>
      <c r="BP39" s="54"/>
      <c r="BQ39" s="54"/>
      <c r="BR39" s="54"/>
      <c r="BS39" s="54"/>
      <c r="BT39" s="54"/>
      <c r="BU39" s="54"/>
      <c r="BV39" s="54"/>
      <c r="BW39" s="54"/>
      <c r="BX39" s="54"/>
      <c r="BY39" s="54"/>
      <c r="BZ39" s="5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3"/>
      <c r="BM40" s="54"/>
      <c r="BN40" s="54"/>
      <c r="BO40" s="54"/>
      <c r="BP40" s="54"/>
      <c r="BQ40" s="54"/>
      <c r="BR40" s="54"/>
      <c r="BS40" s="54"/>
      <c r="BT40" s="54"/>
      <c r="BU40" s="54"/>
      <c r="BV40" s="54"/>
      <c r="BW40" s="54"/>
      <c r="BX40" s="54"/>
      <c r="BY40" s="54"/>
      <c r="BZ40" s="5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3"/>
      <c r="BM41" s="54"/>
      <c r="BN41" s="54"/>
      <c r="BO41" s="54"/>
      <c r="BP41" s="54"/>
      <c r="BQ41" s="54"/>
      <c r="BR41" s="54"/>
      <c r="BS41" s="54"/>
      <c r="BT41" s="54"/>
      <c r="BU41" s="54"/>
      <c r="BV41" s="54"/>
      <c r="BW41" s="54"/>
      <c r="BX41" s="54"/>
      <c r="BY41" s="54"/>
      <c r="BZ41" s="5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3"/>
      <c r="BM42" s="54"/>
      <c r="BN42" s="54"/>
      <c r="BO42" s="54"/>
      <c r="BP42" s="54"/>
      <c r="BQ42" s="54"/>
      <c r="BR42" s="54"/>
      <c r="BS42" s="54"/>
      <c r="BT42" s="54"/>
      <c r="BU42" s="54"/>
      <c r="BV42" s="54"/>
      <c r="BW42" s="54"/>
      <c r="BX42" s="54"/>
      <c r="BY42" s="54"/>
      <c r="BZ42" s="5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3"/>
      <c r="BM43" s="54"/>
      <c r="BN43" s="54"/>
      <c r="BO43" s="54"/>
      <c r="BP43" s="54"/>
      <c r="BQ43" s="54"/>
      <c r="BR43" s="54"/>
      <c r="BS43" s="54"/>
      <c r="BT43" s="54"/>
      <c r="BU43" s="54"/>
      <c r="BV43" s="54"/>
      <c r="BW43" s="54"/>
      <c r="BX43" s="54"/>
      <c r="BY43" s="54"/>
      <c r="BZ43" s="5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6"/>
      <c r="BM44" s="57"/>
      <c r="BN44" s="57"/>
      <c r="BO44" s="57"/>
      <c r="BP44" s="57"/>
      <c r="BQ44" s="57"/>
      <c r="BR44" s="57"/>
      <c r="BS44" s="57"/>
      <c r="BT44" s="57"/>
      <c r="BU44" s="57"/>
      <c r="BV44" s="57"/>
      <c r="BW44" s="57"/>
      <c r="BX44" s="57"/>
      <c r="BY44" s="57"/>
      <c r="BZ44" s="5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2" t="s">
        <v>27</v>
      </c>
      <c r="BM45" s="63"/>
      <c r="BN45" s="63"/>
      <c r="BO45" s="63"/>
      <c r="BP45" s="63"/>
      <c r="BQ45" s="63"/>
      <c r="BR45" s="63"/>
      <c r="BS45" s="63"/>
      <c r="BT45" s="63"/>
      <c r="BU45" s="63"/>
      <c r="BV45" s="63"/>
      <c r="BW45" s="63"/>
      <c r="BX45" s="63"/>
      <c r="BY45" s="63"/>
      <c r="BZ45" s="6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5"/>
      <c r="BM46" s="66"/>
      <c r="BN46" s="66"/>
      <c r="BO46" s="66"/>
      <c r="BP46" s="66"/>
      <c r="BQ46" s="66"/>
      <c r="BR46" s="66"/>
      <c r="BS46" s="66"/>
      <c r="BT46" s="66"/>
      <c r="BU46" s="66"/>
      <c r="BV46" s="66"/>
      <c r="BW46" s="66"/>
      <c r="BX46" s="66"/>
      <c r="BY46" s="66"/>
      <c r="BZ46" s="6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3" t="s">
        <v>109</v>
      </c>
      <c r="BM47" s="54"/>
      <c r="BN47" s="54"/>
      <c r="BO47" s="54"/>
      <c r="BP47" s="54"/>
      <c r="BQ47" s="54"/>
      <c r="BR47" s="54"/>
      <c r="BS47" s="54"/>
      <c r="BT47" s="54"/>
      <c r="BU47" s="54"/>
      <c r="BV47" s="54"/>
      <c r="BW47" s="54"/>
      <c r="BX47" s="54"/>
      <c r="BY47" s="54"/>
      <c r="BZ47" s="5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3"/>
      <c r="BM48" s="54"/>
      <c r="BN48" s="54"/>
      <c r="BO48" s="54"/>
      <c r="BP48" s="54"/>
      <c r="BQ48" s="54"/>
      <c r="BR48" s="54"/>
      <c r="BS48" s="54"/>
      <c r="BT48" s="54"/>
      <c r="BU48" s="54"/>
      <c r="BV48" s="54"/>
      <c r="BW48" s="54"/>
      <c r="BX48" s="54"/>
      <c r="BY48" s="54"/>
      <c r="BZ48" s="5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3"/>
      <c r="BM49" s="54"/>
      <c r="BN49" s="54"/>
      <c r="BO49" s="54"/>
      <c r="BP49" s="54"/>
      <c r="BQ49" s="54"/>
      <c r="BR49" s="54"/>
      <c r="BS49" s="54"/>
      <c r="BT49" s="54"/>
      <c r="BU49" s="54"/>
      <c r="BV49" s="54"/>
      <c r="BW49" s="54"/>
      <c r="BX49" s="54"/>
      <c r="BY49" s="54"/>
      <c r="BZ49" s="5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3"/>
      <c r="BM50" s="54"/>
      <c r="BN50" s="54"/>
      <c r="BO50" s="54"/>
      <c r="BP50" s="54"/>
      <c r="BQ50" s="54"/>
      <c r="BR50" s="54"/>
      <c r="BS50" s="54"/>
      <c r="BT50" s="54"/>
      <c r="BU50" s="54"/>
      <c r="BV50" s="54"/>
      <c r="BW50" s="54"/>
      <c r="BX50" s="54"/>
      <c r="BY50" s="54"/>
      <c r="BZ50" s="5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3"/>
      <c r="BM51" s="54"/>
      <c r="BN51" s="54"/>
      <c r="BO51" s="54"/>
      <c r="BP51" s="54"/>
      <c r="BQ51" s="54"/>
      <c r="BR51" s="54"/>
      <c r="BS51" s="54"/>
      <c r="BT51" s="54"/>
      <c r="BU51" s="54"/>
      <c r="BV51" s="54"/>
      <c r="BW51" s="54"/>
      <c r="BX51" s="54"/>
      <c r="BY51" s="54"/>
      <c r="BZ51" s="5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3"/>
      <c r="BM52" s="54"/>
      <c r="BN52" s="54"/>
      <c r="BO52" s="54"/>
      <c r="BP52" s="54"/>
      <c r="BQ52" s="54"/>
      <c r="BR52" s="54"/>
      <c r="BS52" s="54"/>
      <c r="BT52" s="54"/>
      <c r="BU52" s="54"/>
      <c r="BV52" s="54"/>
      <c r="BW52" s="54"/>
      <c r="BX52" s="54"/>
      <c r="BY52" s="54"/>
      <c r="BZ52" s="5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3"/>
      <c r="BM53" s="54"/>
      <c r="BN53" s="54"/>
      <c r="BO53" s="54"/>
      <c r="BP53" s="54"/>
      <c r="BQ53" s="54"/>
      <c r="BR53" s="54"/>
      <c r="BS53" s="54"/>
      <c r="BT53" s="54"/>
      <c r="BU53" s="54"/>
      <c r="BV53" s="54"/>
      <c r="BW53" s="54"/>
      <c r="BX53" s="54"/>
      <c r="BY53" s="54"/>
      <c r="BZ53" s="5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3"/>
      <c r="BM54" s="54"/>
      <c r="BN54" s="54"/>
      <c r="BO54" s="54"/>
      <c r="BP54" s="54"/>
      <c r="BQ54" s="54"/>
      <c r="BR54" s="54"/>
      <c r="BS54" s="54"/>
      <c r="BT54" s="54"/>
      <c r="BU54" s="54"/>
      <c r="BV54" s="54"/>
      <c r="BW54" s="54"/>
      <c r="BX54" s="54"/>
      <c r="BY54" s="54"/>
      <c r="BZ54" s="5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3"/>
      <c r="BM55" s="54"/>
      <c r="BN55" s="54"/>
      <c r="BO55" s="54"/>
      <c r="BP55" s="54"/>
      <c r="BQ55" s="54"/>
      <c r="BR55" s="54"/>
      <c r="BS55" s="54"/>
      <c r="BT55" s="54"/>
      <c r="BU55" s="54"/>
      <c r="BV55" s="54"/>
      <c r="BW55" s="54"/>
      <c r="BX55" s="54"/>
      <c r="BY55" s="54"/>
      <c r="BZ55" s="5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3"/>
      <c r="BM56" s="54"/>
      <c r="BN56" s="54"/>
      <c r="BO56" s="54"/>
      <c r="BP56" s="54"/>
      <c r="BQ56" s="54"/>
      <c r="BR56" s="54"/>
      <c r="BS56" s="54"/>
      <c r="BT56" s="54"/>
      <c r="BU56" s="54"/>
      <c r="BV56" s="54"/>
      <c r="BW56" s="54"/>
      <c r="BX56" s="54"/>
      <c r="BY56" s="54"/>
      <c r="BZ56" s="5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3"/>
      <c r="BM57" s="54"/>
      <c r="BN57" s="54"/>
      <c r="BO57" s="54"/>
      <c r="BP57" s="54"/>
      <c r="BQ57" s="54"/>
      <c r="BR57" s="54"/>
      <c r="BS57" s="54"/>
      <c r="BT57" s="54"/>
      <c r="BU57" s="54"/>
      <c r="BV57" s="54"/>
      <c r="BW57" s="54"/>
      <c r="BX57" s="54"/>
      <c r="BY57" s="54"/>
      <c r="BZ57" s="5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3"/>
      <c r="BM58" s="54"/>
      <c r="BN58" s="54"/>
      <c r="BO58" s="54"/>
      <c r="BP58" s="54"/>
      <c r="BQ58" s="54"/>
      <c r="BR58" s="54"/>
      <c r="BS58" s="54"/>
      <c r="BT58" s="54"/>
      <c r="BU58" s="54"/>
      <c r="BV58" s="54"/>
      <c r="BW58" s="54"/>
      <c r="BX58" s="54"/>
      <c r="BY58" s="54"/>
      <c r="BZ58" s="5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3"/>
      <c r="BM59" s="54"/>
      <c r="BN59" s="54"/>
      <c r="BO59" s="54"/>
      <c r="BP59" s="54"/>
      <c r="BQ59" s="54"/>
      <c r="BR59" s="54"/>
      <c r="BS59" s="54"/>
      <c r="BT59" s="54"/>
      <c r="BU59" s="54"/>
      <c r="BV59" s="54"/>
      <c r="BW59" s="54"/>
      <c r="BX59" s="54"/>
      <c r="BY59" s="54"/>
      <c r="BZ59" s="55"/>
    </row>
    <row r="60" spans="1:78" ht="13.5" customHeight="1" x14ac:dyDescent="0.15">
      <c r="A60" s="2"/>
      <c r="B60" s="59" t="s">
        <v>28</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53"/>
      <c r="BM60" s="54"/>
      <c r="BN60" s="54"/>
      <c r="BO60" s="54"/>
      <c r="BP60" s="54"/>
      <c r="BQ60" s="54"/>
      <c r="BR60" s="54"/>
      <c r="BS60" s="54"/>
      <c r="BT60" s="54"/>
      <c r="BU60" s="54"/>
      <c r="BV60" s="54"/>
      <c r="BW60" s="54"/>
      <c r="BX60" s="54"/>
      <c r="BY60" s="54"/>
      <c r="BZ60" s="55"/>
    </row>
    <row r="61" spans="1:78" ht="13.5" customHeight="1" x14ac:dyDescent="0.15">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53"/>
      <c r="BM61" s="54"/>
      <c r="BN61" s="54"/>
      <c r="BO61" s="54"/>
      <c r="BP61" s="54"/>
      <c r="BQ61" s="54"/>
      <c r="BR61" s="54"/>
      <c r="BS61" s="54"/>
      <c r="BT61" s="54"/>
      <c r="BU61" s="54"/>
      <c r="BV61" s="54"/>
      <c r="BW61" s="54"/>
      <c r="BX61" s="54"/>
      <c r="BY61" s="54"/>
      <c r="BZ61" s="5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3"/>
      <c r="BM62" s="54"/>
      <c r="BN62" s="54"/>
      <c r="BO62" s="54"/>
      <c r="BP62" s="54"/>
      <c r="BQ62" s="54"/>
      <c r="BR62" s="54"/>
      <c r="BS62" s="54"/>
      <c r="BT62" s="54"/>
      <c r="BU62" s="54"/>
      <c r="BV62" s="54"/>
      <c r="BW62" s="54"/>
      <c r="BX62" s="54"/>
      <c r="BY62" s="54"/>
      <c r="BZ62" s="5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6"/>
      <c r="BM63" s="57"/>
      <c r="BN63" s="57"/>
      <c r="BO63" s="57"/>
      <c r="BP63" s="57"/>
      <c r="BQ63" s="57"/>
      <c r="BR63" s="57"/>
      <c r="BS63" s="57"/>
      <c r="BT63" s="57"/>
      <c r="BU63" s="57"/>
      <c r="BV63" s="57"/>
      <c r="BW63" s="57"/>
      <c r="BX63" s="57"/>
      <c r="BY63" s="57"/>
      <c r="BZ63" s="5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2" t="s">
        <v>29</v>
      </c>
      <c r="BM64" s="63"/>
      <c r="BN64" s="63"/>
      <c r="BO64" s="63"/>
      <c r="BP64" s="63"/>
      <c r="BQ64" s="63"/>
      <c r="BR64" s="63"/>
      <c r="BS64" s="63"/>
      <c r="BT64" s="63"/>
      <c r="BU64" s="63"/>
      <c r="BV64" s="63"/>
      <c r="BW64" s="63"/>
      <c r="BX64" s="63"/>
      <c r="BY64" s="63"/>
      <c r="BZ64" s="6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5"/>
      <c r="BM65" s="66"/>
      <c r="BN65" s="66"/>
      <c r="BO65" s="66"/>
      <c r="BP65" s="66"/>
      <c r="BQ65" s="66"/>
      <c r="BR65" s="66"/>
      <c r="BS65" s="66"/>
      <c r="BT65" s="66"/>
      <c r="BU65" s="66"/>
      <c r="BV65" s="66"/>
      <c r="BW65" s="66"/>
      <c r="BX65" s="66"/>
      <c r="BY65" s="66"/>
      <c r="BZ65" s="6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3" t="s">
        <v>110</v>
      </c>
      <c r="BM66" s="54"/>
      <c r="BN66" s="54"/>
      <c r="BO66" s="54"/>
      <c r="BP66" s="54"/>
      <c r="BQ66" s="54"/>
      <c r="BR66" s="54"/>
      <c r="BS66" s="54"/>
      <c r="BT66" s="54"/>
      <c r="BU66" s="54"/>
      <c r="BV66" s="54"/>
      <c r="BW66" s="54"/>
      <c r="BX66" s="54"/>
      <c r="BY66" s="54"/>
      <c r="BZ66" s="5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3"/>
      <c r="BM67" s="54"/>
      <c r="BN67" s="54"/>
      <c r="BO67" s="54"/>
      <c r="BP67" s="54"/>
      <c r="BQ67" s="54"/>
      <c r="BR67" s="54"/>
      <c r="BS67" s="54"/>
      <c r="BT67" s="54"/>
      <c r="BU67" s="54"/>
      <c r="BV67" s="54"/>
      <c r="BW67" s="54"/>
      <c r="BX67" s="54"/>
      <c r="BY67" s="54"/>
      <c r="BZ67" s="5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3"/>
      <c r="BM68" s="54"/>
      <c r="BN68" s="54"/>
      <c r="BO68" s="54"/>
      <c r="BP68" s="54"/>
      <c r="BQ68" s="54"/>
      <c r="BR68" s="54"/>
      <c r="BS68" s="54"/>
      <c r="BT68" s="54"/>
      <c r="BU68" s="54"/>
      <c r="BV68" s="54"/>
      <c r="BW68" s="54"/>
      <c r="BX68" s="54"/>
      <c r="BY68" s="54"/>
      <c r="BZ68" s="5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3"/>
      <c r="BM69" s="54"/>
      <c r="BN69" s="54"/>
      <c r="BO69" s="54"/>
      <c r="BP69" s="54"/>
      <c r="BQ69" s="54"/>
      <c r="BR69" s="54"/>
      <c r="BS69" s="54"/>
      <c r="BT69" s="54"/>
      <c r="BU69" s="54"/>
      <c r="BV69" s="54"/>
      <c r="BW69" s="54"/>
      <c r="BX69" s="54"/>
      <c r="BY69" s="54"/>
      <c r="BZ69" s="5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3"/>
      <c r="BM70" s="54"/>
      <c r="BN70" s="54"/>
      <c r="BO70" s="54"/>
      <c r="BP70" s="54"/>
      <c r="BQ70" s="54"/>
      <c r="BR70" s="54"/>
      <c r="BS70" s="54"/>
      <c r="BT70" s="54"/>
      <c r="BU70" s="54"/>
      <c r="BV70" s="54"/>
      <c r="BW70" s="54"/>
      <c r="BX70" s="54"/>
      <c r="BY70" s="54"/>
      <c r="BZ70" s="5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3"/>
      <c r="BM71" s="54"/>
      <c r="BN71" s="54"/>
      <c r="BO71" s="54"/>
      <c r="BP71" s="54"/>
      <c r="BQ71" s="54"/>
      <c r="BR71" s="54"/>
      <c r="BS71" s="54"/>
      <c r="BT71" s="54"/>
      <c r="BU71" s="54"/>
      <c r="BV71" s="54"/>
      <c r="BW71" s="54"/>
      <c r="BX71" s="54"/>
      <c r="BY71" s="54"/>
      <c r="BZ71" s="5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3"/>
      <c r="BM72" s="54"/>
      <c r="BN72" s="54"/>
      <c r="BO72" s="54"/>
      <c r="BP72" s="54"/>
      <c r="BQ72" s="54"/>
      <c r="BR72" s="54"/>
      <c r="BS72" s="54"/>
      <c r="BT72" s="54"/>
      <c r="BU72" s="54"/>
      <c r="BV72" s="54"/>
      <c r="BW72" s="54"/>
      <c r="BX72" s="54"/>
      <c r="BY72" s="54"/>
      <c r="BZ72" s="5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3"/>
      <c r="BM73" s="54"/>
      <c r="BN73" s="54"/>
      <c r="BO73" s="54"/>
      <c r="BP73" s="54"/>
      <c r="BQ73" s="54"/>
      <c r="BR73" s="54"/>
      <c r="BS73" s="54"/>
      <c r="BT73" s="54"/>
      <c r="BU73" s="54"/>
      <c r="BV73" s="54"/>
      <c r="BW73" s="54"/>
      <c r="BX73" s="54"/>
      <c r="BY73" s="54"/>
      <c r="BZ73" s="5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3"/>
      <c r="BM74" s="54"/>
      <c r="BN74" s="54"/>
      <c r="BO74" s="54"/>
      <c r="BP74" s="54"/>
      <c r="BQ74" s="54"/>
      <c r="BR74" s="54"/>
      <c r="BS74" s="54"/>
      <c r="BT74" s="54"/>
      <c r="BU74" s="54"/>
      <c r="BV74" s="54"/>
      <c r="BW74" s="54"/>
      <c r="BX74" s="54"/>
      <c r="BY74" s="54"/>
      <c r="BZ74" s="5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3"/>
      <c r="BM75" s="54"/>
      <c r="BN75" s="54"/>
      <c r="BO75" s="54"/>
      <c r="BP75" s="54"/>
      <c r="BQ75" s="54"/>
      <c r="BR75" s="54"/>
      <c r="BS75" s="54"/>
      <c r="BT75" s="54"/>
      <c r="BU75" s="54"/>
      <c r="BV75" s="54"/>
      <c r="BW75" s="54"/>
      <c r="BX75" s="54"/>
      <c r="BY75" s="54"/>
      <c r="BZ75" s="5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3"/>
      <c r="BM76" s="54"/>
      <c r="BN76" s="54"/>
      <c r="BO76" s="54"/>
      <c r="BP76" s="54"/>
      <c r="BQ76" s="54"/>
      <c r="BR76" s="54"/>
      <c r="BS76" s="54"/>
      <c r="BT76" s="54"/>
      <c r="BU76" s="54"/>
      <c r="BV76" s="54"/>
      <c r="BW76" s="54"/>
      <c r="BX76" s="54"/>
      <c r="BY76" s="54"/>
      <c r="BZ76" s="5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3"/>
      <c r="BM77" s="54"/>
      <c r="BN77" s="54"/>
      <c r="BO77" s="54"/>
      <c r="BP77" s="54"/>
      <c r="BQ77" s="54"/>
      <c r="BR77" s="54"/>
      <c r="BS77" s="54"/>
      <c r="BT77" s="54"/>
      <c r="BU77" s="54"/>
      <c r="BV77" s="54"/>
      <c r="BW77" s="54"/>
      <c r="BX77" s="54"/>
      <c r="BY77" s="54"/>
      <c r="BZ77" s="5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3"/>
      <c r="BM78" s="54"/>
      <c r="BN78" s="54"/>
      <c r="BO78" s="54"/>
      <c r="BP78" s="54"/>
      <c r="BQ78" s="54"/>
      <c r="BR78" s="54"/>
      <c r="BS78" s="54"/>
      <c r="BT78" s="54"/>
      <c r="BU78" s="54"/>
      <c r="BV78" s="54"/>
      <c r="BW78" s="54"/>
      <c r="BX78" s="54"/>
      <c r="BY78" s="54"/>
      <c r="BZ78" s="5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3"/>
      <c r="BM79" s="54"/>
      <c r="BN79" s="54"/>
      <c r="BO79" s="54"/>
      <c r="BP79" s="54"/>
      <c r="BQ79" s="54"/>
      <c r="BR79" s="54"/>
      <c r="BS79" s="54"/>
      <c r="BT79" s="54"/>
      <c r="BU79" s="54"/>
      <c r="BV79" s="54"/>
      <c r="BW79" s="54"/>
      <c r="BX79" s="54"/>
      <c r="BY79" s="54"/>
      <c r="BZ79" s="5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3"/>
      <c r="BM80" s="54"/>
      <c r="BN80" s="54"/>
      <c r="BO80" s="54"/>
      <c r="BP80" s="54"/>
      <c r="BQ80" s="54"/>
      <c r="BR80" s="54"/>
      <c r="BS80" s="54"/>
      <c r="BT80" s="54"/>
      <c r="BU80" s="54"/>
      <c r="BV80" s="54"/>
      <c r="BW80" s="54"/>
      <c r="BX80" s="54"/>
      <c r="BY80" s="54"/>
      <c r="BZ80" s="5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3"/>
      <c r="BM81" s="54"/>
      <c r="BN81" s="54"/>
      <c r="BO81" s="54"/>
      <c r="BP81" s="54"/>
      <c r="BQ81" s="54"/>
      <c r="BR81" s="54"/>
      <c r="BS81" s="54"/>
      <c r="BT81" s="54"/>
      <c r="BU81" s="54"/>
      <c r="BV81" s="54"/>
      <c r="BW81" s="54"/>
      <c r="BX81" s="54"/>
      <c r="BY81" s="54"/>
      <c r="BZ81" s="5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6"/>
      <c r="BM82" s="57"/>
      <c r="BN82" s="57"/>
      <c r="BO82" s="57"/>
      <c r="BP82" s="57"/>
      <c r="BQ82" s="57"/>
      <c r="BR82" s="57"/>
      <c r="BS82" s="57"/>
      <c r="BT82" s="57"/>
      <c r="BU82" s="57"/>
      <c r="BV82" s="57"/>
      <c r="BW82" s="57"/>
      <c r="BX82" s="57"/>
      <c r="BY82" s="57"/>
      <c r="BZ82" s="5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【860.68】</v>
      </c>
      <c r="I86" s="26" t="str">
        <f>データ!CA6</f>
        <v>【52.12】</v>
      </c>
      <c r="J86" s="26" t="str">
        <f>データ!CL6</f>
        <v>【299.14】</v>
      </c>
      <c r="K86" s="26" t="str">
        <f>データ!CW6</f>
        <v>【50.35】</v>
      </c>
      <c r="L86" s="26" t="str">
        <f>データ!DH6</f>
        <v>【81.14】</v>
      </c>
      <c r="M86" s="26" t="s">
        <v>43</v>
      </c>
      <c r="N86" s="26" t="s">
        <v>43</v>
      </c>
      <c r="O86" s="26" t="str">
        <f>データ!EO6</f>
        <v>【-】</v>
      </c>
    </row>
  </sheetData>
  <sheetProtection algorithmName="SHA-512" hashValue="Vd89Gx6iIbpQMqheh/p/Yyln+So0LjLN9TlM5YkvUwwkU7HxGddx+/1GgjfXYbv7IHdAGOn/jzWHBNlPqjryGw==" saltValue="+lvCxsaYfuev0Q27yw5www=="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0"/>
  <sheetViews>
    <sheetView showGridLines="0" workbookViewId="0"/>
  </sheetViews>
  <sheetFormatPr defaultRowHeight="13.5" x14ac:dyDescent="0.15"/>
  <cols>
    <col min="2" max="144" width="11.875" customWidth="1"/>
  </cols>
  <sheetData>
    <row r="1" spans="1:145" x14ac:dyDescent="0.15">
      <c r="A1" t="s">
        <v>44</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45</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46</v>
      </c>
      <c r="B3" s="29" t="s">
        <v>47</v>
      </c>
      <c r="C3" s="29" t="s">
        <v>48</v>
      </c>
      <c r="D3" s="29" t="s">
        <v>49</v>
      </c>
      <c r="E3" s="29" t="s">
        <v>50</v>
      </c>
      <c r="F3" s="29" t="s">
        <v>51</v>
      </c>
      <c r="G3" s="29" t="s">
        <v>52</v>
      </c>
      <c r="H3" s="76" t="s">
        <v>53</v>
      </c>
      <c r="I3" s="77"/>
      <c r="J3" s="77"/>
      <c r="K3" s="77"/>
      <c r="L3" s="77"/>
      <c r="M3" s="77"/>
      <c r="N3" s="77"/>
      <c r="O3" s="77"/>
      <c r="P3" s="77"/>
      <c r="Q3" s="77"/>
      <c r="R3" s="77"/>
      <c r="S3" s="77"/>
      <c r="T3" s="77"/>
      <c r="U3" s="77"/>
      <c r="V3" s="77"/>
      <c r="W3" s="77"/>
      <c r="X3" s="78"/>
      <c r="Y3" s="82" t="s">
        <v>54</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28</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55</v>
      </c>
      <c r="B4" s="30"/>
      <c r="C4" s="30"/>
      <c r="D4" s="30"/>
      <c r="E4" s="30"/>
      <c r="F4" s="30"/>
      <c r="G4" s="30"/>
      <c r="H4" s="79"/>
      <c r="I4" s="80"/>
      <c r="J4" s="80"/>
      <c r="K4" s="80"/>
      <c r="L4" s="80"/>
      <c r="M4" s="80"/>
      <c r="N4" s="80"/>
      <c r="O4" s="80"/>
      <c r="P4" s="80"/>
      <c r="Q4" s="80"/>
      <c r="R4" s="80"/>
      <c r="S4" s="80"/>
      <c r="T4" s="80"/>
      <c r="U4" s="80"/>
      <c r="V4" s="80"/>
      <c r="W4" s="80"/>
      <c r="X4" s="81"/>
      <c r="Y4" s="75" t="s">
        <v>56</v>
      </c>
      <c r="Z4" s="75"/>
      <c r="AA4" s="75"/>
      <c r="AB4" s="75"/>
      <c r="AC4" s="75"/>
      <c r="AD4" s="75"/>
      <c r="AE4" s="75"/>
      <c r="AF4" s="75"/>
      <c r="AG4" s="75"/>
      <c r="AH4" s="75"/>
      <c r="AI4" s="75"/>
      <c r="AJ4" s="75" t="s">
        <v>57</v>
      </c>
      <c r="AK4" s="75"/>
      <c r="AL4" s="75"/>
      <c r="AM4" s="75"/>
      <c r="AN4" s="75"/>
      <c r="AO4" s="75"/>
      <c r="AP4" s="75"/>
      <c r="AQ4" s="75"/>
      <c r="AR4" s="75"/>
      <c r="AS4" s="75"/>
      <c r="AT4" s="75"/>
      <c r="AU4" s="75" t="s">
        <v>58</v>
      </c>
      <c r="AV4" s="75"/>
      <c r="AW4" s="75"/>
      <c r="AX4" s="75"/>
      <c r="AY4" s="75"/>
      <c r="AZ4" s="75"/>
      <c r="BA4" s="75"/>
      <c r="BB4" s="75"/>
      <c r="BC4" s="75"/>
      <c r="BD4" s="75"/>
      <c r="BE4" s="75"/>
      <c r="BF4" s="75" t="s">
        <v>59</v>
      </c>
      <c r="BG4" s="75"/>
      <c r="BH4" s="75"/>
      <c r="BI4" s="75"/>
      <c r="BJ4" s="75"/>
      <c r="BK4" s="75"/>
      <c r="BL4" s="75"/>
      <c r="BM4" s="75"/>
      <c r="BN4" s="75"/>
      <c r="BO4" s="75"/>
      <c r="BP4" s="75"/>
      <c r="BQ4" s="75" t="s">
        <v>60</v>
      </c>
      <c r="BR4" s="75"/>
      <c r="BS4" s="75"/>
      <c r="BT4" s="75"/>
      <c r="BU4" s="75"/>
      <c r="BV4" s="75"/>
      <c r="BW4" s="75"/>
      <c r="BX4" s="75"/>
      <c r="BY4" s="75"/>
      <c r="BZ4" s="75"/>
      <c r="CA4" s="75"/>
      <c r="CB4" s="75" t="s">
        <v>61</v>
      </c>
      <c r="CC4" s="75"/>
      <c r="CD4" s="75"/>
      <c r="CE4" s="75"/>
      <c r="CF4" s="75"/>
      <c r="CG4" s="75"/>
      <c r="CH4" s="75"/>
      <c r="CI4" s="75"/>
      <c r="CJ4" s="75"/>
      <c r="CK4" s="75"/>
      <c r="CL4" s="75"/>
      <c r="CM4" s="75" t="s">
        <v>62</v>
      </c>
      <c r="CN4" s="75"/>
      <c r="CO4" s="75"/>
      <c r="CP4" s="75"/>
      <c r="CQ4" s="75"/>
      <c r="CR4" s="75"/>
      <c r="CS4" s="75"/>
      <c r="CT4" s="75"/>
      <c r="CU4" s="75"/>
      <c r="CV4" s="75"/>
      <c r="CW4" s="75"/>
      <c r="CX4" s="75" t="s">
        <v>63</v>
      </c>
      <c r="CY4" s="75"/>
      <c r="CZ4" s="75"/>
      <c r="DA4" s="75"/>
      <c r="DB4" s="75"/>
      <c r="DC4" s="75"/>
      <c r="DD4" s="75"/>
      <c r="DE4" s="75"/>
      <c r="DF4" s="75"/>
      <c r="DG4" s="75"/>
      <c r="DH4" s="75"/>
      <c r="DI4" s="75" t="s">
        <v>64</v>
      </c>
      <c r="DJ4" s="75"/>
      <c r="DK4" s="75"/>
      <c r="DL4" s="75"/>
      <c r="DM4" s="75"/>
      <c r="DN4" s="75"/>
      <c r="DO4" s="75"/>
      <c r="DP4" s="75"/>
      <c r="DQ4" s="75"/>
      <c r="DR4" s="75"/>
      <c r="DS4" s="75"/>
      <c r="DT4" s="75" t="s">
        <v>65</v>
      </c>
      <c r="DU4" s="75"/>
      <c r="DV4" s="75"/>
      <c r="DW4" s="75"/>
      <c r="DX4" s="75"/>
      <c r="DY4" s="75"/>
      <c r="DZ4" s="75"/>
      <c r="EA4" s="75"/>
      <c r="EB4" s="75"/>
      <c r="EC4" s="75"/>
      <c r="ED4" s="75"/>
      <c r="EE4" s="75" t="s">
        <v>66</v>
      </c>
      <c r="EF4" s="75"/>
      <c r="EG4" s="75"/>
      <c r="EH4" s="75"/>
      <c r="EI4" s="75"/>
      <c r="EJ4" s="75"/>
      <c r="EK4" s="75"/>
      <c r="EL4" s="75"/>
      <c r="EM4" s="75"/>
      <c r="EN4" s="75"/>
      <c r="EO4" s="75"/>
    </row>
    <row r="5" spans="1:145"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5" s="36" customFormat="1" x14ac:dyDescent="0.15">
      <c r="A6" s="28" t="s">
        <v>95</v>
      </c>
      <c r="B6" s="33">
        <f>B7</f>
        <v>2018</v>
      </c>
      <c r="C6" s="33">
        <f t="shared" ref="C6:X6" si="3">C7</f>
        <v>434248</v>
      </c>
      <c r="D6" s="33">
        <f t="shared" si="3"/>
        <v>47</v>
      </c>
      <c r="E6" s="33">
        <f t="shared" si="3"/>
        <v>18</v>
      </c>
      <c r="F6" s="33">
        <f t="shared" si="3"/>
        <v>1</v>
      </c>
      <c r="G6" s="33">
        <f t="shared" si="3"/>
        <v>0</v>
      </c>
      <c r="H6" s="33" t="str">
        <f t="shared" si="3"/>
        <v>熊本県　小国町</v>
      </c>
      <c r="I6" s="33" t="str">
        <f t="shared" si="3"/>
        <v>法非適用</v>
      </c>
      <c r="J6" s="33" t="str">
        <f t="shared" si="3"/>
        <v>下水道事業</v>
      </c>
      <c r="K6" s="33" t="str">
        <f t="shared" si="3"/>
        <v>個別排水処理</v>
      </c>
      <c r="L6" s="33" t="str">
        <f t="shared" si="3"/>
        <v>L2</v>
      </c>
      <c r="M6" s="33" t="str">
        <f t="shared" si="3"/>
        <v>非設置</v>
      </c>
      <c r="N6" s="34" t="str">
        <f t="shared" si="3"/>
        <v>-</v>
      </c>
      <c r="O6" s="34" t="str">
        <f t="shared" si="3"/>
        <v>該当数値なし</v>
      </c>
      <c r="P6" s="34">
        <f t="shared" si="3"/>
        <v>0.61</v>
      </c>
      <c r="Q6" s="34">
        <f t="shared" si="3"/>
        <v>100</v>
      </c>
      <c r="R6" s="34">
        <f t="shared" si="3"/>
        <v>4750</v>
      </c>
      <c r="S6" s="34">
        <f t="shared" si="3"/>
        <v>7136</v>
      </c>
      <c r="T6" s="34">
        <f t="shared" si="3"/>
        <v>136.94</v>
      </c>
      <c r="U6" s="34">
        <f t="shared" si="3"/>
        <v>52.11</v>
      </c>
      <c r="V6" s="34">
        <f t="shared" si="3"/>
        <v>43</v>
      </c>
      <c r="W6" s="34">
        <f t="shared" si="3"/>
        <v>0.05</v>
      </c>
      <c r="X6" s="34">
        <f t="shared" si="3"/>
        <v>860</v>
      </c>
      <c r="Y6" s="35">
        <f>IF(Y7="",NA(),Y7)</f>
        <v>67.8</v>
      </c>
      <c r="Z6" s="35">
        <f t="shared" ref="Z6:AH6" si="4">IF(Z7="",NA(),Z7)</f>
        <v>70.47</v>
      </c>
      <c r="AA6" s="35">
        <f t="shared" si="4"/>
        <v>63.78</v>
      </c>
      <c r="AB6" s="35">
        <f t="shared" si="4"/>
        <v>95.04</v>
      </c>
      <c r="AC6" s="35">
        <f t="shared" si="4"/>
        <v>94.92</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1108.9000000000001</v>
      </c>
      <c r="BG6" s="35">
        <f t="shared" ref="BG6:BO6" si="7">IF(BG7="",NA(),BG7)</f>
        <v>1353.05</v>
      </c>
      <c r="BH6" s="35">
        <f t="shared" si="7"/>
        <v>1484.05</v>
      </c>
      <c r="BI6" s="35">
        <f t="shared" si="7"/>
        <v>1223.99</v>
      </c>
      <c r="BJ6" s="35">
        <f t="shared" si="7"/>
        <v>933.67</v>
      </c>
      <c r="BK6" s="35">
        <f t="shared" si="7"/>
        <v>701.33</v>
      </c>
      <c r="BL6" s="35">
        <f t="shared" si="7"/>
        <v>663.76</v>
      </c>
      <c r="BM6" s="35">
        <f t="shared" si="7"/>
        <v>566.35</v>
      </c>
      <c r="BN6" s="35">
        <f t="shared" si="7"/>
        <v>888.8</v>
      </c>
      <c r="BO6" s="35">
        <f t="shared" si="7"/>
        <v>855.65</v>
      </c>
      <c r="BP6" s="34" t="str">
        <f>IF(BP7="","",IF(BP7="-","【-】","【"&amp;SUBSTITUTE(TEXT(BP7,"#,##0.00"),"-","△")&amp;"】"))</f>
        <v>【860.68】</v>
      </c>
      <c r="BQ6" s="35">
        <f>IF(BQ7="",NA(),BQ7)</f>
        <v>43.57</v>
      </c>
      <c r="BR6" s="35">
        <f t="shared" ref="BR6:BZ6" si="8">IF(BR7="",NA(),BR7)</f>
        <v>42.65</v>
      </c>
      <c r="BS6" s="35">
        <f t="shared" si="8"/>
        <v>51.5</v>
      </c>
      <c r="BT6" s="35">
        <f t="shared" si="8"/>
        <v>55.47</v>
      </c>
      <c r="BU6" s="35">
        <f t="shared" si="8"/>
        <v>59.01</v>
      </c>
      <c r="BV6" s="35">
        <f t="shared" si="8"/>
        <v>53.48</v>
      </c>
      <c r="BW6" s="35">
        <f t="shared" si="8"/>
        <v>53.76</v>
      </c>
      <c r="BX6" s="35">
        <f t="shared" si="8"/>
        <v>52.27</v>
      </c>
      <c r="BY6" s="35">
        <f t="shared" si="8"/>
        <v>52.55</v>
      </c>
      <c r="BZ6" s="35">
        <f t="shared" si="8"/>
        <v>52.23</v>
      </c>
      <c r="CA6" s="34" t="str">
        <f>IF(CA7="","",IF(CA7="-","【-】","【"&amp;SUBSTITUTE(TEXT(CA7,"#,##0.00"),"-","△")&amp;"】"))</f>
        <v>【52.12】</v>
      </c>
      <c r="CB6" s="35">
        <f>IF(CB7="",NA(),CB7)</f>
        <v>311.11</v>
      </c>
      <c r="CC6" s="35">
        <f t="shared" ref="CC6:CK6" si="9">IF(CC7="",NA(),CC7)</f>
        <v>336.03</v>
      </c>
      <c r="CD6" s="35">
        <f t="shared" si="9"/>
        <v>258.89</v>
      </c>
      <c r="CE6" s="35">
        <f t="shared" si="9"/>
        <v>268.41000000000003</v>
      </c>
      <c r="CF6" s="35">
        <f t="shared" si="9"/>
        <v>266.83</v>
      </c>
      <c r="CG6" s="35">
        <f t="shared" si="9"/>
        <v>277.29000000000002</v>
      </c>
      <c r="CH6" s="35">
        <f t="shared" si="9"/>
        <v>275.25</v>
      </c>
      <c r="CI6" s="35">
        <f t="shared" si="9"/>
        <v>291.01</v>
      </c>
      <c r="CJ6" s="35">
        <f t="shared" si="9"/>
        <v>292.45</v>
      </c>
      <c r="CK6" s="35">
        <f t="shared" si="9"/>
        <v>294.05</v>
      </c>
      <c r="CL6" s="34" t="str">
        <f>IF(CL7="","",IF(CL7="-","【-】","【"&amp;SUBSTITUTE(TEXT(CL7,"#,##0.00"),"-","△")&amp;"】"))</f>
        <v>【299.14】</v>
      </c>
      <c r="CM6" s="35">
        <f>IF(CM7="",NA(),CM7)</f>
        <v>56.67</v>
      </c>
      <c r="CN6" s="35">
        <f t="shared" ref="CN6:CV6" si="10">IF(CN7="",NA(),CN7)</f>
        <v>56.67</v>
      </c>
      <c r="CO6" s="35">
        <f t="shared" si="10"/>
        <v>56.67</v>
      </c>
      <c r="CP6" s="35">
        <f t="shared" si="10"/>
        <v>56.67</v>
      </c>
      <c r="CQ6" s="35">
        <f t="shared" si="10"/>
        <v>56.67</v>
      </c>
      <c r="CR6" s="35">
        <f t="shared" si="10"/>
        <v>52.52</v>
      </c>
      <c r="CS6" s="35">
        <f t="shared" si="10"/>
        <v>54.14</v>
      </c>
      <c r="CT6" s="35">
        <f t="shared" si="10"/>
        <v>132.99</v>
      </c>
      <c r="CU6" s="35">
        <f t="shared" si="10"/>
        <v>51.71</v>
      </c>
      <c r="CV6" s="35">
        <f t="shared" si="10"/>
        <v>50.56</v>
      </c>
      <c r="CW6" s="34" t="str">
        <f>IF(CW7="","",IF(CW7="-","【-】","【"&amp;SUBSTITUTE(TEXT(CW7,"#,##0.00"),"-","△")&amp;"】"))</f>
        <v>【50.35】</v>
      </c>
      <c r="CX6" s="35">
        <f>IF(CX7="",NA(),CX7)</f>
        <v>90.74</v>
      </c>
      <c r="CY6" s="35">
        <f t="shared" ref="CY6:DG6" si="11">IF(CY7="",NA(),CY7)</f>
        <v>74.58</v>
      </c>
      <c r="CZ6" s="35">
        <f t="shared" si="11"/>
        <v>82.35</v>
      </c>
      <c r="DA6" s="35">
        <f t="shared" si="11"/>
        <v>82.35</v>
      </c>
      <c r="DB6" s="35">
        <f t="shared" si="11"/>
        <v>95.35</v>
      </c>
      <c r="DC6" s="35">
        <f t="shared" si="11"/>
        <v>84.94</v>
      </c>
      <c r="DD6" s="35">
        <f t="shared" si="11"/>
        <v>84.69</v>
      </c>
      <c r="DE6" s="35">
        <f t="shared" si="11"/>
        <v>82.94</v>
      </c>
      <c r="DF6" s="35">
        <f t="shared" si="11"/>
        <v>82.91</v>
      </c>
      <c r="DG6" s="35">
        <f t="shared" si="11"/>
        <v>83.85</v>
      </c>
      <c r="DH6" s="34" t="str">
        <f>IF(DH7="","",IF(DH7="-","【-】","【"&amp;SUBSTITUTE(TEXT(DH7,"#,##0.00"),"-","△")&amp;"】"))</f>
        <v>【81.14】</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2018</v>
      </c>
      <c r="C7" s="37">
        <v>434248</v>
      </c>
      <c r="D7" s="37">
        <v>47</v>
      </c>
      <c r="E7" s="37">
        <v>18</v>
      </c>
      <c r="F7" s="37">
        <v>1</v>
      </c>
      <c r="G7" s="37">
        <v>0</v>
      </c>
      <c r="H7" s="37" t="s">
        <v>96</v>
      </c>
      <c r="I7" s="37" t="s">
        <v>97</v>
      </c>
      <c r="J7" s="37" t="s">
        <v>98</v>
      </c>
      <c r="K7" s="37" t="s">
        <v>99</v>
      </c>
      <c r="L7" s="37" t="s">
        <v>100</v>
      </c>
      <c r="M7" s="37" t="s">
        <v>101</v>
      </c>
      <c r="N7" s="38" t="s">
        <v>102</v>
      </c>
      <c r="O7" s="38" t="s">
        <v>103</v>
      </c>
      <c r="P7" s="38">
        <v>0.61</v>
      </c>
      <c r="Q7" s="38">
        <v>100</v>
      </c>
      <c r="R7" s="38">
        <v>4750</v>
      </c>
      <c r="S7" s="38">
        <v>7136</v>
      </c>
      <c r="T7" s="38">
        <v>136.94</v>
      </c>
      <c r="U7" s="38">
        <v>52.11</v>
      </c>
      <c r="V7" s="38">
        <v>43</v>
      </c>
      <c r="W7" s="38">
        <v>0.05</v>
      </c>
      <c r="X7" s="38">
        <v>860</v>
      </c>
      <c r="Y7" s="38">
        <v>67.8</v>
      </c>
      <c r="Z7" s="38">
        <v>70.47</v>
      </c>
      <c r="AA7" s="38">
        <v>63.78</v>
      </c>
      <c r="AB7" s="38">
        <v>95.04</v>
      </c>
      <c r="AC7" s="38">
        <v>94.92</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1108.9000000000001</v>
      </c>
      <c r="BG7" s="38">
        <v>1353.05</v>
      </c>
      <c r="BH7" s="38">
        <v>1484.05</v>
      </c>
      <c r="BI7" s="38">
        <v>1223.99</v>
      </c>
      <c r="BJ7" s="38">
        <v>933.67</v>
      </c>
      <c r="BK7" s="38">
        <v>701.33</v>
      </c>
      <c r="BL7" s="38">
        <v>663.76</v>
      </c>
      <c r="BM7" s="38">
        <v>566.35</v>
      </c>
      <c r="BN7" s="38">
        <v>888.8</v>
      </c>
      <c r="BO7" s="38">
        <v>855.65</v>
      </c>
      <c r="BP7" s="38">
        <v>860.68</v>
      </c>
      <c r="BQ7" s="38">
        <v>43.57</v>
      </c>
      <c r="BR7" s="38">
        <v>42.65</v>
      </c>
      <c r="BS7" s="38">
        <v>51.5</v>
      </c>
      <c r="BT7" s="38">
        <v>55.47</v>
      </c>
      <c r="BU7" s="38">
        <v>59.01</v>
      </c>
      <c r="BV7" s="38">
        <v>53.48</v>
      </c>
      <c r="BW7" s="38">
        <v>53.76</v>
      </c>
      <c r="BX7" s="38">
        <v>52.27</v>
      </c>
      <c r="BY7" s="38">
        <v>52.55</v>
      </c>
      <c r="BZ7" s="38">
        <v>52.23</v>
      </c>
      <c r="CA7" s="38">
        <v>52.12</v>
      </c>
      <c r="CB7" s="38">
        <v>311.11</v>
      </c>
      <c r="CC7" s="38">
        <v>336.03</v>
      </c>
      <c r="CD7" s="38">
        <v>258.89</v>
      </c>
      <c r="CE7" s="38">
        <v>268.41000000000003</v>
      </c>
      <c r="CF7" s="38">
        <v>266.83</v>
      </c>
      <c r="CG7" s="38">
        <v>277.29000000000002</v>
      </c>
      <c r="CH7" s="38">
        <v>275.25</v>
      </c>
      <c r="CI7" s="38">
        <v>291.01</v>
      </c>
      <c r="CJ7" s="38">
        <v>292.45</v>
      </c>
      <c r="CK7" s="38">
        <v>294.05</v>
      </c>
      <c r="CL7" s="38">
        <v>299.14</v>
      </c>
      <c r="CM7" s="38">
        <v>56.67</v>
      </c>
      <c r="CN7" s="38">
        <v>56.67</v>
      </c>
      <c r="CO7" s="38">
        <v>56.67</v>
      </c>
      <c r="CP7" s="38">
        <v>56.67</v>
      </c>
      <c r="CQ7" s="38">
        <v>56.67</v>
      </c>
      <c r="CR7" s="38">
        <v>52.52</v>
      </c>
      <c r="CS7" s="38">
        <v>54.14</v>
      </c>
      <c r="CT7" s="38">
        <v>132.99</v>
      </c>
      <c r="CU7" s="38">
        <v>51.71</v>
      </c>
      <c r="CV7" s="38">
        <v>50.56</v>
      </c>
      <c r="CW7" s="38">
        <v>50.35</v>
      </c>
      <c r="CX7" s="38">
        <v>90.74</v>
      </c>
      <c r="CY7" s="38">
        <v>74.58</v>
      </c>
      <c r="CZ7" s="38">
        <v>82.35</v>
      </c>
      <c r="DA7" s="38">
        <v>82.35</v>
      </c>
      <c r="DB7" s="38">
        <v>95.35</v>
      </c>
      <c r="DC7" s="38">
        <v>84.94</v>
      </c>
      <c r="DD7" s="38">
        <v>84.69</v>
      </c>
      <c r="DE7" s="38">
        <v>82.94</v>
      </c>
      <c r="DF7" s="38">
        <v>82.91</v>
      </c>
      <c r="DG7" s="38">
        <v>83.85</v>
      </c>
      <c r="DH7" s="38">
        <v>81.14</v>
      </c>
      <c r="DI7" s="38"/>
      <c r="DJ7" s="38"/>
      <c r="DK7" s="38"/>
      <c r="DL7" s="38"/>
      <c r="DM7" s="38"/>
      <c r="DN7" s="38"/>
      <c r="DO7" s="38"/>
      <c r="DP7" s="38"/>
      <c r="DQ7" s="38"/>
      <c r="DR7" s="38"/>
      <c r="DS7" s="38"/>
      <c r="DT7" s="38"/>
      <c r="DU7" s="38"/>
      <c r="DV7" s="38"/>
      <c r="DW7" s="38"/>
      <c r="DX7" s="38"/>
      <c r="DY7" s="38"/>
      <c r="DZ7" s="38"/>
      <c r="EA7" s="38"/>
      <c r="EB7" s="38"/>
      <c r="EC7" s="38"/>
      <c r="ED7" s="38"/>
      <c r="EE7" s="38" t="s">
        <v>102</v>
      </c>
      <c r="EF7" s="38" t="s">
        <v>102</v>
      </c>
      <c r="EG7" s="38" t="s">
        <v>102</v>
      </c>
      <c r="EH7" s="38" t="s">
        <v>102</v>
      </c>
      <c r="EI7" s="38" t="s">
        <v>102</v>
      </c>
      <c r="EJ7" s="38" t="s">
        <v>102</v>
      </c>
      <c r="EK7" s="38" t="s">
        <v>102</v>
      </c>
      <c r="EL7" s="38" t="s">
        <v>102</v>
      </c>
      <c r="EM7" s="38" t="s">
        <v>102</v>
      </c>
      <c r="EN7" s="38" t="s">
        <v>102</v>
      </c>
      <c r="EO7" s="38" t="s">
        <v>102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104</v>
      </c>
      <c r="C9" s="40" t="s">
        <v>105</v>
      </c>
      <c r="D9" s="40" t="s">
        <v>106</v>
      </c>
      <c r="E9" s="40" t="s">
        <v>107</v>
      </c>
      <c r="F9" s="40" t="s">
        <v>108</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47</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j_sibuya</cp:lastModifiedBy>
  <dcterms:created xsi:type="dcterms:W3CDTF">2019-12-05T05:32:24Z</dcterms:created>
  <dcterms:modified xsi:type="dcterms:W3CDTF">2020-02-05T01:00:18Z</dcterms:modified>
  <cp:category/>
</cp:coreProperties>
</file>