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j4XTMnAwEfIrVfAUuq4jt26izq2Nf43kYm6S3d/Tc7cWoNLeDhjigolAQVnVn68TGlaalbdUmiDohk4RJdSvA==" workbookSaltValue="nuvBjGb15UcJwr3Cj0u8T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<sst xmlns="http://schemas.openxmlformats.org/spreadsheetml/2006/main" count="239" uniqueCount="114">
  <si>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</si>
  <si>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</si>
  <si>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</si>
  <si>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</si>
  <si>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</si>
  <si>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</si>
  <si>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</si>
  <si>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</si>
  <si>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</si>
  <si>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</si>
  <si>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</si>
  <si>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</si>
  <si>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</si>
  <si>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</si>
  <si>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</si>
  <si>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</si>
  <si>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</si>
  <si>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</si>
  <si>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</si>
  <si>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</si>
  <si>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</si>
  <si>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</si>
  <si>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</si>
  <si>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</si>
  <si>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</si>
  <si>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</si>
  <si>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</si>
  <si>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</si>
  <si>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</si>
  <si>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</si>
  <si>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</si>
  <si>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</si>
  <si>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</si>
  <si>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</si>
  <si>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</si>
  <si>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</si>
  <si>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</si>
  <si>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</si>
  <si>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</si>
  <si>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</si>
  <si>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</si>
  <si>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</si>
  <si>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</si>
  <si>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</si>
  <si>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</si>
  <si>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</si>
  <si>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</si>
  <si>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</si>
  <si>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</si>
  <si>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</si>
  <si>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</si>
  <si>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</si>
  <si>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</si>
  <si>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</si>
  <si>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</si>
  <si>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</si>
  <si>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</si>
  <si>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</si>
  <si>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</si>
  <si>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</si>
  <si>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</si>
  <si>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</si>
  <si>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</si>
  <si>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</si>
  <si>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</si>
  <si>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</si>
  <si>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</si>
  <si>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</si>
  <si>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</si>
  <si>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</si>
  <si>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</si>
  <si>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</si>
  <si>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</si>
  <si>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</si>
  <si>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</si>
  <si>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</si>
  <si>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</si>
  <si>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</si>
  <si>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</si>
  <si>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</si>
  <si>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</si>
  <si>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</si>
  <si>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</si>
  <si>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</si>
  <si>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</si>
  <si>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</si>
  <si>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</si>
  <si>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</si>
  <si>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</si>
  <si>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</si>
  <si>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</si>
  <si>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</si>
  <si>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</si>
  <si>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</si>
  <si>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</si>
  <si>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</si>
  <si>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</si>
  <si>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</si>
  <si>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</si>
  <si>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</si>
  <si>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</si>
  <si>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</si>
  <si>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</si>
  <si>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</si>
  <si>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</si>
  <si>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</si>
  <si>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</si>
  <si>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</si>
  <si>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</si>
  <si>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</si>
  <si>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</si>
  <si>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収益的収支比率及び企業債残高対事業規模比率については良好な数値を示しており、経営状態としては安定している。
　汚水処理原価が類似団体平均値等と比較して著しく高い数値を示しているにもかかわらず、経費回収率は類似団体平均値等をわずかに上回る状態であることから、比較的高い使用料を賦課していると分析している。
　施設利用率が低いことについては使用する世帯員の人数が少ないことが要因と考えられるが、使用料金は人槽区分毎に設定しているため、このことが経営に影響することはない。</t>
    <rPh sb="1" eb="4">
      <t>シュウエキテキ</t>
    </rPh>
    <rPh sb="4" eb="6">
      <t>シュウシ</t>
    </rPh>
    <rPh sb="6" eb="8">
      <t>ヒリツ</t>
    </rPh>
    <rPh sb="8" eb="9">
      <t>オヨ</t>
    </rPh>
    <rPh sb="10" eb="12">
      <t>キギョウ</t>
    </rPh>
    <rPh sb="12" eb="13">
      <t>サイ</t>
    </rPh>
    <rPh sb="13" eb="15">
      <t>ザンダカ</t>
    </rPh>
    <rPh sb="15" eb="16">
      <t>タイ</t>
    </rPh>
    <rPh sb="16" eb="18">
      <t>ジギョウ</t>
    </rPh>
    <rPh sb="18" eb="20">
      <t>キボ</t>
    </rPh>
    <rPh sb="20" eb="22">
      <t>ヒリツ</t>
    </rPh>
    <rPh sb="27" eb="29">
      <t>リョウコウ</t>
    </rPh>
    <rPh sb="30" eb="32">
      <t>スウチ</t>
    </rPh>
    <rPh sb="33" eb="34">
      <t>シメ</t>
    </rPh>
    <rPh sb="39" eb="41">
      <t>ケイエイ</t>
    </rPh>
    <rPh sb="41" eb="43">
      <t>ジョウタイ</t>
    </rPh>
    <rPh sb="47" eb="49">
      <t>アンテイ</t>
    </rPh>
    <rPh sb="56" eb="58">
      <t>オスイ</t>
    </rPh>
    <rPh sb="58" eb="60">
      <t>ショリ</t>
    </rPh>
    <rPh sb="60" eb="62">
      <t>ゲンカ</t>
    </rPh>
    <rPh sb="63" eb="70">
      <t>ルイジダンタイヘイキンチ</t>
    </rPh>
    <rPh sb="70" eb="71">
      <t>トウ</t>
    </rPh>
    <rPh sb="72" eb="74">
      <t>ヒカク</t>
    </rPh>
    <rPh sb="76" eb="77">
      <t>イチジル</t>
    </rPh>
    <rPh sb="79" eb="80">
      <t>タカ</t>
    </rPh>
    <rPh sb="81" eb="83">
      <t>スウチ</t>
    </rPh>
    <rPh sb="84" eb="85">
      <t>シメ</t>
    </rPh>
    <rPh sb="97" eb="99">
      <t>ケイヒ</t>
    </rPh>
    <rPh sb="99" eb="101">
      <t>カイシュウ</t>
    </rPh>
    <rPh sb="101" eb="102">
      <t>リツ</t>
    </rPh>
    <rPh sb="116" eb="118">
      <t>ウワマワ</t>
    </rPh>
    <rPh sb="119" eb="121">
      <t>ジョウタイ</t>
    </rPh>
    <rPh sb="129" eb="132">
      <t>ヒカクテキ</t>
    </rPh>
    <rPh sb="132" eb="133">
      <t>タカ</t>
    </rPh>
    <rPh sb="134" eb="137">
      <t>シヨウリョウ</t>
    </rPh>
    <rPh sb="138" eb="140">
      <t>フカ</t>
    </rPh>
    <rPh sb="145" eb="147">
      <t>ブンセキ</t>
    </rPh>
    <rPh sb="154" eb="156">
      <t>シセツ</t>
    </rPh>
    <rPh sb="156" eb="158">
      <t>リヨウ</t>
    </rPh>
    <rPh sb="158" eb="159">
      <t>リツ</t>
    </rPh>
    <rPh sb="160" eb="161">
      <t>ヒク</t>
    </rPh>
    <rPh sb="169" eb="171">
      <t>シヨウ</t>
    </rPh>
    <rPh sb="173" eb="176">
      <t>セタイイン</t>
    </rPh>
    <rPh sb="177" eb="179">
      <t>ニンズウ</t>
    </rPh>
    <rPh sb="180" eb="181">
      <t>スク</t>
    </rPh>
    <rPh sb="186" eb="188">
      <t>ヨウイン</t>
    </rPh>
    <rPh sb="189" eb="190">
      <t>カンガ</t>
    </rPh>
    <rPh sb="196" eb="199">
      <t>シヨウリョウ</t>
    </rPh>
    <rPh sb="199" eb="200">
      <t>キン</t>
    </rPh>
    <rPh sb="201" eb="203">
      <t>ニンソウ</t>
    </rPh>
    <rPh sb="203" eb="205">
      <t>クブン</t>
    </rPh>
    <rPh sb="205" eb="206">
      <t>ゴト</t>
    </rPh>
    <rPh sb="207" eb="209">
      <t>セッテイ</t>
    </rPh>
    <rPh sb="221" eb="223">
      <t>ケイエイ</t>
    </rPh>
    <rPh sb="224" eb="226">
      <t>エイキョウ</t>
    </rPh>
    <phoneticPr fontId="4"/>
  </si>
  <si>
    <t>　法非適用、浄化槽であるため該当なし。</t>
    <rPh sb="1" eb="2">
      <t>ホウ</t>
    </rPh>
    <rPh sb="2" eb="3">
      <t>ヒ</t>
    </rPh>
    <rPh sb="3" eb="5">
      <t>テキヨウ</t>
    </rPh>
    <rPh sb="6" eb="9">
      <t>ジョウカソウ</t>
    </rPh>
    <rPh sb="14" eb="16">
      <t>ガイトウ</t>
    </rPh>
    <phoneticPr fontId="4"/>
  </si>
  <si>
    <t>　本事業は、新規設置については平成29年度から廃止し、既存施設の維持管理についても令和８年度をもって終了し、その後は財産処分により使用者に譲渡することが市の方針として決定している。
　経費回収率が７割弱で不足分を一般会計繰入金により補填しているため経営状態は良好とは言い難いが、全国平均に比して高い使用料を賦課していることと既に事業の廃止が決定していることから、今後は、経費の抑制に努めながら現行料金を維持する予定である。</t>
    <rPh sb="1" eb="2">
      <t>ホン</t>
    </rPh>
    <rPh sb="2" eb="4">
      <t>ジギョウ</t>
    </rPh>
    <rPh sb="6" eb="8">
      <t>シンキ</t>
    </rPh>
    <rPh sb="8" eb="10">
      <t>セッチ</t>
    </rPh>
    <rPh sb="15" eb="17">
      <t>ヘイセイ</t>
    </rPh>
    <rPh sb="19" eb="21">
      <t>ネンド</t>
    </rPh>
    <rPh sb="23" eb="25">
      <t>ハイシ</t>
    </rPh>
    <rPh sb="27" eb="29">
      <t>キゾン</t>
    </rPh>
    <rPh sb="29" eb="31">
      <t>シセツ</t>
    </rPh>
    <rPh sb="32" eb="34">
      <t>イジ</t>
    </rPh>
    <rPh sb="34" eb="36">
      <t>カンリ</t>
    </rPh>
    <rPh sb="41" eb="43">
      <t>レイワ</t>
    </rPh>
    <rPh sb="44" eb="46">
      <t>ネンド</t>
    </rPh>
    <rPh sb="50" eb="52">
      <t>シュウリョウ</t>
    </rPh>
    <rPh sb="56" eb="57">
      <t>ゴ</t>
    </rPh>
    <rPh sb="58" eb="60">
      <t>ザイサン</t>
    </rPh>
    <rPh sb="60" eb="62">
      <t>ショブン</t>
    </rPh>
    <rPh sb="65" eb="68">
      <t>シヨウシャ</t>
    </rPh>
    <rPh sb="69" eb="71">
      <t>ジョウト</t>
    </rPh>
    <rPh sb="76" eb="77">
      <t>シ</t>
    </rPh>
    <rPh sb="78" eb="80">
      <t>ホウシン</t>
    </rPh>
    <rPh sb="83" eb="85">
      <t>ケッテイ</t>
    </rPh>
    <rPh sb="92" eb="94">
      <t>ケイヒ</t>
    </rPh>
    <rPh sb="94" eb="96">
      <t>カイシュウ</t>
    </rPh>
    <rPh sb="96" eb="97">
      <t>リツ</t>
    </rPh>
    <rPh sb="99" eb="100">
      <t>ワリ</t>
    </rPh>
    <rPh sb="100" eb="101">
      <t>ジャク</t>
    </rPh>
    <rPh sb="102" eb="105">
      <t>フソクブン</t>
    </rPh>
    <rPh sb="106" eb="108">
      <t>イッパン</t>
    </rPh>
    <rPh sb="108" eb="110">
      <t>カイケイ</t>
    </rPh>
    <rPh sb="110" eb="112">
      <t>クリイレ</t>
    </rPh>
    <rPh sb="112" eb="113">
      <t>キン</t>
    </rPh>
    <rPh sb="116" eb="118">
      <t>ホテン</t>
    </rPh>
    <rPh sb="124" eb="126">
      <t>ケイエイ</t>
    </rPh>
    <rPh sb="126" eb="128">
      <t>ジョウタイ</t>
    </rPh>
    <rPh sb="129" eb="131">
      <t>リョウコウ</t>
    </rPh>
    <rPh sb="133" eb="134">
      <t>イ</t>
    </rPh>
    <rPh sb="135" eb="136">
      <t>ガタ</t>
    </rPh>
    <rPh sb="139" eb="141">
      <t>ゼンコク</t>
    </rPh>
    <rPh sb="141" eb="143">
      <t>ヘイキン</t>
    </rPh>
    <rPh sb="144" eb="145">
      <t>ヒ</t>
    </rPh>
    <rPh sb="147" eb="148">
      <t>タカ</t>
    </rPh>
    <rPh sb="149" eb="152">
      <t>シヨウリョウ</t>
    </rPh>
    <rPh sb="153" eb="155">
      <t>フカ</t>
    </rPh>
    <rPh sb="162" eb="163">
      <t>スデ</t>
    </rPh>
    <rPh sb="164" eb="166">
      <t>ジギョウ</t>
    </rPh>
    <rPh sb="167" eb="169">
      <t>ハイシ</t>
    </rPh>
    <rPh sb="170" eb="172">
      <t>ケッテイ</t>
    </rPh>
    <rPh sb="181" eb="183">
      <t>コンゴ</t>
    </rPh>
    <rPh sb="185" eb="187">
      <t>ケイヒ</t>
    </rPh>
    <rPh sb="188" eb="190">
      <t>ヨクセイ</t>
    </rPh>
    <rPh sb="191" eb="192">
      <t>ツト</t>
    </rPh>
    <rPh sb="196" eb="198">
      <t>ゲンコウ</t>
    </rPh>
    <rPh sb="198" eb="200">
      <t>リョウキン</t>
    </rPh>
    <rPh sb="201" eb="203">
      <t>イジ</t>
    </rPh>
    <rPh sb="205" eb="20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</si>
</sst>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4E-42FE-99D5-6AD6115C88BC}"/>
            </c:ext>
          </c:extLst>
        </c:ser>
        <c:dLbls>
          <c:showLegendKey val="0"/>
          <c:showVal val="0"/>
          <c:showCatName val="0"/>
          <c:showSerName val="0"/>
          <c:showPercent val="0"/>
          <c:showBubbleSize val="0"/>
        </c:dLbls>
        <c:gapWidth val="150"/>
        <c:axId val="140006144"/>
        <c:axId val="14000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B4E-42FE-99D5-6AD6115C88BC}"/>
            </c:ext>
          </c:extLst>
        </c:ser>
        <c:dLbls>
          <c:showLegendKey val="0"/>
          <c:showVal val="0"/>
          <c:showCatName val="0"/>
          <c:showSerName val="0"/>
          <c:showPercent val="0"/>
          <c:showBubbleSize val="0"/>
        </c:dLbls>
        <c:marker val="1"/>
        <c:smooth val="0"/>
        <c:axId val="140006144"/>
        <c:axId val="140008064"/>
      </c:lineChart>
      <c:dateAx>
        <c:axId val="140006144"/>
        <c:scaling>
          <c:orientation val="minMax"/>
        </c:scaling>
        <c:delete val="1"/>
        <c:axPos val="b"/>
        <c:numFmt formatCode="ge" sourceLinked="1"/>
        <c:majorTickMark val="none"/>
        <c:minorTickMark val="none"/>
        <c:tickLblPos val="none"/>
        <c:crossAx val="140008064"/>
        <c:crosses val="autoZero"/>
        <c:auto val="1"/>
        <c:lblOffset val="100"/>
        <c:baseTimeUnit val="years"/>
      </c:dateAx>
      <c:valAx>
        <c:axId val="1400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41.02</c:v>
                </c:pt>
                <c:pt idx="1">
                  <c:v>39.729999999999997</c:v>
                </c:pt>
                <c:pt idx="2">
                  <c:v>37.72</c:v>
                </c:pt>
                <c:pt idx="3">
                  <c:v>38.1</c:v>
                </c:pt>
                <c:pt idx="4">
                  <c:v>37.340000000000003</c:v>
                </c:pt>
              </c:numCache>
            </c:numRef>
          </c:val>
          <c:extLst xmlns:c16r2="http://schemas.microsoft.com/office/drawing/2015/06/chart">
            <c:ext xmlns:c16="http://schemas.microsoft.com/office/drawing/2014/chart" uri="{C3380CC4-5D6E-409C-BE32-E72D297353CC}">
              <c16:uniqueId val="{00000000-6913-411C-B51E-24DCD9CA4734}"/>
            </c:ext>
          </c:extLst>
        </c:ser>
        <c:dLbls>
          <c:showLegendKey val="0"/>
          <c:showVal val="0"/>
          <c:showCatName val="0"/>
          <c:showSerName val="0"/>
          <c:showPercent val="0"/>
          <c:showBubbleSize val="0"/>
        </c:dLbls>
        <c:gapWidth val="150"/>
        <c:axId val="141112448"/>
        <c:axId val="14111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53.84</c:v>
                </c:pt>
                <c:pt idx="1">
                  <c:v>60.25</c:v>
                </c:pt>
                <c:pt idx="2">
                  <c:v>61.94</c:v>
                </c:pt>
                <c:pt idx="3">
                  <c:v>61.79</c:v>
                </c:pt>
                <c:pt idx="4">
                  <c:v>59.94</c:v>
                </c:pt>
              </c:numCache>
            </c:numRef>
          </c:val>
          <c:smooth val="0"/>
          <c:extLst xmlns:c16r2="http://schemas.microsoft.com/office/drawing/2015/06/chart">
            <c:ext xmlns:c16="http://schemas.microsoft.com/office/drawing/2014/chart" uri="{C3380CC4-5D6E-409C-BE32-E72D297353CC}">
              <c16:uniqueId val="{00000001-6913-411C-B51E-24DCD9CA4734}"/>
            </c:ext>
          </c:extLst>
        </c:ser>
        <c:dLbls>
          <c:showLegendKey val="0"/>
          <c:showVal val="0"/>
          <c:showCatName val="0"/>
          <c:showSerName val="0"/>
          <c:showPercent val="0"/>
          <c:showBubbleSize val="0"/>
        </c:dLbls>
        <c:marker val="1"/>
        <c:smooth val="0"/>
        <c:axId val="141112448"/>
        <c:axId val="141114368"/>
      </c:lineChart>
      <c:dateAx>
        <c:axId val="141112448"/>
        <c:scaling>
          <c:orientation val="minMax"/>
        </c:scaling>
        <c:delete val="1"/>
        <c:axPos val="b"/>
        <c:numFmt formatCode="ge" sourceLinked="1"/>
        <c:majorTickMark val="none"/>
        <c:minorTickMark val="none"/>
        <c:tickLblPos val="none"/>
        <c:crossAx val="141114368"/>
        <c:crosses val="autoZero"/>
        <c:auto val="1"/>
        <c:lblOffset val="100"/>
        <c:baseTimeUnit val="years"/>
      </c:dateAx>
      <c:valAx>
        <c:axId val="1411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31E-4F4C-9E01-0FDFE725A9E8}"/>
            </c:ext>
          </c:extLst>
        </c:ser>
        <c:dLbls>
          <c:showLegendKey val="0"/>
          <c:showVal val="0"/>
          <c:showCatName val="0"/>
          <c:showSerName val="0"/>
          <c:showPercent val="0"/>
          <c:showBubbleSize val="0"/>
        </c:dLbls>
        <c:gapWidth val="150"/>
        <c:axId val="141149312"/>
        <c:axId val="14115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95.04</c:v>
                </c:pt>
                <c:pt idx="1">
                  <c:v>95.26</c:v>
                </c:pt>
                <c:pt idx="2">
                  <c:v>94.14</c:v>
                </c:pt>
                <c:pt idx="3">
                  <c:v>92.44</c:v>
                </c:pt>
                <c:pt idx="4">
                  <c:v>89.66</c:v>
                </c:pt>
              </c:numCache>
            </c:numRef>
          </c:val>
          <c:smooth val="0"/>
          <c:extLst xmlns:c16r2="http://schemas.microsoft.com/office/drawing/2015/06/chart">
            <c:ext xmlns:c16="http://schemas.microsoft.com/office/drawing/2014/chart" uri="{C3380CC4-5D6E-409C-BE32-E72D297353CC}">
              <c16:uniqueId val="{00000001-231E-4F4C-9E01-0FDFE725A9E8}"/>
            </c:ext>
          </c:extLst>
        </c:ser>
        <c:dLbls>
          <c:showLegendKey val="0"/>
          <c:showVal val="0"/>
          <c:showCatName val="0"/>
          <c:showSerName val="0"/>
          <c:showPercent val="0"/>
          <c:showBubbleSize val="0"/>
        </c:dLbls>
        <c:marker val="1"/>
        <c:smooth val="0"/>
        <c:axId val="141149312"/>
        <c:axId val="141151232"/>
      </c:lineChart>
      <c:dateAx>
        <c:axId val="141149312"/>
        <c:scaling>
          <c:orientation val="minMax"/>
        </c:scaling>
        <c:delete val="1"/>
        <c:axPos val="b"/>
        <c:numFmt formatCode="ge" sourceLinked="1"/>
        <c:majorTickMark val="none"/>
        <c:minorTickMark val="none"/>
        <c:tickLblPos val="none"/>
        <c:crossAx val="141151232"/>
        <c:crosses val="autoZero"/>
        <c:auto val="1"/>
        <c:lblOffset val="100"/>
        <c:baseTimeUnit val="years"/>
      </c:dateAx>
      <c:valAx>
        <c:axId val="1411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97.93</c:v>
                </c:pt>
                <c:pt idx="1">
                  <c:v>99.02</c:v>
                </c:pt>
                <c:pt idx="2">
                  <c:v>98.66</c:v>
                </c:pt>
                <c:pt idx="3">
                  <c:v>99.16</c:v>
                </c:pt>
                <c:pt idx="4">
                  <c:v>99.18</c:v>
                </c:pt>
              </c:numCache>
            </c:numRef>
          </c:val>
          <c:extLst xmlns:c16r2="http://schemas.microsoft.com/office/drawing/2015/06/chart">
            <c:ext xmlns:c16="http://schemas.microsoft.com/office/drawing/2014/chart" uri="{C3380CC4-5D6E-409C-BE32-E72D297353CC}">
              <c16:uniqueId val="{00000000-7C0F-4059-B1DA-504B8B03715D}"/>
            </c:ext>
          </c:extLst>
        </c:ser>
        <c:dLbls>
          <c:showLegendKey val="0"/>
          <c:showVal val="0"/>
          <c:showCatName val="0"/>
          <c:showSerName val="0"/>
          <c:showPercent val="0"/>
          <c:showBubbleSize val="0"/>
        </c:dLbls>
        <c:gapWidth val="150"/>
        <c:axId val="140035200"/>
        <c:axId val="14003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0F-4059-B1DA-504B8B03715D}"/>
            </c:ext>
          </c:extLst>
        </c:ser>
        <c:dLbls>
          <c:showLegendKey val="0"/>
          <c:showVal val="0"/>
          <c:showCatName val="0"/>
          <c:showSerName val="0"/>
          <c:showPercent val="0"/>
          <c:showBubbleSize val="0"/>
        </c:dLbls>
        <c:marker val="1"/>
        <c:smooth val="0"/>
        <c:axId val="140035200"/>
        <c:axId val="140037120"/>
      </c:lineChart>
      <c:dateAx>
        <c:axId val="140035200"/>
        <c:scaling>
          <c:orientation val="minMax"/>
        </c:scaling>
        <c:delete val="1"/>
        <c:axPos val="b"/>
        <c:numFmt formatCode="ge" sourceLinked="1"/>
        <c:majorTickMark val="none"/>
        <c:minorTickMark val="none"/>
        <c:tickLblPos val="none"/>
        <c:crossAx val="140037120"/>
        <c:crosses val="autoZero"/>
        <c:auto val="1"/>
        <c:lblOffset val="100"/>
        <c:baseTimeUnit val="years"/>
      </c:dateAx>
      <c:valAx>
        <c:axId val="1400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F4-41FF-A864-6339DBEF866B}"/>
            </c:ext>
          </c:extLst>
        </c:ser>
        <c:dLbls>
          <c:showLegendKey val="0"/>
          <c:showVal val="0"/>
          <c:showCatName val="0"/>
          <c:showSerName val="0"/>
          <c:showPercent val="0"/>
          <c:showBubbleSize val="0"/>
        </c:dLbls>
        <c:gapWidth val="150"/>
        <c:axId val="140195328"/>
        <c:axId val="14019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F4-41FF-A864-6339DBEF866B}"/>
            </c:ext>
          </c:extLst>
        </c:ser>
        <c:dLbls>
          <c:showLegendKey val="0"/>
          <c:showVal val="0"/>
          <c:showCatName val="0"/>
          <c:showSerName val="0"/>
          <c:showPercent val="0"/>
          <c:showBubbleSize val="0"/>
        </c:dLbls>
        <c:marker val="1"/>
        <c:smooth val="0"/>
        <c:axId val="140195328"/>
        <c:axId val="140197248"/>
      </c:lineChart>
      <c:dateAx>
        <c:axId val="140195328"/>
        <c:scaling>
          <c:orientation val="minMax"/>
        </c:scaling>
        <c:delete val="1"/>
        <c:axPos val="b"/>
        <c:numFmt formatCode="ge" sourceLinked="1"/>
        <c:majorTickMark val="none"/>
        <c:minorTickMark val="none"/>
        <c:tickLblPos val="none"/>
        <c:crossAx val="140197248"/>
        <c:crosses val="autoZero"/>
        <c:auto val="1"/>
        <c:lblOffset val="100"/>
        <c:baseTimeUnit val="years"/>
      </c:dateAx>
      <c:valAx>
        <c:axId val="1401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1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B4-4757-81D6-335645E835D0}"/>
            </c:ext>
          </c:extLst>
        </c:ser>
        <c:dLbls>
          <c:showLegendKey val="0"/>
          <c:showVal val="0"/>
          <c:showCatName val="0"/>
          <c:showSerName val="0"/>
          <c:showPercent val="0"/>
          <c:showBubbleSize val="0"/>
        </c:dLbls>
        <c:gapWidth val="150"/>
        <c:axId val="140221824"/>
        <c:axId val="14023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B4-4757-81D6-335645E835D0}"/>
            </c:ext>
          </c:extLst>
        </c:ser>
        <c:dLbls>
          <c:showLegendKey val="0"/>
          <c:showVal val="0"/>
          <c:showCatName val="0"/>
          <c:showSerName val="0"/>
          <c:showPercent val="0"/>
          <c:showBubbleSize val="0"/>
        </c:dLbls>
        <c:marker val="1"/>
        <c:smooth val="0"/>
        <c:axId val="140221824"/>
        <c:axId val="140232192"/>
      </c:lineChart>
      <c:dateAx>
        <c:axId val="140221824"/>
        <c:scaling>
          <c:orientation val="minMax"/>
        </c:scaling>
        <c:delete val="1"/>
        <c:axPos val="b"/>
        <c:numFmt formatCode="ge" sourceLinked="1"/>
        <c:majorTickMark val="none"/>
        <c:minorTickMark val="none"/>
        <c:tickLblPos val="none"/>
        <c:crossAx val="140232192"/>
        <c:crosses val="autoZero"/>
        <c:auto val="1"/>
        <c:lblOffset val="100"/>
        <c:baseTimeUnit val="years"/>
      </c:dateAx>
      <c:valAx>
        <c:axId val="140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6D-476E-8F80-D1C7F1F0C4B5}"/>
            </c:ext>
          </c:extLst>
        </c:ser>
        <c:dLbls>
          <c:showLegendKey val="0"/>
          <c:showVal val="0"/>
          <c:showCatName val="0"/>
          <c:showSerName val="0"/>
          <c:showPercent val="0"/>
          <c:showBubbleSize val="0"/>
        </c:dLbls>
        <c:gapWidth val="150"/>
        <c:axId val="141181696"/>
        <c:axId val="14118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6D-476E-8F80-D1C7F1F0C4B5}"/>
            </c:ext>
          </c:extLst>
        </c:ser>
        <c:dLbls>
          <c:showLegendKey val="0"/>
          <c:showVal val="0"/>
          <c:showCatName val="0"/>
          <c:showSerName val="0"/>
          <c:showPercent val="0"/>
          <c:showBubbleSize val="0"/>
        </c:dLbls>
        <c:marker val="1"/>
        <c:smooth val="0"/>
        <c:axId val="141181696"/>
        <c:axId val="141183616"/>
      </c:lineChart>
      <c:dateAx>
        <c:axId val="141181696"/>
        <c:scaling>
          <c:orientation val="minMax"/>
        </c:scaling>
        <c:delete val="1"/>
        <c:axPos val="b"/>
        <c:numFmt formatCode="ge" sourceLinked="1"/>
        <c:majorTickMark val="none"/>
        <c:minorTickMark val="none"/>
        <c:tickLblPos val="none"/>
        <c:crossAx val="141183616"/>
        <c:crosses val="autoZero"/>
        <c:auto val="1"/>
        <c:lblOffset val="100"/>
        <c:baseTimeUnit val="years"/>
      </c:dateAx>
      <c:valAx>
        <c:axId val="1411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D0-4F48-B344-F091A7F27BA6}"/>
            </c:ext>
          </c:extLst>
        </c:ser>
        <c:dLbls>
          <c:showLegendKey val="0"/>
          <c:showVal val="0"/>
          <c:showCatName val="0"/>
          <c:showSerName val="0"/>
          <c:showPercent val="0"/>
          <c:showBubbleSize val="0"/>
        </c:dLbls>
        <c:gapWidth val="150"/>
        <c:axId val="141204864"/>
        <c:axId val="1412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D0-4F48-B344-F091A7F27BA6}"/>
            </c:ext>
          </c:extLst>
        </c:ser>
        <c:dLbls>
          <c:showLegendKey val="0"/>
          <c:showVal val="0"/>
          <c:showCatName val="0"/>
          <c:showSerName val="0"/>
          <c:showPercent val="0"/>
          <c:showBubbleSize val="0"/>
        </c:dLbls>
        <c:marker val="1"/>
        <c:smooth val="0"/>
        <c:axId val="141204864"/>
        <c:axId val="141227520"/>
      </c:lineChart>
      <c:dateAx>
        <c:axId val="141204864"/>
        <c:scaling>
          <c:orientation val="minMax"/>
        </c:scaling>
        <c:delete val="1"/>
        <c:axPos val="b"/>
        <c:numFmt formatCode="ge" sourceLinked="1"/>
        <c:majorTickMark val="none"/>
        <c:minorTickMark val="none"/>
        <c:tickLblPos val="none"/>
        <c:crossAx val="141227520"/>
        <c:crosses val="autoZero"/>
        <c:auto val="1"/>
        <c:lblOffset val="100"/>
        <c:baseTimeUnit val="years"/>
      </c:dateAx>
      <c:valAx>
        <c:axId val="1412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2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18.260000000000002</c:v>
                </c:pt>
                <c:pt idx="1">
                  <c:v>21.89</c:v>
                </c:pt>
                <c:pt idx="2">
                  <c:v>27.78</c:v>
                </c:pt>
                <c:pt idx="3">
                  <c:v>14.58</c:v>
                </c:pt>
                <c:pt idx="4">
                  <c:v>14.7</c:v>
                </c:pt>
              </c:numCache>
            </c:numRef>
          </c:val>
          <c:extLst xmlns:c16r2="http://schemas.microsoft.com/office/drawing/2015/06/chart">
            <c:ext xmlns:c16="http://schemas.microsoft.com/office/drawing/2014/chart" uri="{C3380CC4-5D6E-409C-BE32-E72D297353CC}">
              <c16:uniqueId val="{00000000-484E-45E3-9AF5-6EBED3CB2CB4}"/>
            </c:ext>
          </c:extLst>
        </c:ser>
        <c:dLbls>
          <c:showLegendKey val="0"/>
          <c:showVal val="0"/>
          <c:showCatName val="0"/>
          <c:showSerName val="0"/>
          <c:showPercent val="0"/>
          <c:showBubbleSize val="0"/>
        </c:dLbls>
        <c:gapWidth val="150"/>
        <c:axId val="140926976"/>
        <c:axId val="14092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261.08</c:v>
                </c:pt>
                <c:pt idx="1">
                  <c:v>241.49</c:v>
                </c:pt>
                <c:pt idx="2">
                  <c:v>248.44</c:v>
                </c:pt>
                <c:pt idx="3">
                  <c:v>244.85</c:v>
                </c:pt>
                <c:pt idx="4">
                  <c:v>296.89</c:v>
                </c:pt>
              </c:numCache>
            </c:numRef>
          </c:val>
          <c:smooth val="0"/>
          <c:extLst xmlns:c16r2="http://schemas.microsoft.com/office/drawing/2015/06/chart">
            <c:ext xmlns:c16="http://schemas.microsoft.com/office/drawing/2014/chart" uri="{C3380CC4-5D6E-409C-BE32-E72D297353CC}">
              <c16:uniqueId val="{00000001-484E-45E3-9AF5-6EBED3CB2CB4}"/>
            </c:ext>
          </c:extLst>
        </c:ser>
        <c:dLbls>
          <c:showLegendKey val="0"/>
          <c:showVal val="0"/>
          <c:showCatName val="0"/>
          <c:showSerName val="0"/>
          <c:showPercent val="0"/>
          <c:showBubbleSize val="0"/>
        </c:dLbls>
        <c:marker val="1"/>
        <c:smooth val="0"/>
        <c:axId val="140926976"/>
        <c:axId val="140928896"/>
      </c:lineChart>
      <c:dateAx>
        <c:axId val="140926976"/>
        <c:scaling>
          <c:orientation val="minMax"/>
        </c:scaling>
        <c:delete val="1"/>
        <c:axPos val="b"/>
        <c:numFmt formatCode="ge" sourceLinked="1"/>
        <c:majorTickMark val="none"/>
        <c:minorTickMark val="none"/>
        <c:tickLblPos val="none"/>
        <c:crossAx val="140928896"/>
        <c:crosses val="autoZero"/>
        <c:auto val="1"/>
        <c:lblOffset val="100"/>
        <c:baseTimeUnit val="years"/>
      </c:dateAx>
      <c:valAx>
        <c:axId val="1409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56.45</c:v>
                </c:pt>
                <c:pt idx="1">
                  <c:v>56.28</c:v>
                </c:pt>
                <c:pt idx="2">
                  <c:v>63.36</c:v>
                </c:pt>
                <c:pt idx="3">
                  <c:v>67.16</c:v>
                </c:pt>
                <c:pt idx="4">
                  <c:v>68.05</c:v>
                </c:pt>
              </c:numCache>
            </c:numRef>
          </c:val>
          <c:extLst xmlns:c16r2="http://schemas.microsoft.com/office/drawing/2015/06/chart">
            <c:ext xmlns:c16="http://schemas.microsoft.com/office/drawing/2014/chart" uri="{C3380CC4-5D6E-409C-BE32-E72D297353CC}">
              <c16:uniqueId val="{00000000-6B5A-4425-B6B8-C3C23B2CD59C}"/>
            </c:ext>
          </c:extLst>
        </c:ser>
        <c:dLbls>
          <c:showLegendKey val="0"/>
          <c:showVal val="0"/>
          <c:showCatName val="0"/>
          <c:showSerName val="0"/>
          <c:showPercent val="0"/>
          <c:showBubbleSize val="0"/>
        </c:dLbls>
        <c:gapWidth val="150"/>
        <c:axId val="140964224"/>
        <c:axId val="14096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68.61</c:v>
                </c:pt>
                <c:pt idx="1">
                  <c:v>65.7</c:v>
                </c:pt>
                <c:pt idx="2">
                  <c:v>66.73</c:v>
                </c:pt>
                <c:pt idx="3">
                  <c:v>64.78</c:v>
                </c:pt>
                <c:pt idx="4">
                  <c:v>63.06</c:v>
                </c:pt>
              </c:numCache>
            </c:numRef>
          </c:val>
          <c:smooth val="0"/>
          <c:extLst xmlns:c16r2="http://schemas.microsoft.com/office/drawing/2015/06/chart">
            <c:ext xmlns:c16="http://schemas.microsoft.com/office/drawing/2014/chart" uri="{C3380CC4-5D6E-409C-BE32-E72D297353CC}">
              <c16:uniqueId val="{00000001-6B5A-4425-B6B8-C3C23B2CD59C}"/>
            </c:ext>
          </c:extLst>
        </c:ser>
        <c:dLbls>
          <c:showLegendKey val="0"/>
          <c:showVal val="0"/>
          <c:showCatName val="0"/>
          <c:showSerName val="0"/>
          <c:showPercent val="0"/>
          <c:showBubbleSize val="0"/>
        </c:dLbls>
        <c:marker val="1"/>
        <c:smooth val="0"/>
        <c:axId val="140964224"/>
        <c:axId val="140966144"/>
      </c:lineChart>
      <c:dateAx>
        <c:axId val="140964224"/>
        <c:scaling>
          <c:orientation val="minMax"/>
        </c:scaling>
        <c:delete val="1"/>
        <c:axPos val="b"/>
        <c:numFmt formatCode="ge" sourceLinked="1"/>
        <c:majorTickMark val="none"/>
        <c:minorTickMark val="none"/>
        <c:tickLblPos val="none"/>
        <c:crossAx val="140966144"/>
        <c:crosses val="autoZero"/>
        <c:auto val="1"/>
        <c:lblOffset val="100"/>
        <c:baseTimeUnit val="years"/>
      </c:dateAx>
      <c:valAx>
        <c:axId val="1409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348.38</c:v>
                </c:pt>
                <c:pt idx="1">
                  <c:v>371.56</c:v>
                </c:pt>
                <c:pt idx="2">
                  <c:v>385.25</c:v>
                </c:pt>
                <c:pt idx="3">
                  <c:v>381.84</c:v>
                </c:pt>
                <c:pt idx="4">
                  <c:v>403.89</c:v>
                </c:pt>
              </c:numCache>
            </c:numRef>
          </c:val>
          <c:extLst xmlns:c16r2="http://schemas.microsoft.com/office/drawing/2015/06/chart">
            <c:ext xmlns:c16="http://schemas.microsoft.com/office/drawing/2014/chart" uri="{C3380CC4-5D6E-409C-BE32-E72D297353CC}">
              <c16:uniqueId val="{00000000-268F-4152-BB59-8A7498C05DD8}"/>
            </c:ext>
          </c:extLst>
        </c:ser>
        <c:dLbls>
          <c:showLegendKey val="0"/>
          <c:showVal val="0"/>
          <c:showCatName val="0"/>
          <c:showSerName val="0"/>
          <c:showPercent val="0"/>
          <c:showBubbleSize val="0"/>
        </c:dLbls>
        <c:gapWidth val="150"/>
        <c:axId val="140993280"/>
        <c:axId val="14099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241.18</c:v>
                </c:pt>
                <c:pt idx="1">
                  <c:v>247.94</c:v>
                </c:pt>
                <c:pt idx="2">
                  <c:v>241.29</c:v>
                </c:pt>
                <c:pt idx="3">
                  <c:v>250.21</c:v>
                </c:pt>
                <c:pt idx="4">
                  <c:v>264.77</c:v>
                </c:pt>
              </c:numCache>
            </c:numRef>
          </c:val>
          <c:smooth val="0"/>
          <c:extLst xmlns:c16r2="http://schemas.microsoft.com/office/drawing/2015/06/chart">
            <c:ext xmlns:c16="http://schemas.microsoft.com/office/drawing/2014/chart" uri="{C3380CC4-5D6E-409C-BE32-E72D297353CC}">
              <c16:uniqueId val="{00000001-268F-4152-BB59-8A7498C05DD8}"/>
            </c:ext>
          </c:extLst>
        </c:ser>
        <c:dLbls>
          <c:showLegendKey val="0"/>
          <c:showVal val="0"/>
          <c:showCatName val="0"/>
          <c:showSerName val="0"/>
          <c:showPercent val="0"/>
          <c:showBubbleSize val="0"/>
        </c:dLbls>
        <c:marker val="1"/>
        <c:smooth val="0"/>
        <c:axId val="140993280"/>
        <c:axId val="140995200"/>
      </c:lineChart>
      <c:dateAx>
        <c:axId val="140993280"/>
        <c:scaling>
          <c:orientation val="minMax"/>
        </c:scaling>
        <c:delete val="1"/>
        <c:axPos val="b"/>
        <c:numFmt formatCode="ge" sourceLinked="1"/>
        <c:majorTickMark val="none"/>
        <c:minorTickMark val="none"/>
        <c:tickLblPos val="none"/>
        <c:crossAx val="140995200"/>
        <c:crosses val="autoZero"/>
        <c:auto val="1"/>
        <c:lblOffset val="100"/>
        <c:baseTimeUnit val="years"/>
      </c:dateAx>
      <c:valAx>
        <c:axId val="14099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天草市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81177</v>
      </c>
      <c r="AM8" s="50"/>
      <c r="AN8" s="50"/>
      <c r="AO8" s="50"/>
      <c r="AP8" s="50"/>
      <c r="AQ8" s="50"/>
      <c r="AR8" s="50"/>
      <c r="AS8" s="50"/>
      <c r="AT8" s="45">
        <f>データ!T6</f>
        <v>683.87</v>
      </c>
      <c r="AU8" s="45"/>
      <c r="AV8" s="45"/>
      <c r="AW8" s="45"/>
      <c r="AX8" s="45"/>
      <c r="AY8" s="45"/>
      <c r="AZ8" s="45"/>
      <c r="BA8" s="45"/>
      <c r="BB8" s="45">
        <f>データ!U6</f>
        <v>118.7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3.31</v>
      </c>
      <c r="Q10" s="45"/>
      <c r="R10" s="45"/>
      <c r="S10" s="45"/>
      <c r="T10" s="45"/>
      <c r="U10" s="45"/>
      <c r="V10" s="45"/>
      <c r="W10" s="45">
        <f>データ!Q6</f>
        <v>100</v>
      </c>
      <c r="X10" s="45"/>
      <c r="Y10" s="45"/>
      <c r="Z10" s="45"/>
      <c r="AA10" s="45"/>
      <c r="AB10" s="45"/>
      <c r="AC10" s="45"/>
      <c r="AD10" s="50">
        <f>データ!R6</f>
        <v>3672</v>
      </c>
      <c r="AE10" s="50"/>
      <c r="AF10" s="50"/>
      <c r="AG10" s="50"/>
      <c r="AH10" s="50"/>
      <c r="AI10" s="50"/>
      <c r="AJ10" s="50"/>
      <c r="AK10" s="2"/>
      <c r="AL10" s="50">
        <f>データ!V6</f>
        <v>2658</v>
      </c>
      <c r="AM10" s="50"/>
      <c r="AN10" s="50"/>
      <c r="AO10" s="50"/>
      <c r="AP10" s="50"/>
      <c r="AQ10" s="50"/>
      <c r="AR10" s="50"/>
      <c r="AS10" s="50"/>
      <c r="AT10" s="45">
        <f>データ!W6</f>
        <v>140.96</v>
      </c>
      <c r="AU10" s="45"/>
      <c r="AV10" s="45"/>
      <c r="AW10" s="45"/>
      <c r="AX10" s="45"/>
      <c r="AY10" s="45"/>
      <c r="AZ10" s="45"/>
      <c r="BA10" s="45"/>
      <c r="BB10" s="45">
        <f>データ!X6</f>
        <v>18.86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jEFvWSwyRAN8Q1lr7cqT8PQudHHDi1VZAhyqoIOK3jd2lPGpydtQt//U0i7ki5YZMvqkpgndhvR1cj09r8gjew==" saltValue="bAq+gqno8BRklLR0+iZ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432156</v>
      </c>
      <c r="D6" s="33">
        <f t="shared" si="3"/>
        <v>47</v>
      </c>
      <c r="E6" s="33">
        <f t="shared" si="3"/>
        <v>18</v>
      </c>
      <c r="F6" s="33">
        <f t="shared" si="3"/>
        <v>0</v>
      </c>
      <c r="G6" s="33">
        <f t="shared" si="3"/>
        <v>0</v>
      </c>
      <c r="H6" s="33" t="str">
        <f t="shared" si="3"/>
        <v>熊本県　天草市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3.31</v>
      </c>
      <c r="Q6" s="34">
        <f t="shared" si="3"/>
        <v>100</v>
      </c>
      <c r="R6" s="34">
        <f t="shared" si="3"/>
        <v>3672</v>
      </c>
      <c r="S6" s="34">
        <f t="shared" si="3"/>
        <v>81177</v>
      </c>
      <c r="T6" s="34">
        <f t="shared" si="3"/>
        <v>683.87</v>
      </c>
      <c r="U6" s="34">
        <f t="shared" si="3"/>
        <v>118.7</v>
      </c>
      <c r="V6" s="34">
        <f t="shared" si="3"/>
        <v>2658</v>
      </c>
      <c r="W6" s="34">
        <f t="shared" si="3"/>
        <v>140.96</v>
      </c>
      <c r="X6" s="34">
        <f t="shared" si="3"/>
        <v>18.86</v>
      </c>
      <c r="Y6" s="35">
        <f>IF(Y7="",NA(),Y7)</f>
        <v>97.93</v>
      </c>
      <c r="Z6" s="35">
        <f t="shared" ref="Z6:AH6" si="4">IF(Z7="",NA(),Z7)</f>
        <v>99.02</v>
      </c>
      <c r="AA6" s="35">
        <f t="shared" si="4"/>
        <v>98.66</v>
      </c>
      <c r="AB6" s="35">
        <f t="shared" si="4"/>
        <v>99.16</v>
      </c>
      <c r="AC6" s="35">
        <f t="shared" si="4"/>
        <v>99.18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18.260000000000002</v>
      </c>
      <c r="BG6" s="35">
        <f t="shared" ref="BG6:BO6" si="7">IF(BG7="",NA(),BG7)</f>
        <v>21.89</v>
      </c>
      <c r="BH6" s="35">
        <f t="shared" si="7"/>
        <v>27.78</v>
      </c>
      <c r="BI6" s="35">
        <f t="shared" si="7"/>
        <v>14.58</v>
      </c>
      <c r="BJ6" s="35">
        <f t="shared" si="7"/>
        <v>14.7</v>
      </c>
      <c r="BK6" s="35">
        <f t="shared" si="7"/>
        <v>261.08</v>
      </c>
      <c r="BL6" s="35">
        <f t="shared" si="7"/>
        <v>241.49</v>
      </c>
      <c r="BM6" s="35">
        <f t="shared" si="7"/>
        <v>248.44</v>
      </c>
      <c r="BN6" s="35">
        <f t="shared" si="7"/>
        <v>244.85</v>
      </c>
      <c r="BO6" s="35">
        <f t="shared" si="7"/>
        <v>296.89</v>
      </c>
      <c r="BP6" s="34" t="str">
        <f>IF(BP7="","",IF(BP7="-","【-】","【"&amp;SUBSTITUTE(TEXT(BP7,"#,##0.00"),"-","△")&amp;"】"))</f>
        <v>【325.02】</v>
      </c>
      <c r="BQ6" s="35">
        <f>IF(BQ7="",NA(),BQ7)</f>
        <v>56.45</v>
      </c>
      <c r="BR6" s="35">
        <f t="shared" ref="BR6:BZ6" si="8">IF(BR7="",NA(),BR7)</f>
        <v>56.28</v>
      </c>
      <c r="BS6" s="35">
        <f t="shared" si="8"/>
        <v>63.36</v>
      </c>
      <c r="BT6" s="35">
        <f t="shared" si="8"/>
        <v>67.16</v>
      </c>
      <c r="BU6" s="35">
        <f t="shared" si="8"/>
        <v>68.05</v>
      </c>
      <c r="BV6" s="35">
        <f t="shared" si="8"/>
        <v>68.61</v>
      </c>
      <c r="BW6" s="35">
        <f t="shared" si="8"/>
        <v>65.7</v>
      </c>
      <c r="BX6" s="35">
        <f t="shared" si="8"/>
        <v>66.73</v>
      </c>
      <c r="BY6" s="35">
        <f t="shared" si="8"/>
        <v>64.78</v>
      </c>
      <c r="BZ6" s="35">
        <f t="shared" si="8"/>
        <v>63.06</v>
      </c>
      <c r="CA6" s="34" t="str">
        <f>IF(CA7="","",IF(CA7="-","【-】","【"&amp;SUBSTITUTE(TEXT(CA7,"#,##0.00"),"-","△")&amp;"】"))</f>
        <v>【60.61】</v>
      </c>
      <c r="CB6" s="35">
        <f>IF(CB7="",NA(),CB7)</f>
        <v>348.38</v>
      </c>
      <c r="CC6" s="35">
        <f t="shared" ref="CC6:CK6" si="9">IF(CC7="",NA(),CC7)</f>
        <v>371.56</v>
      </c>
      <c r="CD6" s="35">
        <f t="shared" si="9"/>
        <v>385.25</v>
      </c>
      <c r="CE6" s="35">
        <f t="shared" si="9"/>
        <v>381.84</v>
      </c>
      <c r="CF6" s="35">
        <f t="shared" si="9"/>
        <v>403.89</v>
      </c>
      <c r="CG6" s="35">
        <f t="shared" si="9"/>
        <v>241.18</v>
      </c>
      <c r="CH6" s="35">
        <f t="shared" si="9"/>
        <v>247.94</v>
      </c>
      <c r="CI6" s="35">
        <f t="shared" si="9"/>
        <v>241.29</v>
      </c>
      <c r="CJ6" s="35">
        <f t="shared" si="9"/>
        <v>250.21</v>
      </c>
      <c r="CK6" s="35">
        <f t="shared" si="9"/>
        <v>264.77</v>
      </c>
      <c r="CL6" s="34" t="str">
        <f>IF(CL7="","",IF(CL7="-","【-】","【"&amp;SUBSTITUTE(TEXT(CL7,"#,##0.00"),"-","△")&amp;"】"))</f>
        <v>【270.94】</v>
      </c>
      <c r="CM6" s="35">
        <f>IF(CM7="",NA(),CM7)</f>
        <v>41.02</v>
      </c>
      <c r="CN6" s="35">
        <f t="shared" ref="CN6:CV6" si="10">IF(CN7="",NA(),CN7)</f>
        <v>39.729999999999997</v>
      </c>
      <c r="CO6" s="35">
        <f t="shared" si="10"/>
        <v>37.72</v>
      </c>
      <c r="CP6" s="35">
        <f t="shared" si="10"/>
        <v>38.1</v>
      </c>
      <c r="CQ6" s="35">
        <f t="shared" si="10"/>
        <v>37.340000000000003</v>
      </c>
      <c r="CR6" s="35">
        <f t="shared" si="10"/>
        <v>53.84</v>
      </c>
      <c r="CS6" s="35">
        <f t="shared" si="10"/>
        <v>60.25</v>
      </c>
      <c r="CT6" s="35">
        <f t="shared" si="10"/>
        <v>61.94</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95.04</v>
      </c>
      <c r="DD6" s="35">
        <f t="shared" si="11"/>
        <v>95.26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432156</v>
      </c>
      <c r="D7" s="37">
        <v>47</v>
      </c>
      <c r="E7" s="37">
        <v>18</v>
      </c>
      <c r="F7" s="37">
        <v>0</v>
      </c>
      <c r="G7" s="37">
        <v>0</v>
      </c>
      <c r="H7" s="37" t="s">
        <v>98</v>
      </c>
      <c r="I7" s="37" t="s">
        <v>99</v>
      </c>
      <c r="J7" s="37" t="s">
        <v>100</v>
      </c>
      <c r="K7" s="37" t="s">
        <v>101</v>
      </c>
      <c r="L7" s="37" t="s">
        <v>102</v>
      </c>
      <c r="M7" s="37" t="s">
        <v>103</v>
      </c>
      <c r="N7" s="38" t="s">
        <v>104</v>
      </c>
      <c r="O7" s="38" t="s">
        <v>105</v>
      </c>
      <c r="P7" s="38">
        <v>3.31</v>
      </c>
      <c r="Q7" s="38">
        <v>100</v>
      </c>
      <c r="R7" s="38">
        <v>3672</v>
      </c>
      <c r="S7" s="38">
        <v>81177</v>
      </c>
      <c r="T7" s="38">
        <v>683.87</v>
      </c>
      <c r="U7" s="38">
        <v>118.7</v>
      </c>
      <c r="V7" s="38">
        <v>2658</v>
      </c>
      <c r="W7" s="38">
        <v>140.96</v>
      </c>
      <c r="X7" s="38">
        <v>18.86</v>
      </c>
      <c r="Y7" s="38">
        <v>97.93</v>
      </c>
      <c r="Z7" s="38">
        <v>99.02</v>
      </c>
      <c r="AA7" s="38">
        <v>98.66</v>
      </c>
      <c r="AB7" s="38">
        <v>99.16</v>
      </c>
      <c r="AC7" s="38">
        <v>99.18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18.260000000000002</v>
      </c>
      <c r="BG7" s="38">
        <v>21.89</v>
      </c>
      <c r="BH7" s="38">
        <v>27.78</v>
      </c>
      <c r="BI7" s="38">
        <v>14.58</v>
      </c>
      <c r="BJ7" s="38">
        <v>14.7</v>
      </c>
      <c r="BK7" s="38">
        <v>261.08</v>
      </c>
      <c r="BL7" s="38">
        <v>241.49</v>
      </c>
      <c r="BM7" s="38">
        <v>248.44</v>
      </c>
      <c r="BN7" s="38">
        <v>244.85</v>
      </c>
      <c r="BO7" s="38">
        <v>296.89</v>
      </c>
      <c r="BP7" s="38">
        <v>325.02</v>
      </c>
      <c r="BQ7" s="38">
        <v>56.45</v>
      </c>
      <c r="BR7" s="38">
        <v>56.28</v>
      </c>
      <c r="BS7" s="38">
        <v>63.36</v>
      </c>
      <c r="BT7" s="38">
        <v>67.16</v>
      </c>
      <c r="BU7" s="38">
        <v>68.05</v>
      </c>
      <c r="BV7" s="38">
        <v>68.61</v>
      </c>
      <c r="BW7" s="38">
        <v>65.7</v>
      </c>
      <c r="BX7" s="38">
        <v>66.73</v>
      </c>
      <c r="BY7" s="38">
        <v>64.78</v>
      </c>
      <c r="BZ7" s="38">
        <v>63.06</v>
      </c>
      <c r="CA7" s="38">
        <v>60.61</v>
      </c>
      <c r="CB7" s="38">
        <v>348.38</v>
      </c>
      <c r="CC7" s="38">
        <v>371.56</v>
      </c>
      <c r="CD7" s="38">
        <v>385.25</v>
      </c>
      <c r="CE7" s="38">
        <v>381.84</v>
      </c>
      <c r="CF7" s="38">
        <v>403.89</v>
      </c>
      <c r="CG7" s="38">
        <v>241.18</v>
      </c>
      <c r="CH7" s="38">
        <v>247.94</v>
      </c>
      <c r="CI7" s="38">
        <v>241.29</v>
      </c>
      <c r="CJ7" s="38">
        <v>250.21</v>
      </c>
      <c r="CK7" s="38">
        <v>264.77</v>
      </c>
      <c r="CL7" s="38">
        <v>270.94</v>
      </c>
      <c r="CM7" s="38">
        <v>41.02</v>
      </c>
      <c r="CN7" s="38">
        <v>39.729999999999997</v>
      </c>
      <c r="CO7" s="38">
        <v>37.72</v>
      </c>
      <c r="CP7" s="38">
        <v>38.1</v>
      </c>
      <c r="CQ7" s="38">
        <v>37.340000000000003</v>
      </c>
      <c r="CR7" s="38">
        <v>53.84</v>
      </c>
      <c r="CS7" s="38">
        <v>60.25</v>
      </c>
      <c r="CT7" s="38">
        <v>61.94</v>
      </c>
      <c r="CU7" s="38">
        <v>61.79</v>
      </c>
      <c r="CV7" s="38">
        <v>59.94</v>
      </c>
      <c r="CW7" s="38">
        <v>57.8</v>
      </c>
      <c r="CX7" s="38">
        <v>100</v>
      </c>
      <c r="CY7" s="38">
        <v>100</v>
      </c>
      <c r="CZ7" s="38">
        <v>100</v>
      </c>
      <c r="DA7" s="38">
        <v>100</v>
      </c>
      <c r="DB7" s="38">
        <v>100</v>
      </c>
      <c r="DC7" s="38">
        <v>95.04</v>
      </c>
      <c r="DD7" s="38">
        <v>95.26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sukeiei81</cp:lastModifiedBy>
  <cp:lastPrinted>2020-01-27T02:06:24Z</cp:lastPrinted>
  <dcterms:created xsi:type="dcterms:W3CDTF">2019-12-05T05:30:27Z</dcterms:created>
  <dcterms:modified xsi:type="dcterms:W3CDTF">2020-01-27T02:06:31Z</dcterms:modified>
</cp:coreProperties>
</file>