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7.20\data\建設課\公営企業 経営比較分析表\H30年度分\39_水上村\下水道（法非適）\"/>
    </mc:Choice>
  </mc:AlternateContent>
  <workbookProtection workbookAlgorithmName="SHA-512" workbookHashValue="DI9Zjl6Ob8pR/ibOdpDVcP9EhEBm5PzHrvG5M4UzPifEoRyPGD7k99Gc3jS/u51BX54Dym5MI4gf/qYAbJD9Pw==" workbookSaltValue="0nYbdW7VGXtxbLC1aNmOr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<sst xmlns="http://schemas.openxmlformats.org/spreadsheetml/2006/main" count="228" uniqueCount="113">
  <si>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</si>
  <si>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</si>
  <si>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</si>
  <si>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</si>
  <si>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</si>
  <si>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</si>
  <si>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</si>
  <si>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</si>
  <si>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</si>
  <si>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</si>
  <si>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</si>
  <si>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</si>
  <si>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</si>
  <si>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</si>
  <si>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</si>
  <si>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</si>
  <si>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</si>
  <si>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</si>
  <si>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</si>
  <si>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</si>
  <si>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</si>
  <si>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</si>
  <si>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</si>
  <si>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</si>
  <si>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</si>
  <si>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</si>
  <si>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</si>
  <si>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</si>
  <si>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</si>
  <si>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</si>
  <si>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</si>
  <si>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</si>
  <si>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</si>
  <si>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</si>
  <si>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</si>
  <si>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</si>
  <si>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</si>
  <si>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</si>
  <si>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</si>
  <si>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</si>
  <si>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</si>
  <si>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</si>
  <si>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</si>
  <si>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</si>
  <si>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</si>
  <si>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</si>
  <si>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</si>
  <si>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</si>
  <si>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</si>
  <si>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</si>
  <si>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</si>
  <si>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</si>
  <si>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</si>
  <si>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</si>
  <si>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</si>
  <si>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</si>
  <si>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</si>
  <si>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</si>
  <si>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</si>
  <si>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</si>
  <si>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</si>
  <si>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</si>
  <si>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</si>
  <si>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</si>
  <si>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</si>
  <si>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</si>
  <si>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</si>
  <si>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</si>
  <si>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</si>
  <si>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</si>
  <si>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</si>
  <si>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</si>
  <si>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</si>
  <si>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</si>
  <si>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</si>
  <si>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</si>
  <si>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</si>
  <si>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</si>
  <si>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</si>
  <si>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</si>
  <si>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</si>
  <si>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</si>
  <si>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</si>
  <si>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</si>
  <si>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</si>
  <si>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</si>
  <si>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</si>
  <si>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</si>
  <si>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</si>
  <si>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</si>
  <si>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</si>
  <si>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</si>
  <si>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</si>
  <si>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</si>
  <si>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</si>
  <si>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</si>
  <si>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</si>
  <si>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</si>
  <si>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</si>
  <si>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</si>
  <si>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</si>
  <si>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</si>
  <si>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</si>
  <si>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</si>
  <si>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</si>
  <si>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</si>
  <si>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</si>
  <si>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</si>
  <si>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</si>
  <si>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</si>
  <si>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事業計画の策定を行い、適正な老朽化対策及び機能強化を実施していく。</t>
    <rPh sb="0" eb="2">
      <t>ジギョウ</t>
    </rPh>
    <rPh sb="2" eb="4">
      <t>ケイカク</t>
    </rPh>
    <rPh sb="5" eb="7">
      <t>サクテイ</t>
    </rPh>
    <rPh sb="8" eb="9">
      <t>オコナ</t>
    </rPh>
    <rPh sb="11" eb="13">
      <t>テキセイ</t>
    </rPh>
    <rPh sb="14" eb="17">
      <t>ロウキュウカ</t>
    </rPh>
    <rPh sb="17" eb="19">
      <t>タイサク</t>
    </rPh>
    <rPh sb="19" eb="20">
      <t>オヨ</t>
    </rPh>
    <rPh sb="21" eb="23">
      <t>キノウ</t>
    </rPh>
    <rPh sb="23" eb="25">
      <t>キョウカ</t>
    </rPh>
    <rPh sb="26" eb="28">
      <t>ジッシ</t>
    </rPh>
    <phoneticPr fontId="4"/>
  </si>
  <si>
    <t>機械設備の更新時期が来ており、現在事業計画の策定に向けた取り組みを行っている。適正な運営管理を行っていく上で、今後とも接続率の向上及び不必要な経費の削減に努めていきたい。
【経営戦略】
H29.3月　策定済み</t>
    <rPh sb="0" eb="2">
      <t>キカイ</t>
    </rPh>
    <rPh sb="2" eb="4">
      <t>セツビ</t>
    </rPh>
    <rPh sb="5" eb="7">
      <t>コウシン</t>
    </rPh>
    <rPh sb="7" eb="9">
      <t>ジキ</t>
    </rPh>
    <rPh sb="10" eb="11">
      <t>キ</t>
    </rPh>
    <rPh sb="15" eb="17">
      <t>ゲンザイ</t>
    </rPh>
    <rPh sb="17" eb="19">
      <t>ジギョウ</t>
    </rPh>
    <rPh sb="19" eb="21">
      <t>ケイカク</t>
    </rPh>
    <rPh sb="22" eb="24">
      <t>サクテイ</t>
    </rPh>
    <rPh sb="25" eb="26">
      <t>ム</t>
    </rPh>
    <rPh sb="28" eb="29">
      <t>ト</t>
    </rPh>
    <rPh sb="30" eb="31">
      <t>ク</t>
    </rPh>
    <rPh sb="33" eb="34">
      <t>オコナ</t>
    </rPh>
    <rPh sb="39" eb="41">
      <t>テキセイ</t>
    </rPh>
    <rPh sb="42" eb="44">
      <t>ウンエイ</t>
    </rPh>
    <rPh sb="44" eb="46">
      <t>カンリ</t>
    </rPh>
    <rPh sb="47" eb="48">
      <t>オコナ</t>
    </rPh>
    <rPh sb="52" eb="53">
      <t>ウエ</t>
    </rPh>
    <rPh sb="55" eb="57">
      <t>コンゴ</t>
    </rPh>
    <rPh sb="59" eb="61">
      <t>セツゾク</t>
    </rPh>
    <rPh sb="61" eb="62">
      <t>リツ</t>
    </rPh>
    <rPh sb="63" eb="65">
      <t>コウジョウ</t>
    </rPh>
    <rPh sb="65" eb="66">
      <t>オヨ</t>
    </rPh>
    <rPh sb="67" eb="70">
      <t>フヒツヨウ</t>
    </rPh>
    <rPh sb="71" eb="73">
      <t>ケイヒ</t>
    </rPh>
    <rPh sb="74" eb="76">
      <t>サクゲン</t>
    </rPh>
    <rPh sb="77" eb="78">
      <t>ツト</t>
    </rPh>
    <rPh sb="87" eb="91">
      <t>ケイエイセンリャク</t>
    </rPh>
    <rPh sb="98" eb="99">
      <t>ガツ</t>
    </rPh>
    <rPh sb="100" eb="102">
      <t>サクテイ</t>
    </rPh>
    <rPh sb="102" eb="103">
      <t>ズ</t>
    </rPh>
    <phoneticPr fontId="4"/>
  </si>
  <si>
    <t>①収益的収支比率
収支比率は100％以上となっているが、使用料収入だけでは賄えていないのが現状であり、一般会計からの繰入によりどうにか維持管理を行っている。
⑤経費回収率
前年度よりさらに落ち込み、類似団体と比較しても平均を下回っている。人口減少に伴い使用料の収入が減っていく中、施設の更新等も控えており財源の確保が課題である。
⑥汚水処理原価
類似団体と比較すると処理原価は低く抑えられているが、今後施設の改築更新を計画していく上で、処理費の増加が見込まれる。
⑦施設利用率
表中にはデータが記載されていないが、H29と同程度の数値を保っており、十分な利用率を確保している。
⑧水洗化率
平均値を上回ってはいるが、今後も普及啓発を行い水洗化率の向上に努めていきたい。</t>
    <rPh sb="1" eb="8">
      <t>シュウエキテキシュウシヒリツ</t>
    </rPh>
    <rPh sb="9" eb="13">
      <t>シュウシヒリツ</t>
    </rPh>
    <rPh sb="18" eb="20">
      <t>イジョウ</t>
    </rPh>
    <rPh sb="28" eb="31">
      <t>シヨウリョウ</t>
    </rPh>
    <rPh sb="31" eb="33">
      <t>シュウニュウ</t>
    </rPh>
    <rPh sb="37" eb="38">
      <t>マカナ</t>
    </rPh>
    <rPh sb="45" eb="47">
      <t>ゲンジョウ</t>
    </rPh>
    <rPh sb="51" eb="53">
      <t>イッパン</t>
    </rPh>
    <rPh sb="53" eb="55">
      <t>カイケイ</t>
    </rPh>
    <rPh sb="58" eb="60">
      <t>クリイレ</t>
    </rPh>
    <rPh sb="67" eb="69">
      <t>イジ</t>
    </rPh>
    <rPh sb="69" eb="71">
      <t>カンリ</t>
    </rPh>
    <rPh sb="72" eb="73">
      <t>オコナ</t>
    </rPh>
    <rPh sb="80" eb="85">
      <t>ケイヒカイシュウリツ</t>
    </rPh>
    <rPh sb="86" eb="89">
      <t>ゼンネンド</t>
    </rPh>
    <rPh sb="94" eb="95">
      <t>オ</t>
    </rPh>
    <rPh sb="96" eb="97">
      <t>コ</t>
    </rPh>
    <rPh sb="99" eb="101">
      <t>ルイジ</t>
    </rPh>
    <rPh sb="101" eb="103">
      <t>ダンタイ</t>
    </rPh>
    <rPh sb="104" eb="106">
      <t>ヒカク</t>
    </rPh>
    <rPh sb="109" eb="111">
      <t>ヘイキン</t>
    </rPh>
    <rPh sb="112" eb="114">
      <t>シタマワ</t>
    </rPh>
    <rPh sb="119" eb="121">
      <t>ジンコウ</t>
    </rPh>
    <rPh sb="121" eb="123">
      <t>ゲンショウ</t>
    </rPh>
    <rPh sb="124" eb="125">
      <t>トモナ</t>
    </rPh>
    <rPh sb="126" eb="129">
      <t>シヨウリョウ</t>
    </rPh>
    <rPh sb="130" eb="132">
      <t>シュウニュウ</t>
    </rPh>
    <rPh sb="133" eb="134">
      <t>ヘ</t>
    </rPh>
    <rPh sb="138" eb="139">
      <t>ナカ</t>
    </rPh>
    <rPh sb="140" eb="142">
      <t>シセツ</t>
    </rPh>
    <rPh sb="143" eb="145">
      <t>コウシン</t>
    </rPh>
    <rPh sb="145" eb="146">
      <t>トウ</t>
    </rPh>
    <rPh sb="147" eb="148">
      <t>ヒカ</t>
    </rPh>
    <rPh sb="152" eb="154">
      <t>ザイゲン</t>
    </rPh>
    <rPh sb="155" eb="157">
      <t>カクホ</t>
    </rPh>
    <rPh sb="158" eb="160">
      <t>カダイ</t>
    </rPh>
    <rPh sb="166" eb="168">
      <t>オスイ</t>
    </rPh>
    <rPh sb="168" eb="170">
      <t>ショリ</t>
    </rPh>
    <rPh sb="170" eb="172">
      <t>ゲンカ</t>
    </rPh>
    <rPh sb="173" eb="175">
      <t>ルイジ</t>
    </rPh>
    <rPh sb="175" eb="177">
      <t>ダンタイ</t>
    </rPh>
    <rPh sb="178" eb="180">
      <t>ヒカク</t>
    </rPh>
    <rPh sb="183" eb="185">
      <t>ショリ</t>
    </rPh>
    <rPh sb="185" eb="187">
      <t>ゲンカ</t>
    </rPh>
    <rPh sb="188" eb="189">
      <t>ヒク</t>
    </rPh>
    <rPh sb="190" eb="191">
      <t>オサ</t>
    </rPh>
    <rPh sb="199" eb="201">
      <t>コンゴ</t>
    </rPh>
    <rPh sb="201" eb="203">
      <t>シセツ</t>
    </rPh>
    <rPh sb="204" eb="206">
      <t>カイチク</t>
    </rPh>
    <rPh sb="206" eb="208">
      <t>コウシン</t>
    </rPh>
    <rPh sb="209" eb="211">
      <t>ケイカク</t>
    </rPh>
    <rPh sb="215" eb="216">
      <t>ウエ</t>
    </rPh>
    <rPh sb="218" eb="220">
      <t>ショリ</t>
    </rPh>
    <rPh sb="220" eb="221">
      <t>ヒ</t>
    </rPh>
    <rPh sb="222" eb="224">
      <t>ゾウカ</t>
    </rPh>
    <rPh sb="225" eb="227">
      <t>ミコ</t>
    </rPh>
    <rPh sb="233" eb="235">
      <t>シセツ</t>
    </rPh>
    <rPh sb="235" eb="237">
      <t>リヨウ</t>
    </rPh>
    <rPh sb="237" eb="238">
      <t>リツ</t>
    </rPh>
    <rPh sb="239" eb="241">
      <t>ヒョウチュウ</t>
    </rPh>
    <rPh sb="247" eb="249">
      <t>キサイ</t>
    </rPh>
    <rPh sb="261" eb="264">
      <t>ドウテイド</t>
    </rPh>
    <rPh sb="265" eb="267">
      <t>スウチ</t>
    </rPh>
    <rPh sb="268" eb="269">
      <t>タモ</t>
    </rPh>
    <rPh sb="274" eb="276">
      <t>ジュウブン</t>
    </rPh>
    <rPh sb="277" eb="280">
      <t>リヨウリツ</t>
    </rPh>
    <rPh sb="281" eb="283">
      <t>カクホ</t>
    </rPh>
    <rPh sb="290" eb="293">
      <t>スイセンカ</t>
    </rPh>
    <rPh sb="293" eb="294">
      <t>リツ</t>
    </rPh>
    <rPh sb="295" eb="298">
      <t>ヘイキンチ</t>
    </rPh>
    <rPh sb="299" eb="301">
      <t>ウワマワ</t>
    </rPh>
    <rPh sb="308" eb="310">
      <t>コンゴ</t>
    </rPh>
    <rPh sb="311" eb="313">
      <t>フキュウ</t>
    </rPh>
    <rPh sb="313" eb="315">
      <t>ケイハツ</t>
    </rPh>
    <rPh sb="316" eb="317">
      <t>オコナ</t>
    </rPh>
    <rPh sb="318" eb="321">
      <t>スイセンカ</t>
    </rPh>
    <rPh sb="321" eb="322">
      <t>リツ</t>
    </rPh>
    <rPh sb="323" eb="325">
      <t>コウジョウ</t>
    </rPh>
    <rPh sb="326" eb="32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</si>
</sst>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4-41FA-9068-F82CB950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4-41FA-9068-F82CB950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60.8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61.42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9-441F-A43E-EF7E4F71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9-441F-A43E-EF7E4F71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84.44</c:v>
                </c:pt>
                <c:pt idx="1">
                  <c:v>86.17</c:v>
                </c:pt>
                <c:pt idx="2">
                  <c:v>85.69</c:v>
                </c:pt>
                <c:pt idx="3">
                  <c:v>85.11</c:v>
                </c:pt>
                <c:pt idx="4">
                  <c:v>86.42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0-47AF-BCC5-836D69094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0-47AF-BCC5-836D69094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99.09</c:v>
                </c:pt>
                <c:pt idx="1">
                  <c:v>103.24</c:v>
                </c:pt>
                <c:pt idx="2">
                  <c:v>100.06</c:v>
                </c:pt>
                <c:pt idx="3">
                  <c:v>98.57</c:v>
                </c:pt>
                <c:pt idx="4">
                  <c:v>100.52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A-4073-A529-12CCFF21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A-4073-A529-12CCFF21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6C8-9C48-2DC0C0DCB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B-46C8-9C48-2DC0C0DCB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3-44F4-A4F6-C1AA8E323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3-44F4-A4F6-C1AA8E323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0-405F-B40D-41FA0278B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0-405F-B40D-41FA0278B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F89-8980-32A289BA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B-4F89-8980-32A289BA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5-4C30-961E-484AACDAD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5-4C30-961E-484AACDAD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59.76</c:v>
                </c:pt>
                <c:pt idx="1">
                  <c:v>71.28</c:v>
                </c:pt>
                <c:pt idx="2">
                  <c:v>72.040000000000006</c:v>
                </c:pt>
                <c:pt idx="3">
                  <c:v>50</c:v>
                </c:pt>
                <c:pt idx="4">
                  <c:v>48.07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3-434C-90E6-20A393E9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3-434C-90E6-20A393E9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167.53</c:v>
                </c:pt>
                <c:pt idx="1">
                  <c:v>135.55000000000001</c:v>
                </c:pt>
                <c:pt idx="2">
                  <c:v>133.16999999999999</c:v>
                </c:pt>
                <c:pt idx="3">
                  <c:v>199.08</c:v>
                </c:pt>
                <c:pt idx="4">
                  <c:v>206.46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7-4609-8B93-698B330A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7-4609-8B93-698B330A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水上村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2221</v>
      </c>
      <c r="AM8" s="68"/>
      <c r="AN8" s="68"/>
      <c r="AO8" s="68"/>
      <c r="AP8" s="68"/>
      <c r="AQ8" s="68"/>
      <c r="AR8" s="68"/>
      <c r="AS8" s="68"/>
      <c r="AT8" s="67">
        <f>データ!T6</f>
        <v>190.96</v>
      </c>
      <c r="AU8" s="67"/>
      <c r="AV8" s="67"/>
      <c r="AW8" s="67"/>
      <c r="AX8" s="67"/>
      <c r="AY8" s="67"/>
      <c r="AZ8" s="67"/>
      <c r="BA8" s="67"/>
      <c r="BB8" s="67">
        <f>データ!U6</f>
        <v>11.63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29.51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3110</v>
      </c>
      <c r="AE10" s="68"/>
      <c r="AF10" s="68"/>
      <c r="AG10" s="68"/>
      <c r="AH10" s="68"/>
      <c r="AI10" s="68"/>
      <c r="AJ10" s="68"/>
      <c r="AK10" s="2"/>
      <c r="AL10" s="68">
        <f>データ!V6</f>
        <v>648</v>
      </c>
      <c r="AM10" s="68"/>
      <c r="AN10" s="68"/>
      <c r="AO10" s="68"/>
      <c r="AP10" s="68"/>
      <c r="AQ10" s="68"/>
      <c r="AR10" s="68"/>
      <c r="AS10" s="68"/>
      <c r="AT10" s="67">
        <f>データ!W6</f>
        <v>0.59</v>
      </c>
      <c r="AU10" s="67"/>
      <c r="AV10" s="67"/>
      <c r="AW10" s="67"/>
      <c r="AX10" s="67"/>
      <c r="AY10" s="67"/>
      <c r="AZ10" s="67"/>
      <c r="BA10" s="67"/>
      <c r="BB10" s="67">
        <f>データ!X6</f>
        <v>1098.31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uweDMXfyjlAk3v8U2BKq8aLFzg0ttMfyj9K5rc9H1dz4n+KMOORUyWLFFUJuT+CwJVdV+Rrli20UPqYXfoQpmQ==" saltValue="mOPtFyYXjk5iG5axa68gM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435074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水上村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29.51</v>
      </c>
      <c r="Q6" s="34">
        <f t="shared" si="3"/>
        <v>100</v>
      </c>
      <c r="R6" s="34">
        <f t="shared" si="3"/>
        <v>3110</v>
      </c>
      <c r="S6" s="34">
        <f t="shared" si="3"/>
        <v>2221</v>
      </c>
      <c r="T6" s="34">
        <f t="shared" si="3"/>
        <v>190.96</v>
      </c>
      <c r="U6" s="34">
        <f t="shared" si="3"/>
        <v>11.63</v>
      </c>
      <c r="V6" s="34">
        <f t="shared" si="3"/>
        <v>648</v>
      </c>
      <c r="W6" s="34">
        <f t="shared" si="3"/>
        <v>0.59</v>
      </c>
      <c r="X6" s="34">
        <f t="shared" si="3"/>
        <v>1098.31</v>
      </c>
      <c r="Y6" s="35">
        <f>IF(Y7="",NA(),Y7)</f>
        <v>99.09</v>
      </c>
      <c r="Z6" s="35">
        <f t="shared" ref="Z6:AH6" si="4">IF(Z7="",NA(),Z7)</f>
        <v>103.24</v>
      </c>
      <c r="AA6" s="35">
        <f t="shared" si="4"/>
        <v>100.06</v>
      </c>
      <c r="AB6" s="35">
        <f t="shared" si="4"/>
        <v>98.57</v>
      </c>
      <c r="AC6" s="35">
        <f t="shared" si="4"/>
        <v>100.52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59.76</v>
      </c>
      <c r="BR6" s="35">
        <f t="shared" ref="BR6:BZ6" si="8">IF(BR7="",NA(),BR7)</f>
        <v>71.28</v>
      </c>
      <c r="BS6" s="35">
        <f t="shared" si="8"/>
        <v>72.040000000000006</v>
      </c>
      <c r="BT6" s="35">
        <f t="shared" si="8"/>
        <v>50</v>
      </c>
      <c r="BU6" s="35">
        <f t="shared" si="8"/>
        <v>48.07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167.53</v>
      </c>
      <c r="CC6" s="35">
        <f t="shared" ref="CC6:CK6" si="9">IF(CC7="",NA(),CC7)</f>
        <v>135.55000000000001</v>
      </c>
      <c r="CD6" s="35">
        <f t="shared" si="9"/>
        <v>133.16999999999999</v>
      </c>
      <c r="CE6" s="35">
        <f t="shared" si="9"/>
        <v>199.08</v>
      </c>
      <c r="CF6" s="35">
        <f t="shared" si="9"/>
        <v>206.46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60.8</v>
      </c>
      <c r="CN6" s="34">
        <f t="shared" ref="CN6:CV6" si="10">IF(CN7="",NA(),CN7)</f>
        <v>0</v>
      </c>
      <c r="CO6" s="34">
        <f t="shared" si="10"/>
        <v>0</v>
      </c>
      <c r="CP6" s="35">
        <f t="shared" si="10"/>
        <v>61.42</v>
      </c>
      <c r="CQ6" s="34">
        <f t="shared" si="10"/>
        <v>0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84.44</v>
      </c>
      <c r="CY6" s="35">
        <f t="shared" ref="CY6:DG6" si="11">IF(CY7="",NA(),CY7)</f>
        <v>86.17</v>
      </c>
      <c r="CZ6" s="35">
        <f t="shared" si="11"/>
        <v>85.69</v>
      </c>
      <c r="DA6" s="35">
        <f t="shared" si="11"/>
        <v>85.11</v>
      </c>
      <c r="DB6" s="35">
        <f t="shared" si="11"/>
        <v>86.42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435074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29.51</v>
      </c>
      <c r="Q7" s="38">
        <v>100</v>
      </c>
      <c r="R7" s="38">
        <v>3110</v>
      </c>
      <c r="S7" s="38">
        <v>2221</v>
      </c>
      <c r="T7" s="38">
        <v>190.96</v>
      </c>
      <c r="U7" s="38">
        <v>11.63</v>
      </c>
      <c r="V7" s="38">
        <v>648</v>
      </c>
      <c r="W7" s="38">
        <v>0.59</v>
      </c>
      <c r="X7" s="38">
        <v>1098.31</v>
      </c>
      <c r="Y7" s="38">
        <v>99.09</v>
      </c>
      <c r="Z7" s="38">
        <v>103.24</v>
      </c>
      <c r="AA7" s="38">
        <v>100.06</v>
      </c>
      <c r="AB7" s="38">
        <v>98.57</v>
      </c>
      <c r="AC7" s="38">
        <v>100.52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59.76</v>
      </c>
      <c r="BR7" s="38">
        <v>71.28</v>
      </c>
      <c r="BS7" s="38">
        <v>72.040000000000006</v>
      </c>
      <c r="BT7" s="38">
        <v>50</v>
      </c>
      <c r="BU7" s="38">
        <v>48.07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167.53</v>
      </c>
      <c r="CC7" s="38">
        <v>135.55000000000001</v>
      </c>
      <c r="CD7" s="38">
        <v>133.16999999999999</v>
      </c>
      <c r="CE7" s="38">
        <v>199.08</v>
      </c>
      <c r="CF7" s="38">
        <v>206.46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60.8</v>
      </c>
      <c r="CN7" s="38">
        <v>0</v>
      </c>
      <c r="CO7" s="38">
        <v>0</v>
      </c>
      <c r="CP7" s="38">
        <v>61.42</v>
      </c>
      <c r="CQ7" s="38">
        <v>0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84.44</v>
      </c>
      <c r="CY7" s="38">
        <v>86.17</v>
      </c>
      <c r="CZ7" s="38">
        <v>85.69</v>
      </c>
      <c r="DA7" s="38">
        <v>85.11</v>
      </c>
      <c r="DB7" s="38">
        <v>86.42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西野亮</cp:lastModifiedBy>
  <dcterms:created xsi:type="dcterms:W3CDTF">2019-12-05T05:23:30Z</dcterms:created>
  <dcterms:modified xsi:type="dcterms:W3CDTF">2020-02-12T10:07:58Z</dcterms:modified>
  <cp:category/>
</cp:coreProperties>
</file>