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D:\経営比較分析\R1\17_南関町\下水道（法非適）\"/>
    </mc:Choice>
  </mc:AlternateContent>
  <xr:revisionPtr revIDLastSave="0" documentId="13_ncr:1_{6EA0CC7F-CC71-494C-AA3B-9EEC86D5019F}" xr6:coauthVersionLast="36" xr6:coauthVersionMax="36" xr10:uidLastSave="{00000000-0000-0000-0000-000000000000}"/>
  <workbookProtection workbookAlgorithmName="SHA-512" workbookHashValue="Pm3hDyhnnaOD8oNb6Wt2hDfxSVzDIs3ECRSx2Mmz8yJFAZTk5y9clOcC+th2m8ps/BEcS3W7OMqFLjlPjDOJAw==" workbookSaltValue="2OP66yCiQHHOQHHShwb7CQ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H86" i="4"/>
  <c r="P10" i="4"/>
  <c r="AT8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<sst xmlns="http://schemas.openxmlformats.org/spreadsheetml/2006/main" count="228" uniqueCount="114">
  <si>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</si>
  <si>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</si>
  <si>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</si>
  <si>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</si>
  <si>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</si>
  <si>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</si>
  <si>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</si>
  <si>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</si>
  <si>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</si>
  <si>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</si>
  <si>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</si>
  <si>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</si>
  <si>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</si>
  <si>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</si>
  <si>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</si>
  <si>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</si>
  <si>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</si>
  <si>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</si>
  <si>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</si>
  <si>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</si>
  <si>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</si>
  <si>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</si>
  <si>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</si>
  <si>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</si>
  <si>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</si>
  <si>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</si>
  <si>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</si>
  <si>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</si>
  <si>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</si>
  <si>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</si>
  <si>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</si>
  <si>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</si>
  <si>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</si>
  <si>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</si>
  <si>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</si>
  <si>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</si>
  <si>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</si>
  <si>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</si>
  <si>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</si>
  <si>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</si>
  <si>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</si>
  <si>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</si>
  <si>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</si>
  <si>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</si>
  <si>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</si>
  <si>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</si>
  <si>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</si>
  <si>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</si>
  <si>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</si>
  <si>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</si>
  <si>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</si>
  <si>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</si>
  <si>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</si>
  <si>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</si>
  <si>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</si>
  <si>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</si>
  <si>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</si>
  <si>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</si>
  <si>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</si>
  <si>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</si>
  <si>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</si>
  <si>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</si>
  <si>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</si>
  <si>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</si>
  <si>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</si>
  <si>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</si>
  <si>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</si>
  <si>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</si>
  <si>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</si>
  <si>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</si>
  <si>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</si>
  <si>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</si>
  <si>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</si>
  <si>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</si>
  <si>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</si>
  <si>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</si>
  <si>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</si>
  <si>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</si>
  <si>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</si>
  <si>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</si>
  <si>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</si>
  <si>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</si>
  <si>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</si>
  <si>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</si>
  <si>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</si>
  <si>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</si>
  <si>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</si>
  <si>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</si>
  <si>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</si>
  <si>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</si>
  <si>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</si>
  <si>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</si>
  <si>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</si>
  <si>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</si>
  <si>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</si>
  <si>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</si>
  <si>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</si>
  <si>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</si>
  <si>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南関町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</si>
  <si>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</si>
  <si>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</si>
  <si>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</si>
  <si>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</si>
  <si>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</si>
  <si>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</si>
  <si>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</si>
  <si>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</si>
  <si>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</si>
  <si>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</si>
  <si>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</si>
  <si>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</si>
  <si>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H14.4に供用開始され、まだ新しい施設ではあるが、H30年度からR元年度にかけて下水道施設ｽﾄｯｸﾏﾈｼﾞﾒﾝﾄ計画を策定している。策定後、施設の老朽化対策を計画する。</t>
    <rPh sb="6" eb="8">
      <t>キョウヨウ</t>
    </rPh>
    <rPh sb="8" eb="10">
      <t>カイシ</t>
    </rPh>
    <rPh sb="15" eb="16">
      <t>アタラ</t>
    </rPh>
    <rPh sb="18" eb="20">
      <t>シセツ</t>
    </rPh>
    <rPh sb="29" eb="31">
      <t>ネンド</t>
    </rPh>
    <rPh sb="34" eb="35">
      <t>ガン</t>
    </rPh>
    <rPh sb="35" eb="37">
      <t>ネンド</t>
    </rPh>
    <rPh sb="41" eb="44">
      <t>ゲスイドウ</t>
    </rPh>
    <rPh sb="44" eb="46">
      <t>シセツ</t>
    </rPh>
    <rPh sb="57" eb="59">
      <t>ケイカク</t>
    </rPh>
    <rPh sb="60" eb="62">
      <t>サクテイ</t>
    </rPh>
    <rPh sb="66" eb="68">
      <t>サクテイ</t>
    </rPh>
    <rPh sb="68" eb="69">
      <t>ゴ</t>
    </rPh>
    <rPh sb="69" eb="70">
      <t>、</t>
    </rPh>
    <rPh sb="70" eb="72">
      <t>シセツ</t>
    </rPh>
    <rPh sb="72" eb="73">
      <t>シセツ</t>
    </rPh>
    <rPh sb="74" eb="77">
      <t>ロウキュウカ</t>
    </rPh>
    <rPh sb="77" eb="79">
      <t>タイサク</t>
    </rPh>
    <rPh sb="80" eb="82">
      <t>ケイカク</t>
    </rPh>
    <phoneticPr fontId="4"/>
  </si>
  <si>
    <t xml:space="preserve">下水道処理区域の面整備については、H30年度において完了し、支出の面では、地方債償還金額や維持管理費の割合が多い。また、これから始まる老朽化施設更新費用の増加も懸念される。
　今後の経営については、人口が減少傾向ではあるが、下水道への加入促進を行い下水道普及率を引上げ、料金改定等を含め施設整備及び財政計画を検討し、安全で安定した事業の継続に努める。
</t>
    <rPh sb="3" eb="5">
      <t>ショリ</t>
    </rPh>
    <rPh sb="30" eb="32">
      <t>シシュツ</t>
    </rPh>
    <rPh sb="33" eb="34">
      <t>メン</t>
    </rPh>
    <rPh sb="37" eb="40">
      <t>チホウサイ</t>
    </rPh>
    <rPh sb="40" eb="42">
      <t>ショウカン</t>
    </rPh>
    <rPh sb="42" eb="44">
      <t>キンガク</t>
    </rPh>
    <rPh sb="45" eb="47">
      <t>イジ</t>
    </rPh>
    <rPh sb="47" eb="49">
      <t>カンリ</t>
    </rPh>
    <rPh sb="49" eb="50">
      <t>ヒ</t>
    </rPh>
    <rPh sb="51" eb="53">
      <t>ワリアイ</t>
    </rPh>
    <rPh sb="54" eb="55">
      <t>オオ</t>
    </rPh>
    <rPh sb="64" eb="65">
      <t>ハジ</t>
    </rPh>
    <rPh sb="67" eb="70">
      <t>ロウキュウカ</t>
    </rPh>
    <rPh sb="70" eb="72">
      <t>シセツ</t>
    </rPh>
    <rPh sb="72" eb="74">
      <t>コウシン</t>
    </rPh>
    <rPh sb="74" eb="76">
      <t>ヒヨウ</t>
    </rPh>
    <rPh sb="77" eb="79">
      <t>ゾウカ</t>
    </rPh>
    <rPh sb="80" eb="82">
      <t>ケネン</t>
    </rPh>
    <rPh sb="88" eb="90">
      <t>コンゴ</t>
    </rPh>
    <rPh sb="91" eb="93">
      <t>ケイエイ</t>
    </rPh>
    <rPh sb="104" eb="106">
      <t>ケイコウ</t>
    </rPh>
    <rPh sb="112" eb="114">
      <t>ゲスイ</t>
    </rPh>
    <rPh sb="114" eb="115">
      <t>ドウ</t>
    </rPh>
    <rPh sb="117" eb="119">
      <t>カニュウ</t>
    </rPh>
    <rPh sb="119" eb="121">
      <t>ソクシン</t>
    </rPh>
    <rPh sb="122" eb="123">
      <t>オコナ</t>
    </rPh>
    <rPh sb="124" eb="126">
      <t>ゲスイ</t>
    </rPh>
    <rPh sb="126" eb="127">
      <t>ドウ</t>
    </rPh>
    <rPh sb="127" eb="129">
      <t>フキュウ</t>
    </rPh>
    <rPh sb="129" eb="130">
      <t>リツ</t>
    </rPh>
    <rPh sb="131" eb="133">
      <t>ヒキア</t>
    </rPh>
    <rPh sb="135" eb="137">
      <t>リョウキン</t>
    </rPh>
    <rPh sb="137" eb="139">
      <t>カイテイ</t>
    </rPh>
    <rPh sb="139" eb="140">
      <t>トウ</t>
    </rPh>
    <rPh sb="141" eb="142">
      <t>フク</t>
    </rPh>
    <rPh sb="143" eb="145">
      <t>シセツ</t>
    </rPh>
    <rPh sb="145" eb="147">
      <t>セイビ</t>
    </rPh>
    <rPh sb="147" eb="148">
      <t>オヨ</t>
    </rPh>
    <rPh sb="149" eb="151">
      <t>ザイセイ</t>
    </rPh>
    <rPh sb="151" eb="153">
      <t>ケイカク</t>
    </rPh>
    <rPh sb="154" eb="156">
      <t>ケントウ</t>
    </rPh>
    <rPh sb="158" eb="160">
      <t>アンゼン</t>
    </rPh>
    <rPh sb="161" eb="163">
      <t>アンテイ</t>
    </rPh>
    <rPh sb="165" eb="167">
      <t>ジギョウ</t>
    </rPh>
    <rPh sb="168" eb="170">
      <t>ケイゾク</t>
    </rPh>
    <rPh sb="171" eb="172">
      <t>ツト</t>
    </rPh>
    <phoneticPr fontId="4"/>
  </si>
  <si>
    <t>⑧水洗化率が低い状況にあるため、使用料、汚水量ともに少なく、類似団体に比べ④企業債残高対事業規模比率・⑥汚水処理原価は高く、①収益的収支比率・⑤経費回収率は、低い値を示している。
平成30年度下水道加入状況
処理区域内人口　2,565人
下水道普及人口　1,523人　普及率　59.3%
（今後の対策）
下水道接続への加入促進、料金改定等</t>
    <rPh sb="69" eb="70">
      <t>リツ</t>
    </rPh>
    <rPh sb="91" eb="93">
      <t>ヘイセイ</t>
    </rPh>
    <rPh sb="95" eb="97">
      <t>ネンド</t>
    </rPh>
    <rPh sb="97" eb="99">
      <t>ゲスイ</t>
    </rPh>
    <rPh sb="99" eb="100">
      <t>ドウ</t>
    </rPh>
    <rPh sb="100" eb="102">
      <t>カニュウ</t>
    </rPh>
    <rPh sb="102" eb="104">
      <t>ジョウキョウ</t>
    </rPh>
    <rPh sb="105" eb="107">
      <t>ショリ</t>
    </rPh>
    <rPh sb="107" eb="109">
      <t>クイキ</t>
    </rPh>
    <rPh sb="109" eb="110">
      <t>ナイ</t>
    </rPh>
    <rPh sb="110" eb="112">
      <t>ジンコウ</t>
    </rPh>
    <rPh sb="118" eb="119">
      <t>ニン</t>
    </rPh>
    <rPh sb="120" eb="123">
      <t>ゲスイドウ</t>
    </rPh>
    <rPh sb="123" eb="125">
      <t>フキュウ</t>
    </rPh>
    <rPh sb="125" eb="127">
      <t>ジンコウ</t>
    </rPh>
    <rPh sb="133" eb="134">
      <t>ニン</t>
    </rPh>
    <rPh sb="135" eb="137">
      <t>フキュウ</t>
    </rPh>
    <rPh sb="137" eb="138">
      <t>リツ</t>
    </rPh>
    <rPh sb="147" eb="149">
      <t>コンゴ</t>
    </rPh>
    <rPh sb="150" eb="152">
      <t>タイサク</t>
    </rPh>
    <rPh sb="154" eb="157">
      <t>ゲスイドウ</t>
    </rPh>
    <rPh sb="157" eb="159">
      <t>セツゾク</t>
    </rPh>
    <rPh sb="161" eb="163">
      <t>カニュウ</t>
    </rPh>
    <rPh sb="163" eb="165">
      <t>ソクシン</t>
    </rPh>
    <rPh sb="166" eb="168">
      <t>リョウキン</t>
    </rPh>
    <rPh sb="168" eb="170">
      <t>カイテイ</t>
    </rPh>
    <rPh sb="170" eb="171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</si>
</sst>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7-43C5-8920-DB1C5315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0.26</c:v>
                </c:pt>
                <c:pt idx="2">
                  <c:v>0.13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7-43C5-8920-DB1C5315F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45.89</c:v>
                </c:pt>
                <c:pt idx="1">
                  <c:v>73</c:v>
                </c:pt>
                <c:pt idx="2">
                  <c:v>61.5</c:v>
                </c:pt>
                <c:pt idx="3">
                  <c:v>63.33</c:v>
                </c:pt>
                <c:pt idx="4">
                  <c:v>57.39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C-4E09-8DAC-8630D0D1E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C-4E09-8DAC-8630D0D1E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48.07</c:v>
                </c:pt>
                <c:pt idx="1">
                  <c:v>54.74</c:v>
                </c:pt>
                <c:pt idx="2">
                  <c:v>51.53</c:v>
                </c:pt>
                <c:pt idx="3">
                  <c:v>55.54</c:v>
                </c:pt>
                <c:pt idx="4">
                  <c:v>59.38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0-426C-A79B-4C6FEB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0-426C-A79B-4C6FEB833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52.77</c:v>
                </c:pt>
                <c:pt idx="1">
                  <c:v>54.35</c:v>
                </c:pt>
                <c:pt idx="2">
                  <c:v>55.1</c:v>
                </c:pt>
                <c:pt idx="3">
                  <c:v>57.12</c:v>
                </c:pt>
                <c:pt idx="4">
                  <c:v>57.74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1-46F4-81E5-45AAF1AB1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1-46F4-81E5-45AAF1AB1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9-46B9-8D2E-E1297CE1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9-46B9-8D2E-E1297CE1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6-4531-9259-013AD64F9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6-4531-9259-013AD64F9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E-420C-9708-C92E1A719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E-420C-9708-C92E1A719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C-4521-BB9B-5E4BCB51D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C-4521-BB9B-5E4BCB51D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2272.58</c:v>
                </c:pt>
                <c:pt idx="3" formatCode="#,##0.00;&quot;△&quot;#,##0.00;&quot;-&quot;">
                  <c:v>2077.4899999999998</c:v>
                </c:pt>
                <c:pt idx="4" formatCode="#,##0.00;&quot;△&quot;#,##0.00;&quot;-&quot;">
                  <c:v>1917.63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D-4D4D-8959-A2889AB8B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D-4D4D-8959-A2889AB8B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54.57</c:v>
                </c:pt>
                <c:pt idx="1">
                  <c:v>56.95</c:v>
                </c:pt>
                <c:pt idx="2">
                  <c:v>50.61</c:v>
                </c:pt>
                <c:pt idx="3">
                  <c:v>42.33</c:v>
                </c:pt>
                <c:pt idx="4">
                  <c:v>25.17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B-4D27-A02D-80208E86D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B-4D27-A02D-80208E86D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193</c:v>
                </c:pt>
                <c:pt idx="1">
                  <c:v>156.27000000000001</c:v>
                </c:pt>
                <c:pt idx="2">
                  <c:v>167.4</c:v>
                </c:pt>
                <c:pt idx="3">
                  <c:v>197.55</c:v>
                </c:pt>
                <c:pt idx="4">
                  <c:v>374.2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8-4795-B4AB-C2FB9E1E0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8-4795-B4AB-C2FB9E1E0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南関町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9797</v>
      </c>
      <c r="AM8" s="68"/>
      <c r="AN8" s="68"/>
      <c r="AO8" s="68"/>
      <c r="AP8" s="68"/>
      <c r="AQ8" s="68"/>
      <c r="AR8" s="68"/>
      <c r="AS8" s="68"/>
      <c r="AT8" s="67">
        <f>データ!T6</f>
        <v>68.92</v>
      </c>
      <c r="AU8" s="67"/>
      <c r="AV8" s="67"/>
      <c r="AW8" s="67"/>
      <c r="AX8" s="67"/>
      <c r="AY8" s="67"/>
      <c r="AZ8" s="67"/>
      <c r="BA8" s="67"/>
      <c r="BB8" s="67">
        <f>データ!U6</f>
        <v>142.15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26.33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3360</v>
      </c>
      <c r="AE10" s="68"/>
      <c r="AF10" s="68"/>
      <c r="AG10" s="68"/>
      <c r="AH10" s="68"/>
      <c r="AI10" s="68"/>
      <c r="AJ10" s="68"/>
      <c r="AK10" s="2"/>
      <c r="AL10" s="68">
        <f>データ!V6</f>
        <v>2565</v>
      </c>
      <c r="AM10" s="68"/>
      <c r="AN10" s="68"/>
      <c r="AO10" s="68"/>
      <c r="AP10" s="68"/>
      <c r="AQ10" s="68"/>
      <c r="AR10" s="68"/>
      <c r="AS10" s="68"/>
      <c r="AT10" s="67">
        <f>データ!W6</f>
        <v>1.1100000000000001</v>
      </c>
      <c r="AU10" s="67"/>
      <c r="AV10" s="67"/>
      <c r="AW10" s="67"/>
      <c r="AX10" s="67"/>
      <c r="AY10" s="67"/>
      <c r="AZ10" s="67"/>
      <c r="BA10" s="67"/>
      <c r="BB10" s="67">
        <f>データ!X6</f>
        <v>2310.81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44</v>
      </c>
      <c r="O86" s="26" t="str">
        <f>データ!EO6</f>
        <v>【0.12】</v>
      </c>
    </row>
  </sheetData>
  <sheetProtection algorithmName="SHA-512" hashValue="sXKooRmcQ5NxepHV47SWbmMmslu1O//j91MM4v9AdMoc6n1CT+gdE2bfEoFIL+fW+NYndBnw5UM9nOGOjwoBug==" saltValue="8wfiOVMTDQnYrFujzFPtx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433675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熊本県　南関町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26.33</v>
      </c>
      <c r="Q6" s="34">
        <f t="shared" si="3"/>
        <v>100</v>
      </c>
      <c r="R6" s="34">
        <f t="shared" si="3"/>
        <v>3360</v>
      </c>
      <c r="S6" s="34">
        <f t="shared" si="3"/>
        <v>9797</v>
      </c>
      <c r="T6" s="34">
        <f t="shared" si="3"/>
        <v>68.92</v>
      </c>
      <c r="U6" s="34">
        <f t="shared" si="3"/>
        <v>142.15</v>
      </c>
      <c r="V6" s="34">
        <f t="shared" si="3"/>
        <v>2565</v>
      </c>
      <c r="W6" s="34">
        <f t="shared" si="3"/>
        <v>1.1100000000000001</v>
      </c>
      <c r="X6" s="34">
        <f t="shared" si="3"/>
        <v>2310.81</v>
      </c>
      <c r="Y6" s="35">
        <f>IF(Y7="",NA(),Y7)</f>
        <v>52.77</v>
      </c>
      <c r="Z6" s="35">
        <f t="shared" ref="Z6:AH6" si="4">IF(Z7="",NA(),Z7)</f>
        <v>54.35</v>
      </c>
      <c r="AA6" s="35">
        <f t="shared" si="4"/>
        <v>55.1</v>
      </c>
      <c r="AB6" s="35">
        <f t="shared" si="4"/>
        <v>57.12</v>
      </c>
      <c r="AC6" s="35">
        <f t="shared" si="4"/>
        <v>57.74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5">
        <f t="shared" si="7"/>
        <v>2272.58</v>
      </c>
      <c r="BI6" s="35">
        <f t="shared" si="7"/>
        <v>2077.4899999999998</v>
      </c>
      <c r="BJ6" s="35">
        <f t="shared" si="7"/>
        <v>1917.63</v>
      </c>
      <c r="BK6" s="35">
        <f t="shared" si="7"/>
        <v>1671.86</v>
      </c>
      <c r="BL6" s="35">
        <f t="shared" si="7"/>
        <v>1673.47</v>
      </c>
      <c r="BM6" s="35">
        <f t="shared" si="7"/>
        <v>1592.72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54.57</v>
      </c>
      <c r="BR6" s="35">
        <f t="shared" ref="BR6:BZ6" si="8">IF(BR7="",NA(),BR7)</f>
        <v>56.95</v>
      </c>
      <c r="BS6" s="35">
        <f t="shared" si="8"/>
        <v>50.61</v>
      </c>
      <c r="BT6" s="35">
        <f t="shared" si="8"/>
        <v>42.33</v>
      </c>
      <c r="BU6" s="35">
        <f t="shared" si="8"/>
        <v>25.17</v>
      </c>
      <c r="BV6" s="35">
        <f t="shared" si="8"/>
        <v>50.54</v>
      </c>
      <c r="BW6" s="35">
        <f t="shared" si="8"/>
        <v>49.22</v>
      </c>
      <c r="BX6" s="35">
        <f t="shared" si="8"/>
        <v>53.7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193</v>
      </c>
      <c r="CC6" s="35">
        <f t="shared" ref="CC6:CK6" si="9">IF(CC7="",NA(),CC7)</f>
        <v>156.27000000000001</v>
      </c>
      <c r="CD6" s="35">
        <f t="shared" si="9"/>
        <v>167.4</v>
      </c>
      <c r="CE6" s="35">
        <f t="shared" si="9"/>
        <v>197.55</v>
      </c>
      <c r="CF6" s="35">
        <f t="shared" si="9"/>
        <v>374.2</v>
      </c>
      <c r="CG6" s="35">
        <f t="shared" si="9"/>
        <v>320.36</v>
      </c>
      <c r="CH6" s="35">
        <f t="shared" si="9"/>
        <v>332.02</v>
      </c>
      <c r="CI6" s="35">
        <f t="shared" si="9"/>
        <v>300.35000000000002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45.89</v>
      </c>
      <c r="CN6" s="35">
        <f t="shared" ref="CN6:CV6" si="10">IF(CN7="",NA(),CN7)</f>
        <v>73</v>
      </c>
      <c r="CO6" s="35">
        <f t="shared" si="10"/>
        <v>61.5</v>
      </c>
      <c r="CP6" s="35">
        <f t="shared" si="10"/>
        <v>63.33</v>
      </c>
      <c r="CQ6" s="35">
        <f t="shared" si="10"/>
        <v>57.39</v>
      </c>
      <c r="CR6" s="35">
        <f t="shared" si="10"/>
        <v>34.74</v>
      </c>
      <c r="CS6" s="35">
        <f t="shared" si="10"/>
        <v>36.65</v>
      </c>
      <c r="CT6" s="35">
        <f t="shared" si="10"/>
        <v>37.72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48.07</v>
      </c>
      <c r="CY6" s="35">
        <f t="shared" ref="CY6:DG6" si="11">IF(CY7="",NA(),CY7)</f>
        <v>54.74</v>
      </c>
      <c r="CZ6" s="35">
        <f t="shared" si="11"/>
        <v>51.53</v>
      </c>
      <c r="DA6" s="35">
        <f t="shared" si="11"/>
        <v>55.54</v>
      </c>
      <c r="DB6" s="35">
        <f t="shared" si="11"/>
        <v>59.38</v>
      </c>
      <c r="DC6" s="35">
        <f t="shared" si="11"/>
        <v>70.14</v>
      </c>
      <c r="DD6" s="35">
        <f t="shared" si="11"/>
        <v>68.83</v>
      </c>
      <c r="DE6" s="35">
        <f t="shared" si="11"/>
        <v>68.459999999999994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0.26</v>
      </c>
      <c r="EL6" s="35">
        <f t="shared" si="14"/>
        <v>0.13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433675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26.33</v>
      </c>
      <c r="Q7" s="38">
        <v>100</v>
      </c>
      <c r="R7" s="38">
        <v>3360</v>
      </c>
      <c r="S7" s="38">
        <v>9797</v>
      </c>
      <c r="T7" s="38">
        <v>68.92</v>
      </c>
      <c r="U7" s="38">
        <v>142.15</v>
      </c>
      <c r="V7" s="38">
        <v>2565</v>
      </c>
      <c r="W7" s="38">
        <v>1.1100000000000001</v>
      </c>
      <c r="X7" s="38">
        <v>2310.81</v>
      </c>
      <c r="Y7" s="38">
        <v>52.77</v>
      </c>
      <c r="Z7" s="38">
        <v>54.35</v>
      </c>
      <c r="AA7" s="38">
        <v>55.1</v>
      </c>
      <c r="AB7" s="38">
        <v>57.12</v>
      </c>
      <c r="AC7" s="38">
        <v>57.74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2272.58</v>
      </c>
      <c r="BI7" s="38">
        <v>2077.4899999999998</v>
      </c>
      <c r="BJ7" s="38">
        <v>1917.63</v>
      </c>
      <c r="BK7" s="38">
        <v>1671.86</v>
      </c>
      <c r="BL7" s="38">
        <v>1673.47</v>
      </c>
      <c r="BM7" s="38">
        <v>1592.72</v>
      </c>
      <c r="BN7" s="38">
        <v>1243.71</v>
      </c>
      <c r="BO7" s="38">
        <v>1194.1500000000001</v>
      </c>
      <c r="BP7" s="38">
        <v>1209.4000000000001</v>
      </c>
      <c r="BQ7" s="38">
        <v>54.57</v>
      </c>
      <c r="BR7" s="38">
        <v>56.95</v>
      </c>
      <c r="BS7" s="38">
        <v>50.61</v>
      </c>
      <c r="BT7" s="38">
        <v>42.33</v>
      </c>
      <c r="BU7" s="38">
        <v>25.17</v>
      </c>
      <c r="BV7" s="38">
        <v>50.54</v>
      </c>
      <c r="BW7" s="38">
        <v>49.22</v>
      </c>
      <c r="BX7" s="38">
        <v>53.7</v>
      </c>
      <c r="BY7" s="38">
        <v>74.3</v>
      </c>
      <c r="BZ7" s="38">
        <v>72.260000000000005</v>
      </c>
      <c r="CA7" s="38">
        <v>74.48</v>
      </c>
      <c r="CB7" s="38">
        <v>193</v>
      </c>
      <c r="CC7" s="38">
        <v>156.27000000000001</v>
      </c>
      <c r="CD7" s="38">
        <v>167.4</v>
      </c>
      <c r="CE7" s="38">
        <v>197.55</v>
      </c>
      <c r="CF7" s="38">
        <v>374.2</v>
      </c>
      <c r="CG7" s="38">
        <v>320.36</v>
      </c>
      <c r="CH7" s="38">
        <v>332.02</v>
      </c>
      <c r="CI7" s="38">
        <v>300.35000000000002</v>
      </c>
      <c r="CJ7" s="38">
        <v>221.81</v>
      </c>
      <c r="CK7" s="38">
        <v>230.02</v>
      </c>
      <c r="CL7" s="38">
        <v>219.46</v>
      </c>
      <c r="CM7" s="38">
        <v>45.89</v>
      </c>
      <c r="CN7" s="38">
        <v>73</v>
      </c>
      <c r="CO7" s="38">
        <v>61.5</v>
      </c>
      <c r="CP7" s="38">
        <v>63.33</v>
      </c>
      <c r="CQ7" s="38">
        <v>57.39</v>
      </c>
      <c r="CR7" s="38">
        <v>34.74</v>
      </c>
      <c r="CS7" s="38">
        <v>36.65</v>
      </c>
      <c r="CT7" s="38">
        <v>37.72</v>
      </c>
      <c r="CU7" s="38">
        <v>43.36</v>
      </c>
      <c r="CV7" s="38">
        <v>42.56</v>
      </c>
      <c r="CW7" s="38">
        <v>42.82</v>
      </c>
      <c r="CX7" s="38">
        <v>48.07</v>
      </c>
      <c r="CY7" s="38">
        <v>54.74</v>
      </c>
      <c r="CZ7" s="38">
        <v>51.53</v>
      </c>
      <c r="DA7" s="38">
        <v>55.54</v>
      </c>
      <c r="DB7" s="38">
        <v>59.38</v>
      </c>
      <c r="DC7" s="38">
        <v>70.14</v>
      </c>
      <c r="DD7" s="38">
        <v>68.83</v>
      </c>
      <c r="DE7" s="38">
        <v>68.459999999999994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0.26</v>
      </c>
      <c r="EL7" s="38">
        <v>0.13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N2044</cp:lastModifiedBy>
  <dcterms:created xsi:type="dcterms:W3CDTF">2019-12-05T05:14:42Z</dcterms:created>
  <dcterms:modified xsi:type="dcterms:W3CDTF">2020-01-29T02:38:53Z</dcterms:modified>
  <cp:category/>
</cp:coreProperties>
</file>