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0FA6A9F6-19F2-4FEE-BAC4-800D6E307019}" xr6:coauthVersionLast="47" xr6:coauthVersionMax="47" xr10:uidLastSave="{00000000-0000-0000-0000-000000000000}"/>
  <bookViews>
    <workbookView xWindow="1755" yWindow="-15810" windowWidth="26595" windowHeight="14415" tabRatio="370" xr2:uid="{00000000-000D-0000-FFFF-FFFF00000000}"/>
  </bookViews>
  <sheets>
    <sheet name="業務体制①" sheetId="10" r:id="rId1"/>
    <sheet name="業務体制 ②" sheetId="7" r:id="rId2"/>
    <sheet name="【記載例】業務体制①" sheetId="11" r:id="rId3"/>
    <sheet name="【記載例】業務体制 ② " sheetId="14" r:id="rId4"/>
    <sheet name="c" sheetId="4" state="hidden" r:id="rId5"/>
  </sheets>
  <definedNames>
    <definedName name="get.cellcolor" localSheetId="3">'【記載例】業務体制 ② '!#REF!</definedName>
    <definedName name="get.cellcolor" localSheetId="2">【記載例】業務体制①!#REF!</definedName>
    <definedName name="get.cellcolor" localSheetId="1">'業務体制 ②'!#REF!</definedName>
    <definedName name="get.cellcolor">#REF!</definedName>
    <definedName name="_xlnm.Print_Area" localSheetId="3">'【記載例】業務体制 ② '!$A$1:$BR$67</definedName>
    <definedName name="_xlnm.Print_Area" localSheetId="2">【記載例】業務体制①!$A$1:$R$60</definedName>
    <definedName name="_xlnm.Print_Area" localSheetId="1">'業務体制 ②'!$A$1:$BR$67</definedName>
    <definedName name="_xlnm.Print_Area" localSheetId="0">業務体制①!$A$1:$R$60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I23" i="14"/>
  <c r="CJ23" i="14"/>
  <c r="CK23" i="14"/>
  <c r="CH23" i="14"/>
  <c r="CG28" i="14"/>
  <c r="CF28" i="14"/>
  <c r="CE28" i="14"/>
  <c r="CD28" i="14"/>
  <c r="CM22" i="14" s="1"/>
  <c r="CC28" i="14"/>
  <c r="CG27" i="14"/>
  <c r="CF27" i="14"/>
  <c r="CE27" i="14"/>
  <c r="CD27" i="14"/>
  <c r="CL22" i="14" s="1"/>
  <c r="CC27" i="14"/>
  <c r="CG26" i="14"/>
  <c r="CF26" i="14"/>
  <c r="CE26" i="14"/>
  <c r="CD26" i="14"/>
  <c r="CJ22" i="14" s="1"/>
  <c r="CC26" i="14"/>
  <c r="CJ19" i="14" s="1"/>
  <c r="CG25" i="14"/>
  <c r="CF25" i="14"/>
  <c r="CE25" i="14"/>
  <c r="CD25" i="14"/>
  <c r="CI22" i="14" s="1"/>
  <c r="CC25" i="14"/>
  <c r="CI17" i="14" s="1"/>
  <c r="CG24" i="14"/>
  <c r="CF24" i="14"/>
  <c r="CE24" i="14"/>
  <c r="CD24" i="14"/>
  <c r="CC24" i="14"/>
  <c r="CM23" i="14"/>
  <c r="CL23" i="14"/>
  <c r="CH22" i="14"/>
  <c r="CM21" i="14"/>
  <c r="CL21" i="14"/>
  <c r="CH21" i="14"/>
  <c r="CM20" i="14"/>
  <c r="CL20" i="14"/>
  <c r="CH20" i="14"/>
  <c r="CM19" i="14"/>
  <c r="CL19" i="14"/>
  <c r="CH19" i="14"/>
  <c r="CM18" i="14"/>
  <c r="CL18" i="14"/>
  <c r="CH18" i="14"/>
  <c r="CM17" i="14"/>
  <c r="CL17" i="14"/>
  <c r="CH17" i="14"/>
  <c r="AI3" i="14"/>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9" i="14"/>
  <c r="CN17" i="14"/>
  <c r="CN23" i="14"/>
  <c r="CN18" i="14"/>
  <c r="CN21" i="14"/>
  <c r="CJ21" i="14"/>
  <c r="CJ17" i="14"/>
  <c r="CK17" i="14" s="1"/>
  <c r="CJ18" i="14"/>
  <c r="CJ20" i="14"/>
  <c r="CI18" i="14"/>
  <c r="CI19" i="14"/>
  <c r="CK19" i="14" s="1"/>
  <c r="CI21" i="14"/>
  <c r="CI20" i="14"/>
  <c r="BK15" i="14"/>
  <c r="CK22" i="14"/>
  <c r="CN22" i="14"/>
  <c r="CN20" i="14"/>
  <c r="BK14" i="14"/>
  <c r="CN17" i="7"/>
  <c r="AI3" i="7"/>
  <c r="C33" i="11"/>
  <c r="J29" i="11"/>
  <c r="G29" i="11"/>
  <c r="E29" i="11" s="1"/>
  <c r="M22" i="11"/>
  <c r="G33" i="11" s="1"/>
  <c r="C33" i="10"/>
  <c r="J29" i="10"/>
  <c r="G29" i="10"/>
  <c r="E29" i="10" s="1"/>
  <c r="M22" i="10"/>
  <c r="G33" i="10" s="1"/>
  <c r="CN26" i="7" l="1"/>
  <c r="CK20" i="14"/>
  <c r="CK18" i="14"/>
  <c r="CK21" i="14"/>
  <c r="CN26" i="14"/>
  <c r="CN27" i="14" s="1"/>
  <c r="E33" i="11"/>
  <c r="P33" i="11" s="1"/>
  <c r="P33" i="10"/>
  <c r="E33" i="10"/>
  <c r="C29" i="10"/>
  <c r="P29" i="10" s="1"/>
  <c r="C29" i="11"/>
  <c r="P29" i="11" s="1"/>
  <c r="CK26" i="14" l="1"/>
  <c r="CK27" i="14" s="1"/>
  <c r="AF14" i="14"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<sst xmlns="http://schemas.openxmlformats.org/spreadsheetml/2006/main" count="534" uniqueCount="109">
  <si>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</si>
  <si>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</si>
  <si>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</si>
  <si>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</si>
  <si>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</si>
  <si>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</si>
  <si>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</si>
  <si>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</si>
  <si>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</si>
  <si>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</si>
  <si>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</si>
  <si>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</si>
  <si>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</si>
  <si>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</si>
  <si>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</si>
  <si>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</si>
  <si>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</si>
  <si>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</si>
  <si>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</si>
  <si>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</si>
  <si>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</si>
  <si>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</si>
  <si>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</si>
  <si>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</si>
  <si>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</si>
  <si>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</si>
  <si>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</si>
  <si>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</si>
  <si>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</si>
  <si>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</si>
  <si>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</si>
  <si>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</si>
  <si>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</si>
  <si>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</si>
  <si>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</si>
  <si>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</si>
  <si>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</si>
  <si>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</si>
  <si>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</si>
  <si>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</si>
  <si>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</si>
  <si>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</si>
  <si>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</si>
  <si>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</si>
  <si>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</si>
  <si>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</si>
  <si>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</si>
  <si>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</si>
  <si>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</si>
  <si>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</si>
  <si>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</si>
  <si>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</si>
  <si>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</si>
  <si>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</si>
  <si>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</si>
  <si>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</si>
  <si>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</si>
  <si>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</si>
  <si>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</si>
  <si>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</si>
  <si>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</si>
  <si>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</si>
  <si>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t>
  </si>
  <si>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</si>
  <si>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</si>
  <si>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</si>
  <si>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</si>
  <si>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</si>
  <si>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</si>
  <si>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</si>
  <si>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</si>
  <si>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</si>
  <si>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</si>
  <si>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</si>
  <si>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</si>
  <si>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</si>
  <si>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</si>
  <si>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</si>
  <si>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</si>
  <si>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</si>
  <si>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</si>
  <si>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</si>
  <si>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</si>
  <si>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</si>
  <si>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</si>
  <si>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</si>
  <si>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</si>
  <si>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</si>
  <si>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管理医療機器販売業</t>
    <phoneticPr fontId="6"/>
  </si>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</sst>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6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340">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6"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0"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7" xfId="1" applyNumberFormat="1" applyFont="1" applyFill="1" applyBorder="1" applyAlignment="1" applyProtection="1"/>
    <xf numFmtId="0" fontId="9" fillId="5" borderId="29"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7" xfId="0" applyFont="1" applyFill="1" applyBorder="1"/>
    <xf numFmtId="0" fontId="9" fillId="5" borderId="29"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7" xfId="0" applyFont="1" applyFill="1" applyBorder="1" applyAlignment="1">
      <alignment horizontal="left"/>
    </xf>
    <xf numFmtId="0" fontId="9" fillId="5" borderId="29" xfId="0" applyFont="1" applyFill="1" applyBorder="1" applyAlignment="1">
      <alignment horizontal="left"/>
    </xf>
    <xf numFmtId="0" fontId="9" fillId="5" borderId="17" xfId="0" applyFont="1" applyFill="1" applyBorder="1" applyAlignment="1">
      <alignment horizontal="left"/>
    </xf>
    <xf numFmtId="0" fontId="9" fillId="5" borderId="40" xfId="0" applyFont="1" applyFill="1" applyBorder="1" applyAlignment="1">
      <alignment horizontal="left"/>
    </xf>
    <xf numFmtId="0" fontId="9" fillId="5" borderId="52" xfId="0" applyFont="1" applyFill="1" applyBorder="1" applyAlignment="1">
      <alignment horizontal="left"/>
    </xf>
    <xf numFmtId="0" fontId="9" fillId="5" borderId="41" xfId="0" applyFont="1" applyFill="1" applyBorder="1" applyAlignment="1">
      <alignment horizontal="left"/>
    </xf>
    <xf numFmtId="0" fontId="9" fillId="5" borderId="42" xfId="0" applyFont="1" applyFill="1" applyBorder="1" applyAlignment="1">
      <alignment horizontal="left"/>
    </xf>
    <xf numFmtId="0" fontId="9" fillId="5" borderId="43" xfId="0" applyFont="1" applyFill="1" applyBorder="1" applyAlignment="1">
      <alignment horizontal="left"/>
    </xf>
    <xf numFmtId="0" fontId="9" fillId="5" borderId="44" xfId="0" applyFont="1" applyFill="1" applyBorder="1" applyAlignment="1">
      <alignment horizontal="left"/>
    </xf>
    <xf numFmtId="0" fontId="9" fillId="5" borderId="45" xfId="0" applyFont="1" applyFill="1" applyBorder="1" applyAlignment="1">
      <alignment horizontal="left"/>
    </xf>
    <xf numFmtId="0" fontId="9" fillId="5" borderId="45"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55" xfId="0" applyFont="1" applyFill="1" applyBorder="1"/>
    <xf numFmtId="0" fontId="9" fillId="5" borderId="40" xfId="0" applyFont="1" applyFill="1" applyBorder="1"/>
    <xf numFmtId="0" fontId="9" fillId="5" borderId="0" xfId="0" applyFont="1" applyFill="1" applyBorder="1"/>
    <xf numFmtId="0" fontId="9" fillId="5" borderId="53"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4" xfId="0" applyFont="1" applyFill="1" applyBorder="1" applyAlignment="1">
      <alignment horizontal="left"/>
    </xf>
    <xf numFmtId="0" fontId="9" fillId="5" borderId="54" xfId="0" applyFont="1" applyFill="1" applyBorder="1"/>
    <xf numFmtId="0" fontId="9" fillId="5" borderId="56" xfId="0" applyFont="1" applyFill="1" applyBorder="1"/>
    <xf numFmtId="0" fontId="9" fillId="5" borderId="57" xfId="0" applyFont="1" applyFill="1" applyBorder="1"/>
    <xf numFmtId="0" fontId="9" fillId="5" borderId="0" xfId="0" applyFont="1" applyFill="1" applyProtection="1">
      <protection locked="0"/>
    </xf>
    <xf numFmtId="0" fontId="4" fillId="3" borderId="59" xfId="1" applyNumberFormat="1" applyFont="1" applyFill="1" applyBorder="1" applyAlignment="1" applyProtection="1">
      <protection locked="0"/>
    </xf>
    <xf numFmtId="0" fontId="4" fillId="3" borderId="26" xfId="1" applyNumberFormat="1" applyFont="1" applyFill="1" applyBorder="1" applyAlignment="1" applyProtection="1">
      <protection locked="0"/>
    </xf>
    <xf numFmtId="0" fontId="9" fillId="7" borderId="27" xfId="0" applyFont="1" applyFill="1" applyBorder="1"/>
    <xf numFmtId="0" fontId="9" fillId="7" borderId="29" xfId="0" applyFont="1" applyFill="1" applyBorder="1"/>
    <xf numFmtId="0" fontId="9" fillId="7" borderId="17" xfId="0" applyFont="1" applyFill="1" applyBorder="1"/>
    <xf numFmtId="0" fontId="9" fillId="7" borderId="25" xfId="0" applyFont="1" applyFill="1" applyBorder="1"/>
    <xf numFmtId="0" fontId="9" fillId="7" borderId="43" xfId="0" applyFont="1" applyFill="1" applyBorder="1"/>
    <xf numFmtId="0" fontId="9" fillId="7" borderId="44" xfId="0" applyFont="1" applyFill="1" applyBorder="1"/>
    <xf numFmtId="0" fontId="9" fillId="7" borderId="45" xfId="0" applyFont="1" applyFill="1" applyBorder="1"/>
    <xf numFmtId="0" fontId="9" fillId="7" borderId="42" xfId="0" applyFont="1" applyFill="1" applyBorder="1"/>
    <xf numFmtId="0" fontId="9" fillId="7" borderId="56" xfId="0" applyFont="1" applyFill="1" applyBorder="1"/>
    <xf numFmtId="0" fontId="9" fillId="7" borderId="57" xfId="0" applyFont="1" applyFill="1" applyBorder="1"/>
    <xf numFmtId="0" fontId="9" fillId="7" borderId="54" xfId="0" applyFont="1" applyFill="1" applyBorder="1"/>
    <xf numFmtId="0" fontId="9" fillId="7" borderId="55" xfId="0" applyFont="1" applyFill="1" applyBorder="1"/>
    <xf numFmtId="0" fontId="10" fillId="5" borderId="37" xfId="0" applyNumberFormat="1" applyFont="1" applyFill="1" applyBorder="1"/>
    <xf numFmtId="0" fontId="10" fillId="5" borderId="31" xfId="0" applyNumberFormat="1" applyFont="1" applyFill="1" applyBorder="1"/>
    <xf numFmtId="0" fontId="10" fillId="5" borderId="38" xfId="0" applyNumberFormat="1" applyFont="1" applyFill="1" applyBorder="1"/>
    <xf numFmtId="0" fontId="10" fillId="5" borderId="0" xfId="0" applyNumberFormat="1" applyFont="1" applyFill="1"/>
    <xf numFmtId="0" fontId="9" fillId="5" borderId="32" xfId="0" applyNumberFormat="1" applyFont="1" applyFill="1" applyBorder="1"/>
    <xf numFmtId="0" fontId="9" fillId="5" borderId="33" xfId="0" applyNumberFormat="1" applyFont="1" applyFill="1" applyBorder="1"/>
    <xf numFmtId="0" fontId="10" fillId="5" borderId="39"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9" fillId="2" borderId="0" xfId="1" quotePrefix="1" applyNumberFormat="1" applyFont="1" applyFill="1" applyBorder="1" applyAlignment="1" applyProtection="1">
      <alignment horizontal="center"/>
    </xf>
    <xf numFmtId="0" fontId="9" fillId="2" borderId="0" xfId="1" applyNumberFormat="1" applyFont="1" applyFill="1" applyBorder="1" applyAlignment="1" applyProtection="1">
      <alignment horizontal="left"/>
    </xf>
    <xf numFmtId="0" fontId="9" fillId="0" borderId="0" xfId="1" applyNumberFormat="1" applyFont="1" applyFill="1" applyBorder="1" applyAlignment="1" applyProtection="1"/>
    <xf numFmtId="0" fontId="4" fillId="0" borderId="0" xfId="0" applyFont="1" applyFill="1"/>
    <xf numFmtId="0" fontId="4" fillId="0" borderId="0" xfId="0" applyFont="1" applyFill="1" applyBorder="1"/>
    <xf numFmtId="0" fontId="4" fillId="0" borderId="0" xfId="0" applyFont="1" applyFill="1" applyBorder="1" applyAlignment="1"/>
    <xf numFmtId="0" fontId="10" fillId="0" borderId="34" xfId="0" applyNumberFormat="1" applyFont="1" applyFill="1" applyBorder="1"/>
    <xf numFmtId="0" fontId="4" fillId="0" borderId="0" xfId="0" applyFont="1" applyFill="1"/>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xf numFmtId="0" fontId="4" fillId="4" borderId="1" xfId="0" applyFont="1" applyFill="1" applyBorder="1"/>
    <xf numFmtId="0" fontId="4" fillId="5" borderId="0" xfId="1" applyFont="1" applyFill="1"/>
    <xf numFmtId="0" fontId="9" fillId="5" borderId="0" xfId="1" applyFont="1" applyFill="1"/>
    <xf numFmtId="0" fontId="9" fillId="5" borderId="10"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2" xfId="0" applyFont="1" applyFill="1" applyBorder="1" applyAlignment="1">
      <alignment horizontal="left"/>
    </xf>
    <xf numFmtId="0" fontId="9" fillId="5" borderId="63" xfId="0" applyFont="1" applyFill="1" applyBorder="1" applyAlignment="1">
      <alignment horizontal="left"/>
    </xf>
    <xf numFmtId="0" fontId="9" fillId="5" borderId="63" xfId="0" applyFont="1" applyFill="1" applyBorder="1"/>
    <xf numFmtId="0" fontId="9" fillId="5" borderId="60" xfId="0" applyFont="1" applyFill="1" applyBorder="1"/>
    <xf numFmtId="0" fontId="9" fillId="5" borderId="61" xfId="0" applyFont="1" applyFill="1" applyBorder="1"/>
    <xf numFmtId="0" fontId="9" fillId="5" borderId="62" xfId="0" applyFont="1" applyFill="1" applyBorder="1"/>
    <xf numFmtId="0" fontId="9" fillId="3" borderId="64"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3" fillId="5" borderId="0" xfId="0" applyFont="1" applyFill="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3" fillId="5" borderId="0" xfId="0" applyFont="1" applyFill="1" applyBorder="1" applyAlignment="1">
      <alignment horizontal="left"/>
    </xf>
    <xf numFmtId="0" fontId="9" fillId="5" borderId="6" xfId="0" applyFont="1" applyFill="1" applyBorder="1" applyAlignment="1">
      <alignment horizontal="left"/>
    </xf>
    <xf numFmtId="0" fontId="9" fillId="7" borderId="63" xfId="0" applyFont="1" applyFill="1" applyBorder="1"/>
    <xf numFmtId="0" fontId="9" fillId="7" borderId="60" xfId="0" applyFont="1" applyFill="1" applyBorder="1"/>
    <xf numFmtId="0" fontId="9" fillId="7" borderId="61" xfId="0" applyFont="1" applyFill="1" applyBorder="1"/>
    <xf numFmtId="0" fontId="9" fillId="7" borderId="62" xfId="0"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7" xfId="1" applyNumberFormat="1" applyFont="1" applyFill="1" applyBorder="1" applyAlignment="1" applyProtection="1">
      <protection locked="0"/>
    </xf>
    <xf numFmtId="0" fontId="9" fillId="5" borderId="29"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17"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3" xfId="0" applyFont="1" applyFill="1" applyBorder="1" applyProtection="1">
      <protection locked="0"/>
    </xf>
    <xf numFmtId="0" fontId="9" fillId="5" borderId="60" xfId="0" applyFont="1" applyFill="1" applyBorder="1" applyProtection="1">
      <protection locked="0"/>
    </xf>
    <xf numFmtId="0" fontId="9" fillId="5" borderId="61" xfId="0" applyFont="1" applyFill="1" applyBorder="1" applyProtection="1">
      <protection locked="0"/>
    </xf>
    <xf numFmtId="0" fontId="9" fillId="5" borderId="62"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3" xfId="0" applyFont="1" applyFill="1" applyBorder="1" applyAlignment="1" applyProtection="1">
      <alignment horizontal="left"/>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4" xfId="0" applyFont="1" applyFill="1" applyBorder="1" applyProtection="1">
      <protection locked="0"/>
    </xf>
    <xf numFmtId="0" fontId="9" fillId="5" borderId="55"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4" fillId="3" borderId="1" xfId="0" applyNumberFormat="1" applyFont="1" applyFill="1" applyBorder="1" applyAlignment="1" applyProtection="1">
      <protection locked="0"/>
    </xf>
    <xf numFmtId="0" fontId="0" fillId="0" borderId="1" xfId="0" applyBorder="1" applyAlignment="1" applyProtection="1">
      <protection locked="0"/>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6" xfId="0" applyFont="1" applyFill="1" applyBorder="1" applyAlignment="1" applyProtection="1">
      <protection locked="0"/>
    </xf>
    <xf numFmtId="0" fontId="9" fillId="3" borderId="30"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46" xfId="0" applyFont="1" applyFill="1" applyBorder="1" applyAlignment="1" applyProtection="1">
      <protection locked="0"/>
    </xf>
    <xf numFmtId="0" fontId="9" fillId="0" borderId="47" xfId="0" applyFont="1" applyBorder="1" applyAlignment="1" applyProtection="1">
      <protection locked="0"/>
    </xf>
    <xf numFmtId="0" fontId="9" fillId="0" borderId="48"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0" borderId="34" xfId="0" applyNumberFormat="1" applyFont="1" applyFill="1" applyBorder="1" applyAlignment="1">
      <alignment horizontal="right"/>
    </xf>
    <xf numFmtId="0" fontId="11" fillId="0" borderId="34" xfId="0" applyNumberFormat="1" applyFont="1" applyFill="1" applyBorder="1" applyAlignment="1">
      <alignment horizontal="right"/>
    </xf>
    <xf numFmtId="0" fontId="11" fillId="0" borderId="47" xfId="0" applyFont="1" applyBorder="1" applyAlignment="1" applyProtection="1">
      <protection locked="0"/>
    </xf>
    <xf numFmtId="0" fontId="11" fillId="0" borderId="48"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4" xfId="0" applyNumberFormat="1" applyFont="1" applyFill="1" applyBorder="1"/>
    <xf numFmtId="0" fontId="11" fillId="4" borderId="34"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0" fillId="0" borderId="19" xfId="0" applyBorder="1" applyAlignment="1"/>
    <xf numFmtId="0" fontId="0" fillId="0" borderId="36" xfId="0" applyBorder="1" applyAlignment="1"/>
    <xf numFmtId="0" fontId="9" fillId="3" borderId="49" xfId="0" applyFont="1" applyFill="1" applyBorder="1" applyAlignment="1" applyProtection="1">
      <protection locked="0"/>
    </xf>
    <xf numFmtId="0" fontId="0" fillId="0" borderId="50" xfId="0" applyBorder="1" applyAlignment="1"/>
    <xf numFmtId="0" fontId="0" fillId="0" borderId="51" xfId="0" applyBorder="1" applyAlignment="1"/>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36.xml><?xml version="1.0" encoding="utf-8"?>
<formControlPr xmlns="http://schemas.microsoft.com/office/spreadsheetml/2009/9/main" objectType="CheckBox" checked="Checked" fmlaLink="$CC$17" lockText="1" noThreeD="1"/>
</file>

<file path=xl/ctrlProps/ctrlProp37.xml><?xml version="1.0" encoding="utf-8"?>
<formControlPr xmlns="http://schemas.microsoft.com/office/spreadsheetml/2009/9/main" objectType="CheckBox" fmlaLink="$CF$17" lockText="1" noThreeD="1"/>
</file>

<file path=xl/ctrlProps/ctrlProp38.xml><?xml version="1.0" encoding="utf-8"?>
<formControlPr xmlns="http://schemas.microsoft.com/office/spreadsheetml/2009/9/main" objectType="CheckBox" fmlaLink="$CG$17" lockText="1" noThreeD="1"/>
</file>

<file path=xl/ctrlProps/ctrlProp39.xml><?xml version="1.0" encoding="utf-8"?>
<formControlPr xmlns="http://schemas.microsoft.com/office/spreadsheetml/2009/9/main" objectType="CheckBox" fmlaLink="$CE$17" lockText="1" noThreeD="1"/>
</file>

<file path=xl/ctrlProps/ctrlProp4.xml><?xml version="1.0" encoding="utf-8"?>
<formControlPr xmlns="http://schemas.microsoft.com/office/spreadsheetml/2009/9/main" objectType="CheckBox" fmlaLink="$CE$17" lockText="1" noThreeD="1"/>
</file>

<file path=xl/ctrlProps/ctrlProp40.xml><?xml version="1.0" encoding="utf-8"?>
<formControlPr xmlns="http://schemas.microsoft.com/office/spreadsheetml/2009/9/main" objectType="CheckBox" fmlaLink="$CD$17" lockText="1" noThreeD="1"/>
</file>

<file path=xl/ctrlProps/ctrlProp41.xml><?xml version="1.0" encoding="utf-8"?>
<formControlPr xmlns="http://schemas.microsoft.com/office/spreadsheetml/2009/9/main" objectType="CheckBox" checked="Checked" fmlaLink="$CC$18" lockText="1" noThreeD="1"/>
</file>

<file path=xl/ctrlProps/ctrlProp42.xml><?xml version="1.0" encoding="utf-8"?>
<formControlPr xmlns="http://schemas.microsoft.com/office/spreadsheetml/2009/9/main" objectType="CheckBox" fmlaLink="$CF$18" lockText="1" noThreeD="1"/>
</file>

<file path=xl/ctrlProps/ctrlProp43.xml><?xml version="1.0" encoding="utf-8"?>
<formControlPr xmlns="http://schemas.microsoft.com/office/spreadsheetml/2009/9/main" objectType="CheckBox" fmlaLink="$CD$18" lockText="1" noThreeD="1"/>
</file>

<file path=xl/ctrlProps/ctrlProp44.xml><?xml version="1.0" encoding="utf-8"?>
<formControlPr xmlns="http://schemas.microsoft.com/office/spreadsheetml/2009/9/main" objectType="CheckBox" fmlaLink="$CE$18" lockText="1" noThreeD="1"/>
</file>

<file path=xl/ctrlProps/ctrlProp45.xml><?xml version="1.0" encoding="utf-8"?>
<formControlPr xmlns="http://schemas.microsoft.com/office/spreadsheetml/2009/9/main" objectType="CheckBox" fmlaLink="$CG$18" lockText="1" noThreeD="1"/>
</file>

<file path=xl/ctrlProps/ctrlProp46.xml><?xml version="1.0" encoding="utf-8"?>
<formControlPr xmlns="http://schemas.microsoft.com/office/spreadsheetml/2009/9/main" objectType="CheckBox" checked="Checked" fmlaLink="$CC$19" lockText="1" noThreeD="1"/>
</file>

<file path=xl/ctrlProps/ctrlProp47.xml><?xml version="1.0" encoding="utf-8"?>
<formControlPr xmlns="http://schemas.microsoft.com/office/spreadsheetml/2009/9/main" objectType="CheckBox" fmlaLink="$CF$19" lockText="1" noThreeD="1"/>
</file>

<file path=xl/ctrlProps/ctrlProp48.xml><?xml version="1.0" encoding="utf-8"?>
<formControlPr xmlns="http://schemas.microsoft.com/office/spreadsheetml/2009/9/main" objectType="CheckBox" fmlaLink="$CE$19" lockText="1" noThreeD="1"/>
</file>

<file path=xl/ctrlProps/ctrlProp49.xml><?xml version="1.0" encoding="utf-8"?>
<formControlPr xmlns="http://schemas.microsoft.com/office/spreadsheetml/2009/9/main" objectType="CheckBox" fmlaLink="$CD$19" lockText="1" noThreeD="1"/>
</file>

<file path=xl/ctrlProps/ctrlProp5.xml><?xml version="1.0" encoding="utf-8"?>
<formControlPr xmlns="http://schemas.microsoft.com/office/spreadsheetml/2009/9/main" objectType="CheckBox" fmlaLink="$CD$17" lockText="1" noThreeD="1"/>
</file>

<file path=xl/ctrlProps/ctrlProp50.xml><?xml version="1.0" encoding="utf-8"?>
<formControlPr xmlns="http://schemas.microsoft.com/office/spreadsheetml/2009/9/main" objectType="CheckBox" fmlaLink="$CG$19" lockText="1" noThreeD="1"/>
</file>

<file path=xl/ctrlProps/ctrlProp51.xml><?xml version="1.0" encoding="utf-8"?>
<formControlPr xmlns="http://schemas.microsoft.com/office/spreadsheetml/2009/9/main" objectType="CheckBox" checked="Checked" fmlaLink="$CC$20" lockText="1" noThreeD="1"/>
</file>

<file path=xl/ctrlProps/ctrlProp52.xml><?xml version="1.0" encoding="utf-8"?>
<formControlPr xmlns="http://schemas.microsoft.com/office/spreadsheetml/2009/9/main" objectType="CheckBox" fmlaLink="$CE$20" lockText="1" noThreeD="1"/>
</file>

<file path=xl/ctrlProps/ctrlProp53.xml><?xml version="1.0" encoding="utf-8"?>
<formControlPr xmlns="http://schemas.microsoft.com/office/spreadsheetml/2009/9/main" objectType="CheckBox" fmlaLink="$CD$20" lockText="1" noThreeD="1"/>
</file>

<file path=xl/ctrlProps/ctrlProp54.xml><?xml version="1.0" encoding="utf-8"?>
<formControlPr xmlns="http://schemas.microsoft.com/office/spreadsheetml/2009/9/main" objectType="CheckBox" checked="Checked" fmlaLink="$CC$21" lockText="1" noThreeD="1"/>
</file>

<file path=xl/ctrlProps/ctrlProp55.xml><?xml version="1.0" encoding="utf-8"?>
<formControlPr xmlns="http://schemas.microsoft.com/office/spreadsheetml/2009/9/main" objectType="CheckBox" fmlaLink="$CF$20" lockText="1" noThreeD="1"/>
</file>

<file path=xl/ctrlProps/ctrlProp56.xml><?xml version="1.0" encoding="utf-8"?>
<formControlPr xmlns="http://schemas.microsoft.com/office/spreadsheetml/2009/9/main" objectType="CheckBox" fmlaLink="$CC$23" lockText="1" noThreeD="1"/>
</file>

<file path=xl/ctrlProps/ctrlProp57.xml><?xml version="1.0" encoding="utf-8"?>
<formControlPr xmlns="http://schemas.microsoft.com/office/spreadsheetml/2009/9/main" objectType="CheckBox" fmlaLink="$CC$22" lockText="1" noThreeD="1"/>
</file>

<file path=xl/ctrlProps/ctrlProp58.xml><?xml version="1.0" encoding="utf-8"?>
<formControlPr xmlns="http://schemas.microsoft.com/office/spreadsheetml/2009/9/main" objectType="CheckBox" fmlaLink="$CG$20" lockText="1" noThreeD="1"/>
</file>

<file path=xl/ctrlProps/ctrlProp59.xml><?xml version="1.0" encoding="utf-8"?>
<formControlPr xmlns="http://schemas.microsoft.com/office/spreadsheetml/2009/9/main" objectType="CheckBox" fmlaLink="$CD$21" lockText="1" noThreeD="1"/>
</file>

<file path=xl/ctrlProps/ctrlProp6.xml><?xml version="1.0" encoding="utf-8"?>
<formControlPr xmlns="http://schemas.microsoft.com/office/spreadsheetml/2009/9/main" objectType="CheckBox" fmlaLink="$CC$18" lockText="1" noThreeD="1"/>
</file>

<file path=xl/ctrlProps/ctrlProp60.xml><?xml version="1.0" encoding="utf-8"?>
<formControlPr xmlns="http://schemas.microsoft.com/office/spreadsheetml/2009/9/main" objectType="CheckBox" fmlaLink="$CE$21" lockText="1" noThreeD="1"/>
</file>

<file path=xl/ctrlProps/ctrlProp61.xml><?xml version="1.0" encoding="utf-8"?>
<formControlPr xmlns="http://schemas.microsoft.com/office/spreadsheetml/2009/9/main" objectType="CheckBox" fmlaLink="$CF$21" lockText="1" noThreeD="1"/>
</file>

<file path=xl/ctrlProps/ctrlProp62.xml><?xml version="1.0" encoding="utf-8"?>
<formControlPr xmlns="http://schemas.microsoft.com/office/spreadsheetml/2009/9/main" objectType="CheckBox" fmlaLink="$CG$21" lockText="1" noThreeD="1"/>
</file>

<file path=xl/ctrlProps/ctrlProp63.xml><?xml version="1.0" encoding="utf-8"?>
<formControlPr xmlns="http://schemas.microsoft.com/office/spreadsheetml/2009/9/main" objectType="CheckBox" checked="Checked" fmlaLink="$CD$22" lockText="1" noThreeD="1"/>
</file>

<file path=xl/ctrlProps/ctrlProp64.xml><?xml version="1.0" encoding="utf-8"?>
<formControlPr xmlns="http://schemas.microsoft.com/office/spreadsheetml/2009/9/main" objectType="CheckBox" fmlaLink="$CE$22" lockText="1" noThreeD="1"/>
</file>

<file path=xl/ctrlProps/ctrlProp65.xml><?xml version="1.0" encoding="utf-8"?>
<formControlPr xmlns="http://schemas.microsoft.com/office/spreadsheetml/2009/9/main" objectType="CheckBox" fmlaLink="$CF$22" lockText="1" noThreeD="1"/>
</file>

<file path=xl/ctrlProps/ctrlProp66.xml><?xml version="1.0" encoding="utf-8"?>
<formControlPr xmlns="http://schemas.microsoft.com/office/spreadsheetml/2009/9/main" objectType="CheckBox" fmlaLink="$CG$22" lockText="1" noThreeD="1"/>
</file>

<file path=xl/ctrlProps/ctrlProp67.xml><?xml version="1.0" encoding="utf-8"?>
<formControlPr xmlns="http://schemas.microsoft.com/office/spreadsheetml/2009/9/main" objectType="CheckBox" fmlaLink="$CD$23" lockText="1" noThreeD="1"/>
</file>

<file path=xl/ctrlProps/ctrlProp68.xml><?xml version="1.0" encoding="utf-8"?>
<formControlPr xmlns="http://schemas.microsoft.com/office/spreadsheetml/2009/9/main" objectType="CheckBox" checked="Checked" fmlaLink="$CE$23" lockText="1" noThreeD="1"/>
</file>

<file path=xl/ctrlProps/ctrlProp69.xml><?xml version="1.0" encoding="utf-8"?>
<formControlPr xmlns="http://schemas.microsoft.com/office/spreadsheetml/2009/9/main" objectType="CheckBox" fmlaLink="$CF$23" lockText="1" noThreeD="1"/>
</file>

<file path=xl/ctrlProps/ctrlProp7.xml><?xml version="1.0" encoding="utf-8"?>
<formControlPr xmlns="http://schemas.microsoft.com/office/spreadsheetml/2009/9/main" objectType="CheckBox" fmlaLink="$CF$18" lockText="1" noThreeD="1"/>
</file>

<file path=xl/ctrlProps/ctrlProp70.xml><?xml version="1.0" encoding="utf-8"?>
<formControlPr xmlns="http://schemas.microsoft.com/office/spreadsheetml/2009/9/main" objectType="CheckBox" fmlaLink="$CG$23"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95250</xdr:colOff>
      <xdr:row>9</xdr:row>
      <xdr:rowOff>76200</xdr:rowOff>
    </xdr:from>
    <xdr:to>
      <xdr:col>32</xdr:col>
      <xdr:colOff>504825</xdr:colOff>
      <xdr:row>12</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372350" y="14097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17</xdr:row>
      <xdr:rowOff>57150</xdr:rowOff>
    </xdr:from>
    <xdr:to>
      <xdr:col>34</xdr:col>
      <xdr:colOff>152400</xdr:colOff>
      <xdr:row>26</xdr:row>
      <xdr:rowOff>57150</xdr:rowOff>
    </xdr:to>
    <xdr:sp macro="" textlink="">
      <xdr:nvSpPr>
        <xdr:cNvPr id="6" name="吹き出し: 四角形 6">
          <a:extLst>
            <a:ext uri="{FF2B5EF4-FFF2-40B4-BE49-F238E27FC236}">
              <a16:creationId xmlns:a16="http://schemas.microsoft.com/office/drawing/2014/main" id="{00000000-0008-0000-0200-000006000000}"/>
            </a:ext>
          </a:extLst>
        </xdr:cNvPr>
        <xdr:cNvSpPr/>
      </xdr:nvSpPr>
      <xdr:spPr bwMode="auto">
        <a:xfrm>
          <a:off x="7172324" y="2590800"/>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・週当たりの医薬品の配置に従事する薬剤師、登録販売者の従事時間の合計を記載してください。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1</xdr:col>
      <xdr:colOff>285750</xdr:colOff>
      <xdr:row>1</xdr:row>
      <xdr:rowOff>76200</xdr:rowOff>
    </xdr:from>
    <xdr:to>
      <xdr:col>4</xdr:col>
      <xdr:colOff>47625</xdr:colOff>
      <xdr:row>2</xdr:row>
      <xdr:rowOff>142875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6725" y="285750"/>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314325</xdr:colOff>
      <xdr:row>3</xdr:row>
      <xdr:rowOff>31506</xdr:rowOff>
    </xdr:from>
    <xdr:to>
      <xdr:col>100</xdr:col>
      <xdr:colOff>408476</xdr:colOff>
      <xdr:row>10</xdr:row>
      <xdr:rowOff>126755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bwMode="auto">
        <a:xfrm>
          <a:off x="7581900" y="479181"/>
          <a:ext cx="37517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94</xdr:col>
      <xdr:colOff>276225</xdr:colOff>
      <xdr:row>15</xdr:row>
      <xdr:rowOff>114300</xdr:rowOff>
    </xdr:from>
    <xdr:to>
      <xdr:col>101</xdr:col>
      <xdr:colOff>58615</xdr:colOff>
      <xdr:row>26</xdr:row>
      <xdr:rowOff>66674</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543800" y="2266950"/>
          <a:ext cx="4049590"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・営業日、営業時間の欄の番号に対応する営業時間等について、それぞれ該当する時間を塗りつぶしてください。</a:t>
          </a:r>
          <a:endParaRPr kumimoji="1" lang="en-US" altLang="ja-JP" sz="1100"/>
        </a:p>
        <a:p>
          <a:pPr algn="l"/>
          <a:r>
            <a:rPr kumimoji="1" lang="ja-JP" altLang="en-US" sz="1100"/>
            <a:t>・「医薬品販売時間」の行には一般用医薬品の販売を行う時間を、「第１類」の行には、そのうち第１類医薬品を配置販売する時間を記載してください。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twoCellAnchor>
    <xdr:from>
      <xdr:col>2</xdr:col>
      <xdr:colOff>9525</xdr:colOff>
      <xdr:row>1</xdr:row>
      <xdr:rowOff>47625</xdr:rowOff>
    </xdr:from>
    <xdr:to>
      <xdr:col>9</xdr:col>
      <xdr:colOff>47625</xdr:colOff>
      <xdr:row>3</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00025" y="257175"/>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tabSelected="1"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4"/>
      <c r="K3" s="275"/>
      <c r="L3" s="275"/>
      <c r="M3" s="275"/>
      <c r="N3" s="275"/>
      <c r="O3" s="275"/>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c r="L7" s="4"/>
      <c r="M7" s="5"/>
      <c r="N7" s="4"/>
      <c r="O7" s="10"/>
      <c r="P7" s="4"/>
      <c r="Q7" s="4"/>
      <c r="R7" s="2"/>
      <c r="Z7" s="1" t="s">
        <v>16</v>
      </c>
    </row>
    <row r="8" spans="1:26" ht="12" customHeight="1" x14ac:dyDescent="0.15">
      <c r="A8" s="2"/>
      <c r="B8" s="32"/>
      <c r="C8" s="30"/>
      <c r="D8" s="4"/>
      <c r="E8" s="4"/>
      <c r="F8" s="4"/>
      <c r="G8" s="4"/>
      <c r="H8" s="28"/>
      <c r="I8" s="18" t="s">
        <v>55</v>
      </c>
      <c r="J8" s="39" t="s">
        <v>3</v>
      </c>
      <c r="K8" s="99"/>
      <c r="L8" s="4"/>
      <c r="M8" s="5"/>
      <c r="N8" s="4"/>
      <c r="O8" s="10"/>
      <c r="P8" s="4"/>
      <c r="Q8" s="4"/>
      <c r="R8" s="2"/>
    </row>
    <row r="9" spans="1:26" ht="12" customHeight="1" x14ac:dyDescent="0.15">
      <c r="A9" s="2"/>
      <c r="B9" s="9"/>
      <c r="C9" s="4"/>
      <c r="D9" s="4"/>
      <c r="E9" s="4"/>
      <c r="F9" s="4"/>
      <c r="G9" s="4"/>
      <c r="H9" s="4"/>
      <c r="I9" s="4"/>
      <c r="J9" s="39" t="s">
        <v>4</v>
      </c>
      <c r="K9" s="99"/>
      <c r="L9" s="4"/>
      <c r="M9" s="5"/>
      <c r="N9" s="4"/>
      <c r="O9" s="10"/>
      <c r="P9" s="4"/>
      <c r="Q9" s="4"/>
      <c r="R9" s="2"/>
    </row>
    <row r="10" spans="1:26" ht="12" customHeight="1" x14ac:dyDescent="0.15">
      <c r="A10" s="2"/>
      <c r="B10" s="9"/>
      <c r="C10" s="4"/>
      <c r="D10" s="4"/>
      <c r="E10" s="4"/>
      <c r="F10" s="4"/>
      <c r="G10" s="4"/>
      <c r="H10" s="4"/>
      <c r="I10" s="4"/>
      <c r="J10" s="39" t="s">
        <v>5</v>
      </c>
      <c r="K10" s="99"/>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6"/>
      <c r="K12" s="277"/>
      <c r="L12" s="277"/>
      <c r="M12" s="277"/>
      <c r="N12" s="277"/>
      <c r="O12" s="278"/>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c r="K21" s="12" t="s">
        <v>6</v>
      </c>
      <c r="L21" s="12"/>
      <c r="M21" s="12"/>
      <c r="N21" s="12"/>
      <c r="O21" s="104"/>
      <c r="P21" s="4"/>
      <c r="Q21" s="4"/>
      <c r="R21" s="2"/>
    </row>
    <row r="22" spans="1:18" ht="12.95" customHeight="1" x14ac:dyDescent="0.15">
      <c r="A22" s="2"/>
      <c r="B22" s="15"/>
      <c r="C22" s="11"/>
      <c r="D22" s="11"/>
      <c r="E22" s="11"/>
      <c r="F22" s="34"/>
      <c r="G22" s="35"/>
      <c r="H22" s="15"/>
      <c r="I22" s="34" t="s">
        <v>8</v>
      </c>
      <c r="J22" s="153"/>
      <c r="K22" s="11" t="s">
        <v>6</v>
      </c>
      <c r="L22" s="23" t="s">
        <v>9</v>
      </c>
      <c r="M22" s="79" t="str">
        <f>IF(ISNUMBER(J21),J21+J22,"")</f>
        <v/>
      </c>
      <c r="N22" s="23" t="s">
        <v>6</v>
      </c>
      <c r="O22" s="10" t="s">
        <v>12</v>
      </c>
      <c r="P22" s="4"/>
      <c r="Q22" s="4"/>
      <c r="R22" s="2"/>
    </row>
    <row r="23" spans="1:18" ht="12.95" customHeight="1" x14ac:dyDescent="0.15">
      <c r="A23" s="2"/>
      <c r="B23" s="15"/>
      <c r="C23" s="11"/>
      <c r="D23" s="11"/>
      <c r="E23" s="11"/>
      <c r="F23" s="34"/>
      <c r="G23" s="35" t="s">
        <v>72</v>
      </c>
      <c r="H23" s="11"/>
      <c r="I23" s="38" t="s">
        <v>7</v>
      </c>
      <c r="J23" s="100"/>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74</v>
      </c>
      <c r="E29" s="52" t="str">
        <f>IF(ISNUMBER(G29),G29/2,"")</f>
        <v/>
      </c>
      <c r="F29" s="175" t="s">
        <v>75</v>
      </c>
      <c r="G29" s="52" t="str">
        <f>IF(ISNUMBER(M16),M16,"")</f>
        <v/>
      </c>
      <c r="H29" s="176" t="s">
        <v>76</v>
      </c>
      <c r="J29" s="177" t="str">
        <f>IF(ISNUMBER(M14),M14,"")</f>
        <v/>
      </c>
      <c r="K29" s="4"/>
      <c r="L29" s="18"/>
      <c r="M29" s="4"/>
      <c r="N29" s="4"/>
      <c r="O29" s="4"/>
      <c r="P29" s="53" t="str">
        <f>IF(COUNT(C29,G29)=2,IF(C29&gt;=E29,"○",""),"")</f>
        <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74</v>
      </c>
      <c r="E33" s="52" t="str">
        <f>IF(ISNUMBER(G33),G33/2,"")</f>
        <v/>
      </c>
      <c r="F33" s="175" t="s">
        <v>78</v>
      </c>
      <c r="G33" s="52" t="str">
        <f>IF(ISNUMBER(M22),M22,"")</f>
        <v/>
      </c>
      <c r="H33" s="176" t="s">
        <v>76</v>
      </c>
      <c r="I33" s="177"/>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9" t="s">
        <v>80</v>
      </c>
      <c r="D39" s="280"/>
      <c r="E39" s="280"/>
      <c r="F39" s="280"/>
      <c r="G39" s="280"/>
      <c r="H39" s="280"/>
      <c r="I39" s="280"/>
      <c r="J39" s="280"/>
      <c r="K39" s="280"/>
      <c r="L39" s="280"/>
      <c r="M39" s="280"/>
      <c r="N39" s="280"/>
      <c r="O39" s="280"/>
      <c r="P39" s="280"/>
      <c r="Q39" s="91"/>
      <c r="R39" s="73"/>
    </row>
    <row r="40" spans="1:18" ht="12.75" x14ac:dyDescent="0.2">
      <c r="A40" s="89"/>
      <c r="B40" s="92" t="s">
        <v>21</v>
      </c>
      <c r="C40" s="281" t="s">
        <v>81</v>
      </c>
      <c r="D40" s="282"/>
      <c r="E40" s="282"/>
      <c r="F40" s="282"/>
      <c r="G40" s="282"/>
      <c r="H40" s="282"/>
      <c r="I40" s="282"/>
      <c r="J40" s="282"/>
      <c r="K40" s="282"/>
      <c r="L40" s="282"/>
      <c r="M40" s="282"/>
      <c r="N40" s="282"/>
      <c r="O40" s="282"/>
      <c r="P40" s="282"/>
      <c r="Q40" s="101"/>
      <c r="R40" s="73"/>
    </row>
    <row r="41" spans="1:18" x14ac:dyDescent="0.15">
      <c r="A41" s="89"/>
      <c r="B41" s="92" t="s">
        <v>10</v>
      </c>
      <c r="C41" s="281" t="s">
        <v>19</v>
      </c>
      <c r="D41" s="283"/>
      <c r="E41" s="283"/>
      <c r="F41" s="283"/>
      <c r="G41" s="283"/>
      <c r="H41" s="283"/>
      <c r="I41" s="283"/>
      <c r="J41" s="283"/>
      <c r="K41" s="283"/>
      <c r="L41" s="283"/>
      <c r="M41" s="283"/>
      <c r="N41" s="283"/>
      <c r="O41" s="283"/>
      <c r="P41" s="283"/>
      <c r="Q41" s="101"/>
      <c r="R41" s="73"/>
    </row>
    <row r="42" spans="1:18" ht="12" customHeight="1" x14ac:dyDescent="0.15">
      <c r="A42" s="89"/>
      <c r="B42" s="93" t="s">
        <v>20</v>
      </c>
      <c r="C42" s="284" t="s">
        <v>82</v>
      </c>
      <c r="D42" s="285"/>
      <c r="E42" s="285"/>
      <c r="F42" s="285"/>
      <c r="G42" s="285"/>
      <c r="H42" s="285"/>
      <c r="I42" s="285"/>
      <c r="J42" s="285"/>
      <c r="K42" s="285"/>
      <c r="L42" s="285"/>
      <c r="M42" s="285"/>
      <c r="N42" s="285"/>
      <c r="O42" s="285"/>
      <c r="P42" s="285"/>
      <c r="Q42" s="102"/>
      <c r="R42" s="73"/>
    </row>
    <row r="43" spans="1:18" x14ac:dyDescent="0.15">
      <c r="A43" s="89"/>
      <c r="B43" s="90">
        <v>2</v>
      </c>
      <c r="C43" s="286" t="s">
        <v>83</v>
      </c>
      <c r="D43" s="287"/>
      <c r="E43" s="287"/>
      <c r="F43" s="287"/>
      <c r="G43" s="287"/>
      <c r="H43" s="287"/>
      <c r="I43" s="287"/>
      <c r="J43" s="287"/>
      <c r="K43" s="287"/>
      <c r="L43" s="287"/>
      <c r="M43" s="287"/>
      <c r="N43" s="287"/>
      <c r="O43" s="287"/>
      <c r="P43" s="287"/>
      <c r="Q43" s="94"/>
      <c r="R43" s="73"/>
    </row>
    <row r="44" spans="1:18" x14ac:dyDescent="0.15">
      <c r="A44" s="89"/>
      <c r="B44" s="92" t="s">
        <v>21</v>
      </c>
      <c r="C44" s="270" t="s">
        <v>84</v>
      </c>
      <c r="D44" s="271"/>
      <c r="E44" s="271"/>
      <c r="F44" s="271"/>
      <c r="G44" s="271"/>
      <c r="H44" s="271"/>
      <c r="I44" s="271"/>
      <c r="J44" s="271"/>
      <c r="K44" s="271"/>
      <c r="L44" s="271"/>
      <c r="M44" s="271"/>
      <c r="N44" s="271"/>
      <c r="O44" s="271"/>
      <c r="P44" s="271"/>
      <c r="Q44" s="101"/>
      <c r="R44" s="73"/>
    </row>
    <row r="45" spans="1:18" x14ac:dyDescent="0.15">
      <c r="A45" s="89"/>
      <c r="B45" s="92" t="s">
        <v>10</v>
      </c>
      <c r="C45" s="270" t="s">
        <v>32</v>
      </c>
      <c r="D45" s="271"/>
      <c r="E45" s="271"/>
      <c r="F45" s="271"/>
      <c r="G45" s="271"/>
      <c r="H45" s="271"/>
      <c r="I45" s="271"/>
      <c r="J45" s="271"/>
      <c r="K45" s="271"/>
      <c r="L45" s="271"/>
      <c r="M45" s="271"/>
      <c r="N45" s="271"/>
      <c r="O45" s="271"/>
      <c r="P45" s="271"/>
      <c r="Q45" s="101"/>
      <c r="R45" s="73"/>
    </row>
    <row r="46" spans="1:18" ht="24" customHeight="1" x14ac:dyDescent="0.15">
      <c r="A46" s="89"/>
      <c r="B46" s="92" t="s">
        <v>20</v>
      </c>
      <c r="C46" s="270" t="s">
        <v>85</v>
      </c>
      <c r="D46" s="271"/>
      <c r="E46" s="271"/>
      <c r="F46" s="271"/>
      <c r="G46" s="271"/>
      <c r="H46" s="271"/>
      <c r="I46" s="271"/>
      <c r="J46" s="271"/>
      <c r="K46" s="271"/>
      <c r="L46" s="271"/>
      <c r="M46" s="271"/>
      <c r="N46" s="271"/>
      <c r="O46" s="271"/>
      <c r="P46" s="271"/>
      <c r="Q46" s="101"/>
      <c r="R46" s="73"/>
    </row>
    <row r="47" spans="1:18" x14ac:dyDescent="0.15">
      <c r="A47" s="89"/>
      <c r="B47" s="92" t="s">
        <v>22</v>
      </c>
      <c r="C47" s="270" t="s">
        <v>86</v>
      </c>
      <c r="D47" s="271"/>
      <c r="E47" s="271"/>
      <c r="F47" s="271"/>
      <c r="G47" s="271"/>
      <c r="H47" s="271"/>
      <c r="I47" s="271"/>
      <c r="J47" s="271"/>
      <c r="K47" s="271"/>
      <c r="L47" s="271"/>
      <c r="M47" s="271"/>
      <c r="N47" s="271"/>
      <c r="O47" s="271"/>
      <c r="P47" s="271"/>
      <c r="Q47" s="101"/>
      <c r="R47" s="73"/>
    </row>
    <row r="48" spans="1:18" ht="12" customHeight="1" x14ac:dyDescent="0.15">
      <c r="A48" s="89"/>
      <c r="B48" s="92" t="s">
        <v>24</v>
      </c>
      <c r="C48" s="270" t="s">
        <v>87</v>
      </c>
      <c r="D48" s="271"/>
      <c r="E48" s="271"/>
      <c r="F48" s="271"/>
      <c r="G48" s="271"/>
      <c r="H48" s="271"/>
      <c r="I48" s="271"/>
      <c r="J48" s="271"/>
      <c r="K48" s="271"/>
      <c r="L48" s="271"/>
      <c r="M48" s="271"/>
      <c r="N48" s="271"/>
      <c r="O48" s="271"/>
      <c r="P48" s="271"/>
      <c r="Q48" s="101"/>
      <c r="R48" s="73"/>
    </row>
    <row r="49" spans="1:24" x14ac:dyDescent="0.15">
      <c r="A49" s="89"/>
      <c r="B49" s="92" t="s">
        <v>26</v>
      </c>
      <c r="C49" s="270" t="s">
        <v>33</v>
      </c>
      <c r="D49" s="271"/>
      <c r="E49" s="271"/>
      <c r="F49" s="271"/>
      <c r="G49" s="271"/>
      <c r="H49" s="271"/>
      <c r="I49" s="271"/>
      <c r="J49" s="271"/>
      <c r="K49" s="271"/>
      <c r="L49" s="271"/>
      <c r="M49" s="271"/>
      <c r="N49" s="271"/>
      <c r="O49" s="271"/>
      <c r="P49" s="271"/>
      <c r="Q49" s="101"/>
      <c r="R49" s="73"/>
    </row>
    <row r="50" spans="1:24" x14ac:dyDescent="0.15">
      <c r="A50" s="89"/>
      <c r="B50" s="106" t="s">
        <v>27</v>
      </c>
      <c r="C50" s="272" t="s">
        <v>34</v>
      </c>
      <c r="D50" s="273"/>
      <c r="E50" s="273"/>
      <c r="F50" s="273"/>
      <c r="G50" s="273"/>
      <c r="H50" s="273"/>
      <c r="I50" s="273"/>
      <c r="J50" s="273"/>
      <c r="K50" s="273"/>
      <c r="L50" s="273"/>
      <c r="M50" s="273"/>
      <c r="N50" s="273"/>
      <c r="O50" s="273"/>
      <c r="P50" s="273"/>
      <c r="Q50" s="107"/>
      <c r="R50" s="73"/>
    </row>
    <row r="51" spans="1:24" x14ac:dyDescent="0.15">
      <c r="A51" s="89"/>
      <c r="B51" s="92" t="s">
        <v>15</v>
      </c>
      <c r="C51" s="270" t="s">
        <v>28</v>
      </c>
      <c r="D51" s="271"/>
      <c r="E51" s="271"/>
      <c r="F51" s="271"/>
      <c r="G51" s="271"/>
      <c r="H51" s="271"/>
      <c r="I51" s="271"/>
      <c r="J51" s="271"/>
      <c r="K51" s="271"/>
      <c r="L51" s="271"/>
      <c r="M51" s="271"/>
      <c r="N51" s="271"/>
      <c r="O51" s="271"/>
      <c r="P51" s="271"/>
      <c r="Q51" s="101"/>
      <c r="R51" s="73"/>
    </row>
    <row r="52" spans="1:24" x14ac:dyDescent="0.15">
      <c r="A52" s="89"/>
      <c r="B52" s="92" t="s">
        <v>17</v>
      </c>
      <c r="C52" s="270" t="s">
        <v>29</v>
      </c>
      <c r="D52" s="271"/>
      <c r="E52" s="271"/>
      <c r="F52" s="271"/>
      <c r="G52" s="271"/>
      <c r="H52" s="271"/>
      <c r="I52" s="271"/>
      <c r="J52" s="271"/>
      <c r="K52" s="271"/>
      <c r="L52" s="271"/>
      <c r="M52" s="271"/>
      <c r="N52" s="271"/>
      <c r="O52" s="271"/>
      <c r="P52" s="271"/>
      <c r="Q52" s="101"/>
      <c r="R52" s="73"/>
    </row>
    <row r="53" spans="1:24" x14ac:dyDescent="0.15">
      <c r="A53" s="89"/>
      <c r="B53" s="92" t="s">
        <v>18</v>
      </c>
      <c r="C53" s="270" t="s">
        <v>30</v>
      </c>
      <c r="D53" s="271"/>
      <c r="E53" s="271"/>
      <c r="F53" s="271"/>
      <c r="G53" s="271"/>
      <c r="H53" s="271"/>
      <c r="I53" s="271"/>
      <c r="J53" s="271"/>
      <c r="K53" s="271"/>
      <c r="L53" s="271"/>
      <c r="M53" s="271"/>
      <c r="N53" s="271"/>
      <c r="O53" s="271"/>
      <c r="P53" s="271"/>
      <c r="Q53" s="101"/>
      <c r="R53" s="73"/>
    </row>
    <row r="54" spans="1:24" ht="22.5" customHeight="1" x14ac:dyDescent="0.15">
      <c r="A54" s="89"/>
      <c r="B54" s="93" t="s">
        <v>56</v>
      </c>
      <c r="C54" s="268" t="s">
        <v>31</v>
      </c>
      <c r="D54" s="269"/>
      <c r="E54" s="269"/>
      <c r="F54" s="269"/>
      <c r="G54" s="269"/>
      <c r="H54" s="269"/>
      <c r="I54" s="269"/>
      <c r="J54" s="269"/>
      <c r="K54" s="269"/>
      <c r="L54" s="269"/>
      <c r="M54" s="269"/>
      <c r="N54" s="269"/>
      <c r="O54" s="269"/>
      <c r="P54" s="269"/>
      <c r="Q54" s="102"/>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48:P48"/>
    <mergeCell ref="J3:O3"/>
    <mergeCell ref="J12:O12"/>
    <mergeCell ref="C39:P39"/>
    <mergeCell ref="C40:P40"/>
    <mergeCell ref="C41:P41"/>
    <mergeCell ref="C42:P42"/>
    <mergeCell ref="C43:P43"/>
    <mergeCell ref="C44:P44"/>
    <mergeCell ref="C45:P45"/>
    <mergeCell ref="C46:P46"/>
    <mergeCell ref="C47:P47"/>
    <mergeCell ref="C54:P54"/>
    <mergeCell ref="C49:P49"/>
    <mergeCell ref="C50:P50"/>
    <mergeCell ref="C51:P51"/>
    <mergeCell ref="C52:P52"/>
    <mergeCell ref="C53:P53"/>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view="pageBreakPreview" topLeftCell="B25" zoomScaleNormal="100" zoomScaleSheetLayoutView="100" workbookViewId="0">
      <selection activeCell="CR21" sqref="CR21"/>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78"/>
      <c r="BL6" s="178"/>
      <c r="BM6" s="178"/>
      <c r="BN6" s="179"/>
      <c r="BO6" s="179"/>
      <c r="BP6" s="179"/>
      <c r="BQ6" s="179"/>
      <c r="BR6" s="178"/>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99"/>
      <c r="AC7" s="300"/>
      <c r="AD7" s="301"/>
      <c r="AE7" s="65" t="s">
        <v>47</v>
      </c>
      <c r="AF7" s="297"/>
      <c r="AG7" s="302"/>
      <c r="AH7" s="298"/>
      <c r="AI7" s="64" t="s">
        <v>48</v>
      </c>
      <c r="AJ7" s="64"/>
      <c r="AK7" s="299"/>
      <c r="AL7" s="301"/>
      <c r="AM7" s="301"/>
      <c r="AN7" s="65" t="s">
        <v>47</v>
      </c>
      <c r="AO7" s="297"/>
      <c r="AP7" s="298"/>
      <c r="AQ7" s="298"/>
      <c r="AR7" s="187" t="s">
        <v>101</v>
      </c>
      <c r="AS7" s="324"/>
      <c r="AT7" s="325"/>
      <c r="AU7" s="325"/>
      <c r="AV7" s="73" t="s">
        <v>47</v>
      </c>
      <c r="AW7" s="314"/>
      <c r="AX7" s="315"/>
      <c r="AY7" s="315"/>
      <c r="AZ7" s="73" t="s">
        <v>48</v>
      </c>
      <c r="BA7" s="73"/>
      <c r="BB7" s="326"/>
      <c r="BC7" s="317"/>
      <c r="BD7" s="317"/>
      <c r="BE7" s="73" t="s">
        <v>47</v>
      </c>
      <c r="BF7" s="314"/>
      <c r="BG7" s="315"/>
      <c r="BH7" s="315"/>
      <c r="BI7" s="73" t="s">
        <v>102</v>
      </c>
      <c r="BJ7" s="73"/>
      <c r="BK7" s="178"/>
      <c r="BL7" s="178"/>
      <c r="BM7" s="178"/>
      <c r="BN7" s="179"/>
      <c r="BO7" s="179"/>
      <c r="BP7" s="179"/>
      <c r="BQ7" s="179"/>
      <c r="BR7" s="178"/>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99"/>
      <c r="AC8" s="300"/>
      <c r="AD8" s="301"/>
      <c r="AE8" s="65" t="s">
        <v>47</v>
      </c>
      <c r="AF8" s="297"/>
      <c r="AG8" s="302"/>
      <c r="AH8" s="298"/>
      <c r="AI8" s="64" t="s">
        <v>48</v>
      </c>
      <c r="AJ8" s="64"/>
      <c r="AK8" s="299"/>
      <c r="AL8" s="301"/>
      <c r="AM8" s="301"/>
      <c r="AN8" s="65" t="s">
        <v>47</v>
      </c>
      <c r="AO8" s="297"/>
      <c r="AP8" s="298"/>
      <c r="AQ8" s="298"/>
      <c r="AR8" s="187" t="s">
        <v>101</v>
      </c>
      <c r="AS8" s="316"/>
      <c r="AT8" s="317"/>
      <c r="AU8" s="317"/>
      <c r="AV8" s="187" t="s">
        <v>47</v>
      </c>
      <c r="AW8" s="318"/>
      <c r="AX8" s="315"/>
      <c r="AY8" s="315"/>
      <c r="AZ8" s="187" t="s">
        <v>48</v>
      </c>
      <c r="BA8" s="187"/>
      <c r="BB8" s="316"/>
      <c r="BC8" s="317"/>
      <c r="BD8" s="317"/>
      <c r="BE8" s="187" t="s">
        <v>47</v>
      </c>
      <c r="BF8" s="314"/>
      <c r="BG8" s="315"/>
      <c r="BH8" s="315"/>
      <c r="BI8" s="73" t="s">
        <v>102</v>
      </c>
      <c r="BJ8" s="73"/>
      <c r="BK8" s="178"/>
      <c r="BL8" s="178"/>
      <c r="BM8" s="178"/>
      <c r="BN8" s="180"/>
      <c r="BO8" s="179"/>
      <c r="BP8" s="179"/>
      <c r="BQ8" s="179"/>
      <c r="BR8" s="178"/>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99"/>
      <c r="AC9" s="300"/>
      <c r="AD9" s="301"/>
      <c r="AE9" s="65" t="s">
        <v>47</v>
      </c>
      <c r="AF9" s="297"/>
      <c r="AG9" s="302"/>
      <c r="AH9" s="298"/>
      <c r="AI9" s="64" t="s">
        <v>48</v>
      </c>
      <c r="AJ9" s="64"/>
      <c r="AK9" s="299"/>
      <c r="AL9" s="301"/>
      <c r="AM9" s="301"/>
      <c r="AN9" s="64" t="s">
        <v>47</v>
      </c>
      <c r="AO9" s="297"/>
      <c r="AP9" s="298"/>
      <c r="AQ9" s="298"/>
      <c r="AR9" s="187" t="s">
        <v>101</v>
      </c>
      <c r="AS9" s="316"/>
      <c r="AT9" s="317"/>
      <c r="AU9" s="317"/>
      <c r="AV9" s="187" t="s">
        <v>47</v>
      </c>
      <c r="AW9" s="318"/>
      <c r="AX9" s="315"/>
      <c r="AY9" s="315"/>
      <c r="AZ9" s="187" t="s">
        <v>48</v>
      </c>
      <c r="BA9" s="187"/>
      <c r="BB9" s="316"/>
      <c r="BC9" s="317"/>
      <c r="BD9" s="317"/>
      <c r="BE9" s="187" t="s">
        <v>47</v>
      </c>
      <c r="BF9" s="314"/>
      <c r="BG9" s="315"/>
      <c r="BH9" s="315"/>
      <c r="BI9" s="73" t="s">
        <v>102</v>
      </c>
      <c r="BJ9" s="73"/>
      <c r="BK9" s="178"/>
      <c r="BL9" s="178"/>
      <c r="BM9" s="178"/>
      <c r="BN9" s="180"/>
      <c r="BO9" s="179"/>
      <c r="BP9" s="179"/>
      <c r="BQ9" s="179"/>
      <c r="BR9" s="178"/>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99"/>
      <c r="AC10" s="300"/>
      <c r="AD10" s="301"/>
      <c r="AE10" s="65" t="s">
        <v>47</v>
      </c>
      <c r="AF10" s="297"/>
      <c r="AG10" s="302"/>
      <c r="AH10" s="298"/>
      <c r="AI10" s="64" t="s">
        <v>48</v>
      </c>
      <c r="AJ10" s="64"/>
      <c r="AK10" s="299"/>
      <c r="AL10" s="301"/>
      <c r="AM10" s="301"/>
      <c r="AN10" s="64" t="s">
        <v>47</v>
      </c>
      <c r="AO10" s="297"/>
      <c r="AP10" s="298"/>
      <c r="AQ10" s="298"/>
      <c r="AR10" s="187" t="s">
        <v>101</v>
      </c>
      <c r="AS10" s="316"/>
      <c r="AT10" s="317"/>
      <c r="AU10" s="317"/>
      <c r="AV10" s="188" t="s">
        <v>47</v>
      </c>
      <c r="AW10" s="318"/>
      <c r="AX10" s="315"/>
      <c r="AY10" s="315"/>
      <c r="AZ10" s="187" t="s">
        <v>48</v>
      </c>
      <c r="BA10" s="187"/>
      <c r="BB10" s="316"/>
      <c r="BC10" s="317"/>
      <c r="BD10" s="317"/>
      <c r="BE10" s="188" t="s">
        <v>47</v>
      </c>
      <c r="BF10" s="314"/>
      <c r="BG10" s="315"/>
      <c r="BH10" s="315"/>
      <c r="BI10" s="73" t="s">
        <v>102</v>
      </c>
      <c r="BJ10" s="73"/>
      <c r="BK10" s="178"/>
      <c r="BL10" s="178"/>
      <c r="BM10" s="178"/>
      <c r="BN10" s="180"/>
      <c r="BO10" s="179"/>
      <c r="BP10" s="179"/>
      <c r="BQ10" s="179"/>
      <c r="BR10" s="178"/>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99"/>
      <c r="AC11" s="300"/>
      <c r="AD11" s="301"/>
      <c r="AE11" s="65" t="s">
        <v>47</v>
      </c>
      <c r="AF11" s="297"/>
      <c r="AG11" s="302"/>
      <c r="AH11" s="298"/>
      <c r="AI11" s="64" t="s">
        <v>48</v>
      </c>
      <c r="AJ11" s="64"/>
      <c r="AK11" s="299"/>
      <c r="AL11" s="301"/>
      <c r="AM11" s="301"/>
      <c r="AN11" s="64" t="s">
        <v>47</v>
      </c>
      <c r="AO11" s="297"/>
      <c r="AP11" s="298"/>
      <c r="AQ11" s="298"/>
      <c r="AR11" s="187" t="s">
        <v>101</v>
      </c>
      <c r="AS11" s="316"/>
      <c r="AT11" s="317"/>
      <c r="AU11" s="317"/>
      <c r="AV11" s="188" t="s">
        <v>47</v>
      </c>
      <c r="AW11" s="318"/>
      <c r="AX11" s="315"/>
      <c r="AY11" s="315"/>
      <c r="AZ11" s="187" t="s">
        <v>48</v>
      </c>
      <c r="BA11" s="187"/>
      <c r="BB11" s="316"/>
      <c r="BC11" s="317"/>
      <c r="BD11" s="317"/>
      <c r="BE11" s="188" t="s">
        <v>47</v>
      </c>
      <c r="BF11" s="314"/>
      <c r="BG11" s="315"/>
      <c r="BH11" s="315"/>
      <c r="BI11" s="73" t="s">
        <v>102</v>
      </c>
      <c r="BJ11" s="73"/>
      <c r="BK11" s="178"/>
      <c r="BL11" s="178"/>
      <c r="BM11" s="178"/>
      <c r="BN11" s="180"/>
      <c r="BO11" s="179"/>
      <c r="BP11" s="179"/>
      <c r="BQ11" s="179"/>
      <c r="BR11" s="178"/>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07">
        <f>CK27</f>
        <v>0</v>
      </c>
      <c r="AG14" s="308"/>
      <c r="AH14" s="308"/>
      <c r="AI14" s="308"/>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319">
        <f>BK21*CC24+BK26*CD24+BK31*CE24+BK36*CF24+BK41*CG24</f>
        <v>0</v>
      </c>
      <c r="BL14" s="320"/>
      <c r="BM14" s="320"/>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09"/>
      <c r="AG15" s="310"/>
      <c r="AH15" s="310"/>
      <c r="AI15" s="310"/>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321">
        <f>BK22*CC24+BK27*CD24+BK32*CE24+BK37*CF24+BK42*CG24</f>
        <v>0</v>
      </c>
      <c r="BL15" s="322"/>
      <c r="BM15" s="322"/>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0</v>
      </c>
      <c r="CD17" s="103" t="b">
        <v>0</v>
      </c>
      <c r="CE17" s="103" t="b">
        <v>0</v>
      </c>
      <c r="CF17" s="103" t="b">
        <v>0</v>
      </c>
      <c r="CG17" s="103" t="b">
        <v>0</v>
      </c>
      <c r="CH17" s="1" t="str">
        <f t="shared" ref="CH17:CH22" si="0">IF(CC17=TRUE,$CC$16,IF(CD17=TRUE,$CD$16,IF(CE17=TRUE,$CE$16,IF(CF17=TRUE,$CF$16,IF(CG17=TRUE,$CG$16,"")))))</f>
        <v/>
      </c>
      <c r="CI17" s="82" t="str">
        <f t="shared" ref="CI17:CI23" si="1">IF(CC17=TRUE,$CC$25,IF(CD17=TRUE,$CD$25,IF(CE17=TRUE,$CE$25,IF(CF17=TRUE,$CF$25,IF(CG17=TRUE,$CG$25,"")))))</f>
        <v/>
      </c>
      <c r="CJ17" s="82" t="str">
        <f t="shared" ref="CJ17:CJ23" si="2">IF(CC17=TRUE,$CC$26,IF(CD17=TRUE,$CD$26,IF(CE17=TRUE,$CE$26,IF(CF17=TRUE,$CF$26,IF(CG17=TRUE,$CG$26,"")))))</f>
        <v/>
      </c>
      <c r="CK17" s="80" t="str">
        <f>IFERROR(24*(CJ17-CI17),"")</f>
        <v/>
      </c>
      <c r="CL17" s="82" t="str">
        <f>IF(CC17=TRUE,$CC$27,IF(CD17=TRUE,$CD$27,IF(CE17=TRUE,$CE$27,IF(CF17=TRUE,$CF$27,IF(CG17=TRUE,$CG$27,"")))))</f>
        <v/>
      </c>
      <c r="CM17" s="82" t="str">
        <f>IF(CC17=TRUE,$CC$28,IF(CD17=TRUE,$CD$28,IF(CE17=TRUE,$CE$28,IF(CF17=TRUE,$CF$28,IF(CG17=TRUE,$CG$28,"")))))</f>
        <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0</v>
      </c>
      <c r="CD18" s="103" t="b">
        <v>0</v>
      </c>
      <c r="CE18" s="103" t="b">
        <v>0</v>
      </c>
      <c r="CF18" s="103" t="b">
        <v>0</v>
      </c>
      <c r="CG18" s="103" t="b">
        <v>0</v>
      </c>
      <c r="CH18" s="1" t="str">
        <f t="shared" si="0"/>
        <v/>
      </c>
      <c r="CI18" s="82" t="str">
        <f t="shared" si="1"/>
        <v/>
      </c>
      <c r="CJ18" s="82" t="str">
        <f t="shared" si="2"/>
        <v/>
      </c>
      <c r="CK18" s="80" t="str">
        <f t="shared" ref="CK18:CK25" si="3">IFERROR(24*(CJ18-CI18),"")</f>
        <v/>
      </c>
      <c r="CL18" s="82" t="str">
        <f t="shared" ref="CL18:CL25" si="4">IF(CC18=TRUE,$CC$27,IF(CD18=TRUE,$CD$27,IF(CE18=TRUE,$CE$27,IF(CF18=TRUE,$CF$27,IF(CG18=TRUE,$CG$27,"")))))</f>
        <v/>
      </c>
      <c r="CM18" s="82" t="str">
        <f t="shared" ref="CM18:CM25" si="5">IF(CC18=TRUE,$CC$28,IF(CD18=TRUE,$CD$28,IF(CE18=TRUE,$CE$28,IF(CF18=TRUE,$CF$28,IF(CG18=TRUE,$CG$28,"")))))</f>
        <v/>
      </c>
      <c r="CN18" s="80" t="str">
        <f t="shared" ref="CN18:CN24" si="6">IFERROR(24*(CM18-CL18),"")</f>
        <v/>
      </c>
    </row>
    <row r="19" spans="1:92" ht="12" customHeight="1" x14ac:dyDescent="0.15">
      <c r="A19" s="57"/>
      <c r="B19" s="66"/>
      <c r="C19" s="66"/>
      <c r="D19" s="66"/>
      <c r="E19" s="66"/>
      <c r="F19" s="66"/>
      <c r="G19" s="66"/>
      <c r="H19" s="66"/>
      <c r="I19" s="66"/>
      <c r="J19" s="66"/>
      <c r="K19" s="66" t="s">
        <v>63</v>
      </c>
      <c r="M19" s="66"/>
      <c r="N19" s="303">
        <v>0</v>
      </c>
      <c r="O19" s="304"/>
      <c r="P19" s="305">
        <v>1</v>
      </c>
      <c r="Q19" s="306"/>
      <c r="R19" s="303">
        <v>2</v>
      </c>
      <c r="S19" s="304"/>
      <c r="T19" s="305">
        <v>3</v>
      </c>
      <c r="U19" s="306"/>
      <c r="V19" s="303">
        <v>4</v>
      </c>
      <c r="W19" s="304"/>
      <c r="X19" s="305">
        <v>5</v>
      </c>
      <c r="Y19" s="306"/>
      <c r="Z19" s="303">
        <v>6</v>
      </c>
      <c r="AA19" s="304"/>
      <c r="AB19" s="305">
        <v>7</v>
      </c>
      <c r="AC19" s="306"/>
      <c r="AD19" s="303">
        <v>8</v>
      </c>
      <c r="AE19" s="304"/>
      <c r="AF19" s="305">
        <v>9</v>
      </c>
      <c r="AG19" s="306"/>
      <c r="AH19" s="303">
        <v>10</v>
      </c>
      <c r="AI19" s="304"/>
      <c r="AJ19" s="305">
        <v>11</v>
      </c>
      <c r="AK19" s="306"/>
      <c r="AL19" s="303">
        <v>12</v>
      </c>
      <c r="AM19" s="304"/>
      <c r="AN19" s="305">
        <v>13</v>
      </c>
      <c r="AO19" s="306"/>
      <c r="AP19" s="303">
        <v>14</v>
      </c>
      <c r="AQ19" s="304"/>
      <c r="AR19" s="305">
        <v>15</v>
      </c>
      <c r="AS19" s="306"/>
      <c r="AT19" s="303">
        <v>16</v>
      </c>
      <c r="AU19" s="304"/>
      <c r="AV19" s="305">
        <v>17</v>
      </c>
      <c r="AW19" s="306"/>
      <c r="AX19" s="303">
        <v>18</v>
      </c>
      <c r="AY19" s="304"/>
      <c r="AZ19" s="305">
        <v>19</v>
      </c>
      <c r="BA19" s="306"/>
      <c r="BB19" s="303">
        <v>20</v>
      </c>
      <c r="BC19" s="304"/>
      <c r="BD19" s="305">
        <v>21</v>
      </c>
      <c r="BE19" s="306"/>
      <c r="BF19" s="303">
        <v>22</v>
      </c>
      <c r="BG19" s="304"/>
      <c r="BH19" s="305">
        <v>23</v>
      </c>
      <c r="BI19" s="323"/>
      <c r="BJ19" s="303">
        <v>24</v>
      </c>
      <c r="BK19" s="313"/>
      <c r="BL19" s="89"/>
      <c r="BM19" s="89"/>
      <c r="BN19" s="89"/>
      <c r="BO19" s="89"/>
      <c r="BP19" s="89"/>
      <c r="BQ19" s="89"/>
      <c r="BR19" s="89"/>
      <c r="BU19" s="80">
        <v>3</v>
      </c>
      <c r="BV19" s="81">
        <v>15</v>
      </c>
      <c r="CB19" s="1" t="s">
        <v>51</v>
      </c>
      <c r="CC19" s="103" t="b">
        <v>0</v>
      </c>
      <c r="CD19" s="103" t="b">
        <v>0</v>
      </c>
      <c r="CE19" s="103" t="b">
        <v>0</v>
      </c>
      <c r="CF19" s="103" t="b">
        <v>0</v>
      </c>
      <c r="CG19" s="103" t="b">
        <v>0</v>
      </c>
      <c r="CH19" s="1" t="str">
        <f t="shared" si="0"/>
        <v/>
      </c>
      <c r="CI19" s="82" t="str">
        <f t="shared" si="1"/>
        <v/>
      </c>
      <c r="CJ19" s="82" t="str">
        <f t="shared" si="2"/>
        <v/>
      </c>
      <c r="CK19" s="80" t="str">
        <f t="shared" si="3"/>
        <v/>
      </c>
      <c r="CL19" s="82" t="str">
        <f t="shared" si="4"/>
        <v/>
      </c>
      <c r="CM19" s="82" t="str">
        <f t="shared" si="5"/>
        <v/>
      </c>
      <c r="CN19" s="80" t="str">
        <f t="shared" si="6"/>
        <v/>
      </c>
    </row>
    <row r="20" spans="1:92" ht="12.95" customHeight="1" x14ac:dyDescent="0.15">
      <c r="A20" s="57"/>
      <c r="B20" s="66"/>
      <c r="C20" s="66"/>
      <c r="D20" s="66" t="s">
        <v>49</v>
      </c>
      <c r="E20" s="66"/>
      <c r="F20" s="66"/>
      <c r="G20" s="66"/>
      <c r="H20" s="66"/>
      <c r="I20" s="66"/>
      <c r="J20" s="66"/>
      <c r="K20" s="66"/>
      <c r="L20" s="66"/>
      <c r="M20" s="66"/>
      <c r="N20" s="66"/>
      <c r="O20" s="217"/>
      <c r="P20" s="218"/>
      <c r="Q20" s="219"/>
      <c r="R20" s="220"/>
      <c r="S20" s="221"/>
      <c r="T20" s="218"/>
      <c r="U20" s="219"/>
      <c r="V20" s="220"/>
      <c r="W20" s="222"/>
      <c r="X20" s="223"/>
      <c r="Y20" s="224"/>
      <c r="Z20" s="225"/>
      <c r="AA20" s="226"/>
      <c r="AB20" s="223"/>
      <c r="AC20" s="224"/>
      <c r="AD20" s="225"/>
      <c r="AE20" s="226"/>
      <c r="AF20" s="223"/>
      <c r="AG20" s="224"/>
      <c r="AH20" s="225"/>
      <c r="AI20" s="226"/>
      <c r="AJ20" s="223"/>
      <c r="AK20" s="224"/>
      <c r="AL20" s="225"/>
      <c r="AM20" s="226"/>
      <c r="AN20" s="223"/>
      <c r="AO20" s="224"/>
      <c r="AP20" s="225"/>
      <c r="AQ20" s="226"/>
      <c r="AR20" s="223"/>
      <c r="AS20" s="224"/>
      <c r="AT20" s="225"/>
      <c r="AU20" s="226"/>
      <c r="AV20" s="223"/>
      <c r="AW20" s="224"/>
      <c r="AX20" s="225"/>
      <c r="AY20" s="226"/>
      <c r="AZ20" s="223"/>
      <c r="BA20" s="224"/>
      <c r="BB20" s="225"/>
      <c r="BC20" s="226"/>
      <c r="BD20" s="223"/>
      <c r="BE20" s="224"/>
      <c r="BF20" s="225"/>
      <c r="BG20" s="226"/>
      <c r="BH20" s="223"/>
      <c r="BI20" s="224"/>
      <c r="BJ20" s="225"/>
      <c r="BK20" s="288"/>
      <c r="BL20" s="289"/>
      <c r="BM20" s="289"/>
      <c r="BN20" s="290"/>
      <c r="BO20" s="89" t="s">
        <v>6</v>
      </c>
      <c r="BP20" s="89"/>
      <c r="BQ20" s="89"/>
      <c r="BR20" s="89"/>
      <c r="BU20" s="80">
        <v>4</v>
      </c>
      <c r="BV20" s="81">
        <v>20</v>
      </c>
      <c r="CB20" s="1" t="s">
        <v>39</v>
      </c>
      <c r="CC20" s="103" t="b">
        <v>0</v>
      </c>
      <c r="CD20" s="103" t="b">
        <v>0</v>
      </c>
      <c r="CE20" s="103" t="b">
        <v>0</v>
      </c>
      <c r="CF20" s="103" t="b">
        <v>0</v>
      </c>
      <c r="CG20" s="103" t="b">
        <v>0</v>
      </c>
      <c r="CH20" s="1" t="str">
        <f t="shared" si="0"/>
        <v/>
      </c>
      <c r="CI20" s="82" t="str">
        <f t="shared" si="1"/>
        <v/>
      </c>
      <c r="CJ20" s="82" t="str">
        <f t="shared" si="2"/>
        <v/>
      </c>
      <c r="CK20" s="80" t="str">
        <f t="shared" si="3"/>
        <v/>
      </c>
      <c r="CL20" s="82" t="str">
        <f t="shared" si="4"/>
        <v/>
      </c>
      <c r="CM20" s="82" t="str">
        <f t="shared" si="5"/>
        <v/>
      </c>
      <c r="CN20" s="80" t="str">
        <f t="shared" si="6"/>
        <v/>
      </c>
    </row>
    <row r="21" spans="1:92" x14ac:dyDescent="0.15">
      <c r="A21" s="73"/>
      <c r="B21" s="75" t="s">
        <v>21</v>
      </c>
      <c r="C21" s="75"/>
      <c r="D21" s="75" t="s">
        <v>92</v>
      </c>
      <c r="E21" s="75"/>
      <c r="F21" s="75"/>
      <c r="G21" s="75"/>
      <c r="H21" s="75"/>
      <c r="I21" s="75"/>
      <c r="J21" s="75"/>
      <c r="K21" s="75"/>
      <c r="L21" s="77"/>
      <c r="M21" s="77"/>
      <c r="N21" s="77"/>
      <c r="O21" s="227"/>
      <c r="P21" s="228"/>
      <c r="Q21" s="229"/>
      <c r="R21" s="230"/>
      <c r="S21" s="231"/>
      <c r="T21" s="228"/>
      <c r="U21" s="229"/>
      <c r="V21" s="230"/>
      <c r="W21" s="226"/>
      <c r="X21" s="223"/>
      <c r="Y21" s="224"/>
      <c r="Z21" s="225"/>
      <c r="AA21" s="226"/>
      <c r="AB21" s="223"/>
      <c r="AC21" s="224"/>
      <c r="AD21" s="225"/>
      <c r="AE21" s="226"/>
      <c r="AF21" s="223"/>
      <c r="AG21" s="224"/>
      <c r="AH21" s="225"/>
      <c r="AI21" s="226"/>
      <c r="AJ21" s="223"/>
      <c r="AK21" s="224"/>
      <c r="AL21" s="225"/>
      <c r="AM21" s="226"/>
      <c r="AN21" s="223"/>
      <c r="AO21" s="224"/>
      <c r="AP21" s="225"/>
      <c r="AQ21" s="226"/>
      <c r="AR21" s="223"/>
      <c r="AS21" s="224"/>
      <c r="AT21" s="225"/>
      <c r="AU21" s="226"/>
      <c r="AV21" s="223"/>
      <c r="AW21" s="224"/>
      <c r="AX21" s="225"/>
      <c r="AY21" s="226"/>
      <c r="AZ21" s="223"/>
      <c r="BA21" s="224"/>
      <c r="BB21" s="225"/>
      <c r="BC21" s="226"/>
      <c r="BD21" s="223"/>
      <c r="BE21" s="224"/>
      <c r="BF21" s="225"/>
      <c r="BG21" s="226"/>
      <c r="BH21" s="223"/>
      <c r="BI21" s="224"/>
      <c r="BJ21" s="225"/>
      <c r="BK21" s="288"/>
      <c r="BL21" s="289"/>
      <c r="BM21" s="289"/>
      <c r="BN21" s="290"/>
      <c r="BO21" s="89" t="s">
        <v>6</v>
      </c>
      <c r="BP21" s="89"/>
      <c r="BQ21" s="89"/>
      <c r="BR21" s="89"/>
      <c r="BU21" s="80">
        <v>5</v>
      </c>
      <c r="BV21" s="81">
        <v>25</v>
      </c>
      <c r="CB21" s="1" t="s">
        <v>52</v>
      </c>
      <c r="CC21" s="103" t="b">
        <v>0</v>
      </c>
      <c r="CD21" s="103" t="b">
        <v>0</v>
      </c>
      <c r="CE21" s="103" t="b">
        <v>0</v>
      </c>
      <c r="CF21" s="103" t="b">
        <v>0</v>
      </c>
      <c r="CG21" s="103" t="b">
        <v>0</v>
      </c>
      <c r="CH21" s="1" t="str">
        <f t="shared" si="0"/>
        <v/>
      </c>
      <c r="CI21" s="82" t="str">
        <f t="shared" si="1"/>
        <v/>
      </c>
      <c r="CJ21" s="82" t="str">
        <f t="shared" si="2"/>
        <v/>
      </c>
      <c r="CK21" s="80" t="str">
        <f t="shared" si="3"/>
        <v/>
      </c>
      <c r="CL21" s="82" t="str">
        <f t="shared" si="4"/>
        <v/>
      </c>
      <c r="CM21" s="82" t="str">
        <f t="shared" si="5"/>
        <v/>
      </c>
      <c r="CN21" s="80" t="str">
        <f t="shared" si="6"/>
        <v/>
      </c>
    </row>
    <row r="22" spans="1:92" x14ac:dyDescent="0.15">
      <c r="A22" s="73"/>
      <c r="B22" s="75"/>
      <c r="C22" s="75"/>
      <c r="D22" s="75" t="s">
        <v>94</v>
      </c>
      <c r="E22" s="75"/>
      <c r="F22" s="75"/>
      <c r="G22" s="75"/>
      <c r="H22" s="75"/>
      <c r="I22" s="75"/>
      <c r="J22" s="75"/>
      <c r="K22" s="75"/>
      <c r="L22" s="77"/>
      <c r="M22" s="77"/>
      <c r="N22" s="77"/>
      <c r="O22" s="227"/>
      <c r="P22" s="228"/>
      <c r="Q22" s="229"/>
      <c r="R22" s="230"/>
      <c r="S22" s="231"/>
      <c r="T22" s="228"/>
      <c r="U22" s="229"/>
      <c r="V22" s="230"/>
      <c r="W22" s="226"/>
      <c r="X22" s="223"/>
      <c r="Y22" s="224"/>
      <c r="Z22" s="225"/>
      <c r="AA22" s="226"/>
      <c r="AB22" s="223"/>
      <c r="AC22" s="224"/>
      <c r="AD22" s="225"/>
      <c r="AE22" s="226"/>
      <c r="AF22" s="223"/>
      <c r="AG22" s="224"/>
      <c r="AH22" s="225"/>
      <c r="AI22" s="226"/>
      <c r="AJ22" s="223"/>
      <c r="AK22" s="224"/>
      <c r="AL22" s="225"/>
      <c r="AM22" s="226"/>
      <c r="AN22" s="223"/>
      <c r="AO22" s="224"/>
      <c r="AP22" s="225"/>
      <c r="AQ22" s="226"/>
      <c r="AR22" s="223"/>
      <c r="AS22" s="224"/>
      <c r="AT22" s="225"/>
      <c r="AU22" s="226"/>
      <c r="AV22" s="223"/>
      <c r="AW22" s="224"/>
      <c r="AX22" s="225"/>
      <c r="AY22" s="226"/>
      <c r="AZ22" s="223"/>
      <c r="BA22" s="224"/>
      <c r="BB22" s="225"/>
      <c r="BC22" s="226"/>
      <c r="BD22" s="223"/>
      <c r="BE22" s="224"/>
      <c r="BF22" s="225"/>
      <c r="BG22" s="226"/>
      <c r="BH22" s="223"/>
      <c r="BI22" s="224"/>
      <c r="BJ22" s="225"/>
      <c r="BK22" s="288"/>
      <c r="BL22" s="289"/>
      <c r="BM22" s="289"/>
      <c r="BN22" s="290"/>
      <c r="BO22" s="89" t="s">
        <v>6</v>
      </c>
      <c r="BP22" s="89"/>
      <c r="BQ22" s="89"/>
      <c r="BR22" s="89"/>
      <c r="BU22" s="80">
        <v>6</v>
      </c>
      <c r="BV22" s="81">
        <v>30</v>
      </c>
      <c r="CB22" s="1" t="s">
        <v>41</v>
      </c>
      <c r="CC22" s="103" t="b">
        <v>0</v>
      </c>
      <c r="CD22" s="103" t="b">
        <v>0</v>
      </c>
      <c r="CE22" s="103" t="b">
        <v>0</v>
      </c>
      <c r="CF22" s="103" t="b">
        <v>0</v>
      </c>
      <c r="CG22" s="103" t="b">
        <v>0</v>
      </c>
      <c r="CH22" s="1" t="str">
        <f t="shared" si="0"/>
        <v/>
      </c>
      <c r="CI22" s="82" t="str">
        <f t="shared" si="1"/>
        <v/>
      </c>
      <c r="CJ22" s="82" t="str">
        <f t="shared" si="2"/>
        <v/>
      </c>
      <c r="CK22" s="80" t="str">
        <f t="shared" si="3"/>
        <v/>
      </c>
      <c r="CL22" s="82" t="str">
        <f t="shared" si="4"/>
        <v/>
      </c>
      <c r="CM22" s="82" t="str">
        <f t="shared" si="5"/>
        <v/>
      </c>
      <c r="CN22" s="80" t="str">
        <f t="shared" si="6"/>
        <v/>
      </c>
    </row>
    <row r="23" spans="1:92" x14ac:dyDescent="0.15">
      <c r="A23" s="73"/>
      <c r="B23" s="75"/>
      <c r="C23" s="75"/>
      <c r="D23" s="201" t="s">
        <v>104</v>
      </c>
      <c r="E23" s="75"/>
      <c r="F23" s="75"/>
      <c r="G23" s="75"/>
      <c r="H23" s="75"/>
      <c r="I23" s="75"/>
      <c r="J23" s="75"/>
      <c r="K23" s="75"/>
      <c r="L23" s="77"/>
      <c r="M23" s="77"/>
      <c r="N23" s="77"/>
      <c r="O23" s="232"/>
      <c r="P23" s="233"/>
      <c r="Q23" s="234"/>
      <c r="R23" s="235"/>
      <c r="S23" s="236"/>
      <c r="T23" s="233"/>
      <c r="U23" s="234"/>
      <c r="V23" s="235"/>
      <c r="W23" s="237"/>
      <c r="X23" s="238"/>
      <c r="Y23" s="239"/>
      <c r="Z23" s="240"/>
      <c r="AA23" s="237"/>
      <c r="AB23" s="238"/>
      <c r="AC23" s="239"/>
      <c r="AD23" s="240"/>
      <c r="AE23" s="237"/>
      <c r="AF23" s="238"/>
      <c r="AG23" s="239"/>
      <c r="AH23" s="240"/>
      <c r="AI23" s="237"/>
      <c r="AJ23" s="238"/>
      <c r="AK23" s="239"/>
      <c r="AL23" s="240"/>
      <c r="AM23" s="237"/>
      <c r="AN23" s="238"/>
      <c r="AO23" s="239"/>
      <c r="AP23" s="240"/>
      <c r="AQ23" s="237"/>
      <c r="AR23" s="238"/>
      <c r="AS23" s="239"/>
      <c r="AT23" s="240"/>
      <c r="AU23" s="237"/>
      <c r="AV23" s="238"/>
      <c r="AW23" s="239"/>
      <c r="AX23" s="240"/>
      <c r="AY23" s="237"/>
      <c r="AZ23" s="238"/>
      <c r="BA23" s="239"/>
      <c r="BB23" s="240"/>
      <c r="BC23" s="237"/>
      <c r="BD23" s="238"/>
      <c r="BE23" s="239"/>
      <c r="BF23" s="240"/>
      <c r="BG23" s="237"/>
      <c r="BH23" s="238"/>
      <c r="BI23" s="239"/>
      <c r="BJ23" s="240"/>
      <c r="BK23" s="198"/>
      <c r="BL23" s="199"/>
      <c r="BM23" s="199"/>
      <c r="BN23" s="200"/>
      <c r="BO23" s="89" t="s">
        <v>6</v>
      </c>
      <c r="BP23" s="89"/>
      <c r="BQ23" s="89"/>
      <c r="BR23" s="89"/>
      <c r="BU23" s="80">
        <v>7</v>
      </c>
      <c r="BV23" s="81">
        <v>35</v>
      </c>
      <c r="CB23" s="1" t="s">
        <v>42</v>
      </c>
      <c r="CC23" s="103" t="b">
        <v>0</v>
      </c>
      <c r="CD23" s="103" t="b">
        <v>0</v>
      </c>
      <c r="CE23" s="103" t="b">
        <v>0</v>
      </c>
      <c r="CF23" s="103" t="b">
        <v>0</v>
      </c>
      <c r="CG23" s="103" t="b">
        <v>0</v>
      </c>
      <c r="CI23" s="82" t="str">
        <f t="shared" si="1"/>
        <v/>
      </c>
      <c r="CJ23" s="82" t="str">
        <f t="shared" si="2"/>
        <v/>
      </c>
      <c r="CK23" s="80" t="str">
        <f t="shared" ref="CK23" si="7">IFERROR(24*(CJ23-CI23),"")</f>
        <v/>
      </c>
      <c r="CL23" s="82" t="str">
        <f t="shared" ref="CL23" si="8">IF(CC23=TRUE,$CC$27,IF(CD23=TRUE,$CD$27,IF(CE23=TRUE,$CE$27,IF(CF23=TRUE,$CF$27,IF(CG23=TRUE,$CG$27,"")))))</f>
        <v/>
      </c>
      <c r="CM23" s="82" t="str">
        <f t="shared" ref="CM23" si="9">IF(CC23=TRUE,$CC$28,IF(CD23=TRUE,$CD$28,IF(CE23=TRUE,$CE$28,IF(CF23=TRUE,$CF$28,IF(CG23=TRUE,$CG$28,"")))))</f>
        <v/>
      </c>
      <c r="CN23" s="80" t="str">
        <f>IFERROR(24*(CM23-CL23),"")</f>
        <v/>
      </c>
    </row>
    <row r="24" spans="1:92" ht="12.75" thickBot="1" x14ac:dyDescent="0.2">
      <c r="A24" s="73"/>
      <c r="B24" s="75"/>
      <c r="C24" s="75"/>
      <c r="D24" s="75" t="s">
        <v>103</v>
      </c>
      <c r="E24" s="75"/>
      <c r="F24" s="75"/>
      <c r="G24" s="75"/>
      <c r="H24" s="75"/>
      <c r="I24" s="75"/>
      <c r="J24" s="75"/>
      <c r="K24" s="75"/>
      <c r="L24" s="77"/>
      <c r="M24" s="77"/>
      <c r="N24" s="77"/>
      <c r="O24" s="232"/>
      <c r="P24" s="233"/>
      <c r="Q24" s="234"/>
      <c r="R24" s="235"/>
      <c r="S24" s="236"/>
      <c r="T24" s="233"/>
      <c r="U24" s="234"/>
      <c r="V24" s="235"/>
      <c r="W24" s="237"/>
      <c r="X24" s="238"/>
      <c r="Y24" s="239"/>
      <c r="Z24" s="240"/>
      <c r="AA24" s="237"/>
      <c r="AB24" s="238"/>
      <c r="AC24" s="239"/>
      <c r="AD24" s="240"/>
      <c r="AE24" s="237"/>
      <c r="AF24" s="238"/>
      <c r="AG24" s="239"/>
      <c r="AH24" s="240"/>
      <c r="AI24" s="237"/>
      <c r="AJ24" s="238"/>
      <c r="AK24" s="239"/>
      <c r="AL24" s="240"/>
      <c r="AM24" s="237"/>
      <c r="AN24" s="238"/>
      <c r="AO24" s="239"/>
      <c r="AP24" s="240"/>
      <c r="AQ24" s="237"/>
      <c r="AR24" s="238"/>
      <c r="AS24" s="239"/>
      <c r="AT24" s="240"/>
      <c r="AU24" s="237"/>
      <c r="AV24" s="238"/>
      <c r="AW24" s="239"/>
      <c r="AX24" s="240"/>
      <c r="AY24" s="237"/>
      <c r="AZ24" s="238"/>
      <c r="BA24" s="239"/>
      <c r="BB24" s="240"/>
      <c r="BC24" s="237"/>
      <c r="BD24" s="238"/>
      <c r="BE24" s="239"/>
      <c r="BF24" s="240"/>
      <c r="BG24" s="237"/>
      <c r="BH24" s="238"/>
      <c r="BI24" s="239"/>
      <c r="BJ24" s="240"/>
      <c r="BK24" s="198"/>
      <c r="BL24" s="199"/>
      <c r="BM24" s="199"/>
      <c r="BN24" s="200"/>
      <c r="BO24" s="89" t="s">
        <v>6</v>
      </c>
      <c r="BP24" s="89"/>
      <c r="BQ24" s="89"/>
      <c r="BR24" s="89"/>
      <c r="BU24" s="80">
        <v>8</v>
      </c>
      <c r="BV24" s="81">
        <v>40</v>
      </c>
      <c r="CC24" s="1">
        <f>COUNTIF(CC17:CC23,TRUE)</f>
        <v>0</v>
      </c>
      <c r="CD24" s="1">
        <f>COUNTIF(CD17:CD23,TRUE)</f>
        <v>0</v>
      </c>
      <c r="CE24" s="1">
        <f>COUNTIF(CE17:CE23,TRUE)</f>
        <v>0</v>
      </c>
      <c r="CF24" s="1">
        <f>COUNTIF(CF17:CF23,TRUE)</f>
        <v>0</v>
      </c>
      <c r="CG24" s="1">
        <f>COUNTIF(CG17:CG23,TRUE)</f>
        <v>0</v>
      </c>
      <c r="CI24" s="82"/>
      <c r="CJ24" s="82"/>
      <c r="CK24" s="80"/>
      <c r="CL24" s="82"/>
      <c r="CM24" s="82"/>
      <c r="CN24" s="80">
        <f t="shared" si="6"/>
        <v>0</v>
      </c>
    </row>
    <row r="25" spans="1:92" x14ac:dyDescent="0.15">
      <c r="A25" s="73"/>
      <c r="B25" s="75"/>
      <c r="C25" s="129"/>
      <c r="D25" s="129" t="s">
        <v>49</v>
      </c>
      <c r="E25" s="129"/>
      <c r="F25" s="129"/>
      <c r="G25" s="129"/>
      <c r="H25" s="129"/>
      <c r="I25" s="129"/>
      <c r="J25" s="129"/>
      <c r="K25" s="129"/>
      <c r="L25" s="129"/>
      <c r="M25" s="129"/>
      <c r="N25" s="130"/>
      <c r="O25" s="241"/>
      <c r="P25" s="242"/>
      <c r="Q25" s="243"/>
      <c r="R25" s="244"/>
      <c r="S25" s="245"/>
      <c r="T25" s="242"/>
      <c r="U25" s="243"/>
      <c r="V25" s="244"/>
      <c r="W25" s="246"/>
      <c r="X25" s="247"/>
      <c r="Y25" s="248"/>
      <c r="Z25" s="249"/>
      <c r="AA25" s="246"/>
      <c r="AB25" s="247"/>
      <c r="AC25" s="248"/>
      <c r="AD25" s="249"/>
      <c r="AE25" s="246"/>
      <c r="AF25" s="247"/>
      <c r="AG25" s="248"/>
      <c r="AH25" s="249"/>
      <c r="AI25" s="246"/>
      <c r="AJ25" s="247"/>
      <c r="AK25" s="248"/>
      <c r="AL25" s="249"/>
      <c r="AM25" s="246"/>
      <c r="AN25" s="247"/>
      <c r="AO25" s="248"/>
      <c r="AP25" s="249"/>
      <c r="AQ25" s="246"/>
      <c r="AR25" s="247"/>
      <c r="AS25" s="248"/>
      <c r="AT25" s="249"/>
      <c r="AU25" s="246"/>
      <c r="AV25" s="247"/>
      <c r="AW25" s="248"/>
      <c r="AX25" s="249"/>
      <c r="AY25" s="246"/>
      <c r="AZ25" s="247"/>
      <c r="BA25" s="248"/>
      <c r="BB25" s="249"/>
      <c r="BC25" s="246"/>
      <c r="BD25" s="247"/>
      <c r="BE25" s="248"/>
      <c r="BF25" s="249"/>
      <c r="BG25" s="246"/>
      <c r="BH25" s="247"/>
      <c r="BI25" s="248"/>
      <c r="BJ25" s="249"/>
      <c r="BK25" s="294"/>
      <c r="BL25" s="295"/>
      <c r="BM25" s="295"/>
      <c r="BN25" s="296"/>
      <c r="BO25" s="140" t="s">
        <v>6</v>
      </c>
      <c r="BP25" s="141"/>
      <c r="BQ25" s="141"/>
      <c r="BR25" s="89"/>
      <c r="BU25" s="80">
        <v>9</v>
      </c>
      <c r="BV25" s="81">
        <v>45</v>
      </c>
      <c r="CB25" s="1" t="s">
        <v>108</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82" t="str">
        <f>IF(CC23=TRUE,$CC$25,IF(CD23=TRUE,$CD$25,IF(CE23=TRUE,$CE$25,IF(CF23=TRUE,$CF$25,IF(CG23=TRUE,$CG$25,"")))))</f>
        <v/>
      </c>
      <c r="CJ25" s="82" t="str">
        <f>IF(CC23=TRUE,$CC$26,IF(CD23=TRUE,$CD$26,IF(CE23=TRUE,$CE$26,IF(CF23=TRUE,$CF$26,IF(CG23=TRUE,$CG$26,"")))))</f>
        <v/>
      </c>
      <c r="CK25" s="80" t="str">
        <f t="shared" si="3"/>
        <v/>
      </c>
      <c r="CL25" s="82" t="str">
        <f t="shared" si="4"/>
        <v/>
      </c>
      <c r="CM25" s="82" t="str">
        <f t="shared" si="5"/>
        <v/>
      </c>
      <c r="CN25" s="80" t="str">
        <f t="shared" ref="CN25" si="10">IFERROR(24*(CM25-CL25),"")</f>
        <v/>
      </c>
    </row>
    <row r="26" spans="1:92" x14ac:dyDescent="0.15">
      <c r="A26" s="73"/>
      <c r="B26" s="75" t="s">
        <v>10</v>
      </c>
      <c r="C26" s="77"/>
      <c r="D26" s="77" t="s">
        <v>92</v>
      </c>
      <c r="E26" s="77"/>
      <c r="F26" s="77"/>
      <c r="G26" s="77"/>
      <c r="H26" s="77"/>
      <c r="I26" s="77"/>
      <c r="J26" s="77"/>
      <c r="K26" s="77"/>
      <c r="L26" s="77"/>
      <c r="M26" s="77"/>
      <c r="N26" s="77"/>
      <c r="O26" s="227"/>
      <c r="P26" s="228"/>
      <c r="Q26" s="229"/>
      <c r="R26" s="230"/>
      <c r="S26" s="231"/>
      <c r="T26" s="228"/>
      <c r="U26" s="229"/>
      <c r="V26" s="230"/>
      <c r="W26" s="226"/>
      <c r="X26" s="223"/>
      <c r="Y26" s="224"/>
      <c r="Z26" s="225"/>
      <c r="AA26" s="226"/>
      <c r="AB26" s="223"/>
      <c r="AC26" s="224"/>
      <c r="AD26" s="225"/>
      <c r="AE26" s="226"/>
      <c r="AF26" s="223"/>
      <c r="AG26" s="224"/>
      <c r="AH26" s="225"/>
      <c r="AI26" s="226"/>
      <c r="AJ26" s="223"/>
      <c r="AK26" s="224"/>
      <c r="AL26" s="225"/>
      <c r="AM26" s="226"/>
      <c r="AN26" s="223"/>
      <c r="AO26" s="224"/>
      <c r="AP26" s="225"/>
      <c r="AQ26" s="226"/>
      <c r="AR26" s="223"/>
      <c r="AS26" s="224"/>
      <c r="AT26" s="225"/>
      <c r="AU26" s="226"/>
      <c r="AV26" s="223"/>
      <c r="AW26" s="224"/>
      <c r="AX26" s="225"/>
      <c r="AY26" s="226"/>
      <c r="AZ26" s="223"/>
      <c r="BA26" s="224"/>
      <c r="BB26" s="225"/>
      <c r="BC26" s="226"/>
      <c r="BD26" s="223"/>
      <c r="BE26" s="224"/>
      <c r="BF26" s="225"/>
      <c r="BG26" s="226"/>
      <c r="BH26" s="223"/>
      <c r="BI26" s="224"/>
      <c r="BJ26" s="225"/>
      <c r="BK26" s="288"/>
      <c r="BL26" s="289"/>
      <c r="BM26" s="289"/>
      <c r="BN26" s="290"/>
      <c r="BO26" s="142" t="s">
        <v>6</v>
      </c>
      <c r="BP26" s="142"/>
      <c r="BQ26" s="142"/>
      <c r="BR26" s="89"/>
      <c r="BU26" s="80">
        <v>10</v>
      </c>
      <c r="BV26" s="81">
        <v>50</v>
      </c>
      <c r="CC26" s="1" t="str">
        <f>AK7&amp;":"&amp;AO7</f>
        <v>:</v>
      </c>
      <c r="CD26" s="1" t="str">
        <f>AK8&amp;":"&amp;AO8</f>
        <v>:</v>
      </c>
      <c r="CE26" s="1" t="str">
        <f>AK9&amp;":"&amp;AO9</f>
        <v>:</v>
      </c>
      <c r="CF26" s="1" t="str">
        <f>AK10&amp;":"&amp;AO10</f>
        <v>:</v>
      </c>
      <c r="CG26" s="1" t="str">
        <f>AK11&amp;":"&amp;AO11</f>
        <v>:</v>
      </c>
      <c r="CK26" s="87">
        <f>SUM(CK17:CK23)</f>
        <v>0</v>
      </c>
      <c r="CL26" s="82"/>
      <c r="CM26" s="82"/>
      <c r="CN26" s="87">
        <f>SUM(CN17:CN23)</f>
        <v>0</v>
      </c>
    </row>
    <row r="27" spans="1:92" x14ac:dyDescent="0.15">
      <c r="A27" s="73"/>
      <c r="B27" s="75"/>
      <c r="C27" s="77"/>
      <c r="D27" s="77" t="s">
        <v>93</v>
      </c>
      <c r="E27" s="77"/>
      <c r="F27" s="77"/>
      <c r="G27" s="77"/>
      <c r="H27" s="77"/>
      <c r="I27" s="77"/>
      <c r="J27" s="77"/>
      <c r="K27" s="77"/>
      <c r="L27" s="77"/>
      <c r="M27" s="77"/>
      <c r="N27" s="77"/>
      <c r="O27" s="227"/>
      <c r="P27" s="228"/>
      <c r="Q27" s="229"/>
      <c r="R27" s="230"/>
      <c r="S27" s="231"/>
      <c r="T27" s="228"/>
      <c r="U27" s="229"/>
      <c r="V27" s="230"/>
      <c r="W27" s="226"/>
      <c r="X27" s="223"/>
      <c r="Y27" s="224"/>
      <c r="Z27" s="225"/>
      <c r="AA27" s="226"/>
      <c r="AB27" s="223"/>
      <c r="AC27" s="224"/>
      <c r="AD27" s="225"/>
      <c r="AE27" s="226"/>
      <c r="AF27" s="223"/>
      <c r="AG27" s="224"/>
      <c r="AH27" s="225"/>
      <c r="AI27" s="226"/>
      <c r="AJ27" s="223"/>
      <c r="AK27" s="224"/>
      <c r="AL27" s="225"/>
      <c r="AM27" s="226"/>
      <c r="AN27" s="223"/>
      <c r="AO27" s="224"/>
      <c r="AP27" s="225"/>
      <c r="AQ27" s="226"/>
      <c r="AR27" s="223"/>
      <c r="AS27" s="224"/>
      <c r="AT27" s="225"/>
      <c r="AU27" s="226"/>
      <c r="AV27" s="223"/>
      <c r="AW27" s="224"/>
      <c r="AX27" s="225"/>
      <c r="AY27" s="226"/>
      <c r="AZ27" s="223"/>
      <c r="BA27" s="224"/>
      <c r="BB27" s="225"/>
      <c r="BC27" s="226"/>
      <c r="BD27" s="223"/>
      <c r="BE27" s="224"/>
      <c r="BF27" s="225"/>
      <c r="BG27" s="226"/>
      <c r="BH27" s="223"/>
      <c r="BI27" s="224"/>
      <c r="BJ27" s="225"/>
      <c r="BK27" s="288"/>
      <c r="BL27" s="289"/>
      <c r="BM27" s="289"/>
      <c r="BN27" s="290"/>
      <c r="BO27" s="142" t="s">
        <v>6</v>
      </c>
      <c r="BP27" s="142"/>
      <c r="BQ27" s="142"/>
      <c r="BR27" s="89"/>
      <c r="BU27" s="80">
        <v>11</v>
      </c>
      <c r="BV27" s="81">
        <v>55</v>
      </c>
      <c r="CB27" s="1" t="s">
        <v>105</v>
      </c>
      <c r="CC27" s="1" t="str">
        <f>AS7&amp;":"&amp;AW7</f>
        <v>:</v>
      </c>
      <c r="CD27" s="1" t="str">
        <f>AS8&amp;":"&amp;AW8</f>
        <v>:</v>
      </c>
      <c r="CE27" s="1" t="str">
        <f>AS9&amp;":"&amp;AW9</f>
        <v>:</v>
      </c>
      <c r="CF27" s="1" t="str">
        <f>AS10&amp;":"&amp;AW10</f>
        <v>:</v>
      </c>
      <c r="CG27" s="1" t="str">
        <f>AS11&amp;":"&amp;AW11</f>
        <v>:</v>
      </c>
      <c r="CK27" s="70">
        <f>CK26-CN26</f>
        <v>0</v>
      </c>
      <c r="CL27" s="82"/>
      <c r="CM27" s="82"/>
      <c r="CN27" s="70">
        <f>CN26-CQ26</f>
        <v>0</v>
      </c>
    </row>
    <row r="28" spans="1:92" x14ac:dyDescent="0.15">
      <c r="A28" s="73"/>
      <c r="B28" s="75"/>
      <c r="C28" s="77"/>
      <c r="D28" s="201" t="s">
        <v>104</v>
      </c>
      <c r="E28" s="77"/>
      <c r="F28" s="77"/>
      <c r="G28" s="77"/>
      <c r="H28" s="77"/>
      <c r="I28" s="77"/>
      <c r="J28" s="77"/>
      <c r="K28" s="77"/>
      <c r="L28" s="77"/>
      <c r="M28" s="77"/>
      <c r="N28" s="77"/>
      <c r="O28" s="217"/>
      <c r="P28" s="218"/>
      <c r="Q28" s="219"/>
      <c r="R28" s="220"/>
      <c r="S28" s="221"/>
      <c r="T28" s="218"/>
      <c r="U28" s="219"/>
      <c r="V28" s="220"/>
      <c r="W28" s="222"/>
      <c r="X28" s="223"/>
      <c r="Y28" s="224"/>
      <c r="Z28" s="225"/>
      <c r="AA28" s="226"/>
      <c r="AB28" s="223"/>
      <c r="AC28" s="224"/>
      <c r="AD28" s="225"/>
      <c r="AE28" s="226"/>
      <c r="AF28" s="223"/>
      <c r="AG28" s="224"/>
      <c r="AH28" s="225"/>
      <c r="AI28" s="226"/>
      <c r="AJ28" s="223"/>
      <c r="AK28" s="224"/>
      <c r="AL28" s="225"/>
      <c r="AM28" s="226"/>
      <c r="AN28" s="223"/>
      <c r="AO28" s="224"/>
      <c r="AP28" s="225"/>
      <c r="AQ28" s="226"/>
      <c r="AR28" s="223"/>
      <c r="AS28" s="224"/>
      <c r="AT28" s="225"/>
      <c r="AU28" s="226"/>
      <c r="AV28" s="223"/>
      <c r="AW28" s="224"/>
      <c r="AX28" s="225"/>
      <c r="AY28" s="226"/>
      <c r="AZ28" s="223"/>
      <c r="BA28" s="224"/>
      <c r="BB28" s="225"/>
      <c r="BC28" s="226"/>
      <c r="BD28" s="223"/>
      <c r="BE28" s="224"/>
      <c r="BF28" s="225"/>
      <c r="BG28" s="226"/>
      <c r="BH28" s="223"/>
      <c r="BI28" s="224"/>
      <c r="BJ28" s="225"/>
      <c r="BK28" s="288"/>
      <c r="BL28" s="289"/>
      <c r="BM28" s="289"/>
      <c r="BN28" s="290"/>
      <c r="BO28" s="89" t="s">
        <v>6</v>
      </c>
      <c r="BP28" s="142"/>
      <c r="BQ28" s="142"/>
      <c r="BR28" s="89"/>
      <c r="BU28" s="80">
        <v>12</v>
      </c>
      <c r="BV28" s="81"/>
      <c r="CC28" s="1" t="str">
        <f>BB7&amp;":"&amp;BF7</f>
        <v>:</v>
      </c>
      <c r="CD28" s="1" t="str">
        <f>BB8&amp;":"&amp;BF8</f>
        <v>:</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227"/>
      <c r="P29" s="228"/>
      <c r="Q29" s="229"/>
      <c r="R29" s="230"/>
      <c r="S29" s="231"/>
      <c r="T29" s="228"/>
      <c r="U29" s="229"/>
      <c r="V29" s="230"/>
      <c r="W29" s="226"/>
      <c r="X29" s="223"/>
      <c r="Y29" s="224"/>
      <c r="Z29" s="225"/>
      <c r="AA29" s="226"/>
      <c r="AB29" s="223"/>
      <c r="AC29" s="224"/>
      <c r="AD29" s="225"/>
      <c r="AE29" s="226"/>
      <c r="AF29" s="223"/>
      <c r="AG29" s="224"/>
      <c r="AH29" s="225"/>
      <c r="AI29" s="226"/>
      <c r="AJ29" s="223"/>
      <c r="AK29" s="224"/>
      <c r="AL29" s="225"/>
      <c r="AM29" s="226"/>
      <c r="AN29" s="223"/>
      <c r="AO29" s="224"/>
      <c r="AP29" s="225"/>
      <c r="AQ29" s="226"/>
      <c r="AR29" s="223"/>
      <c r="AS29" s="224"/>
      <c r="AT29" s="225"/>
      <c r="AU29" s="226"/>
      <c r="AV29" s="223"/>
      <c r="AW29" s="224"/>
      <c r="AX29" s="225"/>
      <c r="AY29" s="226"/>
      <c r="AZ29" s="223"/>
      <c r="BA29" s="224"/>
      <c r="BB29" s="225"/>
      <c r="BC29" s="226"/>
      <c r="BD29" s="223"/>
      <c r="BE29" s="224"/>
      <c r="BF29" s="225"/>
      <c r="BG29" s="226"/>
      <c r="BH29" s="223"/>
      <c r="BI29" s="224"/>
      <c r="BJ29" s="225"/>
      <c r="BK29" s="288"/>
      <c r="BL29" s="289"/>
      <c r="BM29" s="289"/>
      <c r="BN29" s="290"/>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250"/>
      <c r="P30" s="251"/>
      <c r="Q30" s="252"/>
      <c r="R30" s="253"/>
      <c r="S30" s="254"/>
      <c r="T30" s="251"/>
      <c r="U30" s="252"/>
      <c r="V30" s="253"/>
      <c r="W30" s="255"/>
      <c r="X30" s="256"/>
      <c r="Y30" s="257"/>
      <c r="Z30" s="258"/>
      <c r="AA30" s="255"/>
      <c r="AB30" s="256"/>
      <c r="AC30" s="257"/>
      <c r="AD30" s="258"/>
      <c r="AE30" s="255"/>
      <c r="AF30" s="256"/>
      <c r="AG30" s="257"/>
      <c r="AH30" s="258"/>
      <c r="AI30" s="255"/>
      <c r="AJ30" s="256"/>
      <c r="AK30" s="257"/>
      <c r="AL30" s="258"/>
      <c r="AM30" s="255"/>
      <c r="AN30" s="256"/>
      <c r="AO30" s="257"/>
      <c r="AP30" s="258"/>
      <c r="AQ30" s="255"/>
      <c r="AR30" s="256"/>
      <c r="AS30" s="257"/>
      <c r="AT30" s="258"/>
      <c r="AU30" s="255"/>
      <c r="AV30" s="256"/>
      <c r="AW30" s="257"/>
      <c r="AX30" s="258"/>
      <c r="AY30" s="255"/>
      <c r="AZ30" s="256"/>
      <c r="BA30" s="257"/>
      <c r="BB30" s="258"/>
      <c r="BC30" s="255"/>
      <c r="BD30" s="256"/>
      <c r="BE30" s="257"/>
      <c r="BF30" s="258"/>
      <c r="BG30" s="255"/>
      <c r="BH30" s="256"/>
      <c r="BI30" s="257"/>
      <c r="BJ30" s="258"/>
      <c r="BK30" s="294"/>
      <c r="BL30" s="311"/>
      <c r="BM30" s="311"/>
      <c r="BN30" s="312"/>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227"/>
      <c r="P31" s="228"/>
      <c r="Q31" s="229"/>
      <c r="R31" s="230"/>
      <c r="S31" s="231"/>
      <c r="T31" s="228"/>
      <c r="U31" s="229"/>
      <c r="V31" s="230"/>
      <c r="W31" s="226"/>
      <c r="X31" s="223"/>
      <c r="Y31" s="224"/>
      <c r="Z31" s="225"/>
      <c r="AA31" s="226"/>
      <c r="AB31" s="223"/>
      <c r="AC31" s="224"/>
      <c r="AD31" s="225"/>
      <c r="AE31" s="226"/>
      <c r="AF31" s="223"/>
      <c r="AG31" s="224"/>
      <c r="AH31" s="225"/>
      <c r="AI31" s="226"/>
      <c r="AJ31" s="223"/>
      <c r="AK31" s="224"/>
      <c r="AL31" s="225"/>
      <c r="AM31" s="226"/>
      <c r="AN31" s="223"/>
      <c r="AO31" s="224"/>
      <c r="AP31" s="225"/>
      <c r="AQ31" s="226"/>
      <c r="AR31" s="223"/>
      <c r="AS31" s="224"/>
      <c r="AT31" s="225"/>
      <c r="AU31" s="226"/>
      <c r="AV31" s="223"/>
      <c r="AW31" s="224"/>
      <c r="AX31" s="225"/>
      <c r="AY31" s="226"/>
      <c r="AZ31" s="223"/>
      <c r="BA31" s="224"/>
      <c r="BB31" s="225"/>
      <c r="BC31" s="226"/>
      <c r="BD31" s="223"/>
      <c r="BE31" s="224"/>
      <c r="BF31" s="225"/>
      <c r="BG31" s="226"/>
      <c r="BH31" s="223"/>
      <c r="BI31" s="224"/>
      <c r="BJ31" s="225"/>
      <c r="BK31" s="288"/>
      <c r="BL31" s="289"/>
      <c r="BM31" s="289"/>
      <c r="BN31" s="290"/>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59"/>
      <c r="P32" s="260"/>
      <c r="Q32" s="261"/>
      <c r="R32" s="262"/>
      <c r="S32" s="263"/>
      <c r="T32" s="260"/>
      <c r="U32" s="261"/>
      <c r="V32" s="262"/>
      <c r="W32" s="264"/>
      <c r="X32" s="265"/>
      <c r="Y32" s="266"/>
      <c r="Z32" s="267"/>
      <c r="AA32" s="264"/>
      <c r="AB32" s="265"/>
      <c r="AC32" s="266"/>
      <c r="AD32" s="267"/>
      <c r="AE32" s="264"/>
      <c r="AF32" s="265"/>
      <c r="AG32" s="266"/>
      <c r="AH32" s="267"/>
      <c r="AI32" s="264"/>
      <c r="AJ32" s="265"/>
      <c r="AK32" s="266"/>
      <c r="AL32" s="267"/>
      <c r="AM32" s="264"/>
      <c r="AN32" s="265"/>
      <c r="AO32" s="266"/>
      <c r="AP32" s="267"/>
      <c r="AQ32" s="264"/>
      <c r="AR32" s="265"/>
      <c r="AS32" s="266"/>
      <c r="AT32" s="267"/>
      <c r="AU32" s="264"/>
      <c r="AV32" s="265"/>
      <c r="AW32" s="266"/>
      <c r="AX32" s="267"/>
      <c r="AY32" s="264"/>
      <c r="AZ32" s="265"/>
      <c r="BA32" s="266"/>
      <c r="BB32" s="267"/>
      <c r="BC32" s="264"/>
      <c r="BD32" s="265"/>
      <c r="BE32" s="266"/>
      <c r="BF32" s="267"/>
      <c r="BG32" s="264"/>
      <c r="BH32" s="265"/>
      <c r="BI32" s="266"/>
      <c r="BJ32" s="267"/>
      <c r="BK32" s="291"/>
      <c r="BL32" s="292"/>
      <c r="BM32" s="292"/>
      <c r="BN32" s="293"/>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217"/>
      <c r="P33" s="218"/>
      <c r="Q33" s="219"/>
      <c r="R33" s="220"/>
      <c r="S33" s="221"/>
      <c r="T33" s="218"/>
      <c r="U33" s="219"/>
      <c r="V33" s="220"/>
      <c r="W33" s="222"/>
      <c r="X33" s="223"/>
      <c r="Y33" s="224"/>
      <c r="Z33" s="225"/>
      <c r="AA33" s="226"/>
      <c r="AB33" s="223"/>
      <c r="AC33" s="224"/>
      <c r="AD33" s="225"/>
      <c r="AE33" s="226"/>
      <c r="AF33" s="223"/>
      <c r="AG33" s="224"/>
      <c r="AH33" s="225"/>
      <c r="AI33" s="226"/>
      <c r="AJ33" s="223"/>
      <c r="AK33" s="224"/>
      <c r="AL33" s="225"/>
      <c r="AM33" s="226"/>
      <c r="AN33" s="223"/>
      <c r="AO33" s="224"/>
      <c r="AP33" s="225"/>
      <c r="AQ33" s="226"/>
      <c r="AR33" s="223"/>
      <c r="AS33" s="224"/>
      <c r="AT33" s="225"/>
      <c r="AU33" s="226"/>
      <c r="AV33" s="223"/>
      <c r="AW33" s="224"/>
      <c r="AX33" s="225"/>
      <c r="AY33" s="226"/>
      <c r="AZ33" s="223"/>
      <c r="BA33" s="224"/>
      <c r="BB33" s="225"/>
      <c r="BC33" s="226"/>
      <c r="BD33" s="223"/>
      <c r="BE33" s="224"/>
      <c r="BF33" s="225"/>
      <c r="BG33" s="226"/>
      <c r="BH33" s="223"/>
      <c r="BI33" s="224"/>
      <c r="BJ33" s="225"/>
      <c r="BK33" s="288"/>
      <c r="BL33" s="289"/>
      <c r="BM33" s="289"/>
      <c r="BN33" s="290"/>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227"/>
      <c r="P34" s="228"/>
      <c r="Q34" s="229"/>
      <c r="R34" s="230"/>
      <c r="S34" s="231"/>
      <c r="T34" s="228"/>
      <c r="U34" s="229"/>
      <c r="V34" s="230"/>
      <c r="W34" s="226"/>
      <c r="X34" s="223"/>
      <c r="Y34" s="224"/>
      <c r="Z34" s="225"/>
      <c r="AA34" s="226"/>
      <c r="AB34" s="223"/>
      <c r="AC34" s="224"/>
      <c r="AD34" s="225"/>
      <c r="AE34" s="226"/>
      <c r="AF34" s="223"/>
      <c r="AG34" s="224"/>
      <c r="AH34" s="225"/>
      <c r="AI34" s="226"/>
      <c r="AJ34" s="223"/>
      <c r="AK34" s="224"/>
      <c r="AL34" s="225"/>
      <c r="AM34" s="226"/>
      <c r="AN34" s="223"/>
      <c r="AO34" s="224"/>
      <c r="AP34" s="225"/>
      <c r="AQ34" s="226"/>
      <c r="AR34" s="223"/>
      <c r="AS34" s="224"/>
      <c r="AT34" s="225"/>
      <c r="AU34" s="226"/>
      <c r="AV34" s="223"/>
      <c r="AW34" s="224"/>
      <c r="AX34" s="225"/>
      <c r="AY34" s="226"/>
      <c r="AZ34" s="223"/>
      <c r="BA34" s="224"/>
      <c r="BB34" s="225"/>
      <c r="BC34" s="226"/>
      <c r="BD34" s="223"/>
      <c r="BE34" s="224"/>
      <c r="BF34" s="225"/>
      <c r="BG34" s="226"/>
      <c r="BH34" s="223"/>
      <c r="BI34" s="224"/>
      <c r="BJ34" s="225"/>
      <c r="BK34" s="288"/>
      <c r="BL34" s="289"/>
      <c r="BM34" s="289"/>
      <c r="BN34" s="290"/>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250"/>
      <c r="P35" s="251"/>
      <c r="Q35" s="252"/>
      <c r="R35" s="253"/>
      <c r="S35" s="254"/>
      <c r="T35" s="251"/>
      <c r="U35" s="252"/>
      <c r="V35" s="253"/>
      <c r="W35" s="255"/>
      <c r="X35" s="256"/>
      <c r="Y35" s="257"/>
      <c r="Z35" s="258"/>
      <c r="AA35" s="255"/>
      <c r="AB35" s="256"/>
      <c r="AC35" s="257"/>
      <c r="AD35" s="258"/>
      <c r="AE35" s="255"/>
      <c r="AF35" s="256"/>
      <c r="AG35" s="257"/>
      <c r="AH35" s="258"/>
      <c r="AI35" s="255"/>
      <c r="AJ35" s="256"/>
      <c r="AK35" s="257"/>
      <c r="AL35" s="258"/>
      <c r="AM35" s="255"/>
      <c r="AN35" s="256"/>
      <c r="AO35" s="257"/>
      <c r="AP35" s="258"/>
      <c r="AQ35" s="255"/>
      <c r="AR35" s="256"/>
      <c r="AS35" s="257"/>
      <c r="AT35" s="258"/>
      <c r="AU35" s="255"/>
      <c r="AV35" s="256"/>
      <c r="AW35" s="257"/>
      <c r="AX35" s="258"/>
      <c r="AY35" s="255"/>
      <c r="AZ35" s="256"/>
      <c r="BA35" s="257"/>
      <c r="BB35" s="258"/>
      <c r="BC35" s="255"/>
      <c r="BD35" s="256"/>
      <c r="BE35" s="257"/>
      <c r="BF35" s="258"/>
      <c r="BG35" s="255"/>
      <c r="BH35" s="256"/>
      <c r="BI35" s="257"/>
      <c r="BJ35" s="258"/>
      <c r="BK35" s="294"/>
      <c r="BL35" s="311"/>
      <c r="BM35" s="311"/>
      <c r="BN35" s="312"/>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227"/>
      <c r="P36" s="228"/>
      <c r="Q36" s="229"/>
      <c r="R36" s="230"/>
      <c r="S36" s="231"/>
      <c r="T36" s="228"/>
      <c r="U36" s="229"/>
      <c r="V36" s="230"/>
      <c r="W36" s="226"/>
      <c r="X36" s="223"/>
      <c r="Y36" s="224"/>
      <c r="Z36" s="225"/>
      <c r="AA36" s="226"/>
      <c r="AB36" s="223"/>
      <c r="AC36" s="224"/>
      <c r="AD36" s="225"/>
      <c r="AE36" s="226"/>
      <c r="AF36" s="223"/>
      <c r="AG36" s="224"/>
      <c r="AH36" s="225"/>
      <c r="AI36" s="226"/>
      <c r="AJ36" s="223"/>
      <c r="AK36" s="224"/>
      <c r="AL36" s="225"/>
      <c r="AM36" s="226"/>
      <c r="AN36" s="223"/>
      <c r="AO36" s="224"/>
      <c r="AP36" s="225"/>
      <c r="AQ36" s="226"/>
      <c r="AR36" s="223"/>
      <c r="AS36" s="224"/>
      <c r="AT36" s="225"/>
      <c r="AU36" s="226"/>
      <c r="AV36" s="223"/>
      <c r="AW36" s="224"/>
      <c r="AX36" s="225"/>
      <c r="AY36" s="226"/>
      <c r="AZ36" s="223"/>
      <c r="BA36" s="224"/>
      <c r="BB36" s="225"/>
      <c r="BC36" s="226"/>
      <c r="BD36" s="223"/>
      <c r="BE36" s="224"/>
      <c r="BF36" s="225"/>
      <c r="BG36" s="226"/>
      <c r="BH36" s="223"/>
      <c r="BI36" s="224"/>
      <c r="BJ36" s="225"/>
      <c r="BK36" s="288"/>
      <c r="BL36" s="289"/>
      <c r="BM36" s="289"/>
      <c r="BN36" s="290"/>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227"/>
      <c r="P37" s="228"/>
      <c r="Q37" s="229"/>
      <c r="R37" s="230"/>
      <c r="S37" s="231"/>
      <c r="T37" s="228"/>
      <c r="U37" s="229"/>
      <c r="V37" s="230"/>
      <c r="W37" s="226"/>
      <c r="X37" s="223"/>
      <c r="Y37" s="224"/>
      <c r="Z37" s="225"/>
      <c r="AA37" s="226"/>
      <c r="AB37" s="223"/>
      <c r="AC37" s="224"/>
      <c r="AD37" s="225"/>
      <c r="AE37" s="226"/>
      <c r="AF37" s="223"/>
      <c r="AG37" s="224"/>
      <c r="AH37" s="225"/>
      <c r="AI37" s="226"/>
      <c r="AJ37" s="223"/>
      <c r="AK37" s="224"/>
      <c r="AL37" s="225"/>
      <c r="AM37" s="226"/>
      <c r="AN37" s="223"/>
      <c r="AO37" s="224"/>
      <c r="AP37" s="225"/>
      <c r="AQ37" s="226"/>
      <c r="AR37" s="223"/>
      <c r="AS37" s="224"/>
      <c r="AT37" s="225"/>
      <c r="AU37" s="226"/>
      <c r="AV37" s="223"/>
      <c r="AW37" s="224"/>
      <c r="AX37" s="225"/>
      <c r="AY37" s="226"/>
      <c r="AZ37" s="223"/>
      <c r="BA37" s="224"/>
      <c r="BB37" s="225"/>
      <c r="BC37" s="226"/>
      <c r="BD37" s="223"/>
      <c r="BE37" s="224"/>
      <c r="BF37" s="225"/>
      <c r="BG37" s="226"/>
      <c r="BH37" s="223"/>
      <c r="BI37" s="224"/>
      <c r="BJ37" s="225"/>
      <c r="BK37" s="288"/>
      <c r="BL37" s="289"/>
      <c r="BM37" s="289"/>
      <c r="BN37" s="290"/>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217"/>
      <c r="P38" s="218"/>
      <c r="Q38" s="219"/>
      <c r="R38" s="220"/>
      <c r="S38" s="221"/>
      <c r="T38" s="218"/>
      <c r="U38" s="219"/>
      <c r="V38" s="220"/>
      <c r="W38" s="222"/>
      <c r="X38" s="223"/>
      <c r="Y38" s="224"/>
      <c r="Z38" s="225"/>
      <c r="AA38" s="226"/>
      <c r="AB38" s="223"/>
      <c r="AC38" s="224"/>
      <c r="AD38" s="225"/>
      <c r="AE38" s="226"/>
      <c r="AF38" s="223"/>
      <c r="AG38" s="224"/>
      <c r="AH38" s="225"/>
      <c r="AI38" s="226"/>
      <c r="AJ38" s="223"/>
      <c r="AK38" s="224"/>
      <c r="AL38" s="225"/>
      <c r="AM38" s="226"/>
      <c r="AN38" s="223"/>
      <c r="AO38" s="224"/>
      <c r="AP38" s="225"/>
      <c r="AQ38" s="226"/>
      <c r="AR38" s="223"/>
      <c r="AS38" s="224"/>
      <c r="AT38" s="225"/>
      <c r="AU38" s="226"/>
      <c r="AV38" s="223"/>
      <c r="AW38" s="224"/>
      <c r="AX38" s="225"/>
      <c r="AY38" s="226"/>
      <c r="AZ38" s="223"/>
      <c r="BA38" s="224"/>
      <c r="BB38" s="225"/>
      <c r="BC38" s="226"/>
      <c r="BD38" s="223"/>
      <c r="BE38" s="224"/>
      <c r="BF38" s="225"/>
      <c r="BG38" s="226"/>
      <c r="BH38" s="223"/>
      <c r="BI38" s="224"/>
      <c r="BJ38" s="225"/>
      <c r="BK38" s="288"/>
      <c r="BL38" s="289"/>
      <c r="BM38" s="289"/>
      <c r="BN38" s="290"/>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227"/>
      <c r="P39" s="228"/>
      <c r="Q39" s="229"/>
      <c r="R39" s="230"/>
      <c r="S39" s="231"/>
      <c r="T39" s="228"/>
      <c r="U39" s="229"/>
      <c r="V39" s="230"/>
      <c r="W39" s="226"/>
      <c r="X39" s="223"/>
      <c r="Y39" s="224"/>
      <c r="Z39" s="225"/>
      <c r="AA39" s="226"/>
      <c r="AB39" s="223"/>
      <c r="AC39" s="224"/>
      <c r="AD39" s="225"/>
      <c r="AE39" s="226"/>
      <c r="AF39" s="223"/>
      <c r="AG39" s="224"/>
      <c r="AH39" s="225"/>
      <c r="AI39" s="226"/>
      <c r="AJ39" s="223"/>
      <c r="AK39" s="224"/>
      <c r="AL39" s="225"/>
      <c r="AM39" s="226"/>
      <c r="AN39" s="223"/>
      <c r="AO39" s="224"/>
      <c r="AP39" s="225"/>
      <c r="AQ39" s="226"/>
      <c r="AR39" s="223"/>
      <c r="AS39" s="224"/>
      <c r="AT39" s="225"/>
      <c r="AU39" s="226"/>
      <c r="AV39" s="223"/>
      <c r="AW39" s="224"/>
      <c r="AX39" s="225"/>
      <c r="AY39" s="226"/>
      <c r="AZ39" s="223"/>
      <c r="BA39" s="224"/>
      <c r="BB39" s="225"/>
      <c r="BC39" s="226"/>
      <c r="BD39" s="223"/>
      <c r="BE39" s="224"/>
      <c r="BF39" s="225"/>
      <c r="BG39" s="226"/>
      <c r="BH39" s="223"/>
      <c r="BI39" s="224"/>
      <c r="BJ39" s="225"/>
      <c r="BK39" s="288"/>
      <c r="BL39" s="289"/>
      <c r="BM39" s="289"/>
      <c r="BN39" s="290"/>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250"/>
      <c r="P40" s="251"/>
      <c r="Q40" s="252"/>
      <c r="R40" s="253"/>
      <c r="S40" s="254"/>
      <c r="T40" s="251"/>
      <c r="U40" s="252"/>
      <c r="V40" s="253"/>
      <c r="W40" s="255"/>
      <c r="X40" s="256"/>
      <c r="Y40" s="257"/>
      <c r="Z40" s="258"/>
      <c r="AA40" s="255"/>
      <c r="AB40" s="256"/>
      <c r="AC40" s="257"/>
      <c r="AD40" s="258"/>
      <c r="AE40" s="255"/>
      <c r="AF40" s="256"/>
      <c r="AG40" s="257"/>
      <c r="AH40" s="258"/>
      <c r="AI40" s="255"/>
      <c r="AJ40" s="256"/>
      <c r="AK40" s="257"/>
      <c r="AL40" s="258"/>
      <c r="AM40" s="255"/>
      <c r="AN40" s="256"/>
      <c r="AO40" s="257"/>
      <c r="AP40" s="258"/>
      <c r="AQ40" s="255"/>
      <c r="AR40" s="256"/>
      <c r="AS40" s="257"/>
      <c r="AT40" s="258"/>
      <c r="AU40" s="255"/>
      <c r="AV40" s="256"/>
      <c r="AW40" s="257"/>
      <c r="AX40" s="258"/>
      <c r="AY40" s="255"/>
      <c r="AZ40" s="256"/>
      <c r="BA40" s="257"/>
      <c r="BB40" s="258"/>
      <c r="BC40" s="255"/>
      <c r="BD40" s="256"/>
      <c r="BE40" s="257"/>
      <c r="BF40" s="258"/>
      <c r="BG40" s="255"/>
      <c r="BH40" s="256"/>
      <c r="BI40" s="257"/>
      <c r="BJ40" s="258"/>
      <c r="BK40" s="294"/>
      <c r="BL40" s="295"/>
      <c r="BM40" s="295"/>
      <c r="BN40" s="296"/>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227"/>
      <c r="P41" s="228"/>
      <c r="Q41" s="229"/>
      <c r="R41" s="230"/>
      <c r="S41" s="231"/>
      <c r="T41" s="228"/>
      <c r="U41" s="229"/>
      <c r="V41" s="230"/>
      <c r="W41" s="226"/>
      <c r="X41" s="223"/>
      <c r="Y41" s="224"/>
      <c r="Z41" s="225"/>
      <c r="AA41" s="226"/>
      <c r="AB41" s="223"/>
      <c r="AC41" s="224"/>
      <c r="AD41" s="225"/>
      <c r="AE41" s="226"/>
      <c r="AF41" s="223"/>
      <c r="AG41" s="224"/>
      <c r="AH41" s="225"/>
      <c r="AI41" s="226"/>
      <c r="AJ41" s="223"/>
      <c r="AK41" s="224"/>
      <c r="AL41" s="225"/>
      <c r="AM41" s="226"/>
      <c r="AN41" s="223"/>
      <c r="AO41" s="224"/>
      <c r="AP41" s="225"/>
      <c r="AQ41" s="226"/>
      <c r="AR41" s="223"/>
      <c r="AS41" s="224"/>
      <c r="AT41" s="225"/>
      <c r="AU41" s="226"/>
      <c r="AV41" s="223"/>
      <c r="AW41" s="224"/>
      <c r="AX41" s="225"/>
      <c r="AY41" s="226"/>
      <c r="AZ41" s="223"/>
      <c r="BA41" s="224"/>
      <c r="BB41" s="225"/>
      <c r="BC41" s="226"/>
      <c r="BD41" s="223"/>
      <c r="BE41" s="224"/>
      <c r="BF41" s="225"/>
      <c r="BG41" s="226"/>
      <c r="BH41" s="223"/>
      <c r="BI41" s="224"/>
      <c r="BJ41" s="225"/>
      <c r="BK41" s="288"/>
      <c r="BL41" s="289"/>
      <c r="BM41" s="289"/>
      <c r="BN41" s="290"/>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59"/>
      <c r="P42" s="260"/>
      <c r="Q42" s="261"/>
      <c r="R42" s="262"/>
      <c r="S42" s="263"/>
      <c r="T42" s="260"/>
      <c r="U42" s="261"/>
      <c r="V42" s="262"/>
      <c r="W42" s="264"/>
      <c r="X42" s="265"/>
      <c r="Y42" s="266"/>
      <c r="Z42" s="267"/>
      <c r="AA42" s="264"/>
      <c r="AB42" s="265"/>
      <c r="AC42" s="266"/>
      <c r="AD42" s="267"/>
      <c r="AE42" s="264"/>
      <c r="AF42" s="265"/>
      <c r="AG42" s="266"/>
      <c r="AH42" s="267"/>
      <c r="AI42" s="264"/>
      <c r="AJ42" s="265"/>
      <c r="AK42" s="266"/>
      <c r="AL42" s="267"/>
      <c r="AM42" s="264"/>
      <c r="AN42" s="265"/>
      <c r="AO42" s="266"/>
      <c r="AP42" s="267"/>
      <c r="AQ42" s="264"/>
      <c r="AR42" s="265"/>
      <c r="AS42" s="266"/>
      <c r="AT42" s="267"/>
      <c r="AU42" s="264"/>
      <c r="AV42" s="265"/>
      <c r="AW42" s="266"/>
      <c r="AX42" s="267"/>
      <c r="AY42" s="264"/>
      <c r="AZ42" s="265"/>
      <c r="BA42" s="266"/>
      <c r="BB42" s="267"/>
      <c r="BC42" s="264"/>
      <c r="BD42" s="265"/>
      <c r="BE42" s="266"/>
      <c r="BF42" s="267"/>
      <c r="BG42" s="264"/>
      <c r="BH42" s="265"/>
      <c r="BI42" s="266"/>
      <c r="BJ42" s="267"/>
      <c r="BK42" s="291"/>
      <c r="BL42" s="292"/>
      <c r="BM42" s="292"/>
      <c r="BN42" s="293"/>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227"/>
      <c r="P43" s="228"/>
      <c r="Q43" s="229"/>
      <c r="R43" s="230"/>
      <c r="S43" s="231"/>
      <c r="T43" s="228"/>
      <c r="U43" s="229"/>
      <c r="V43" s="230"/>
      <c r="W43" s="226"/>
      <c r="X43" s="223"/>
      <c r="Y43" s="224"/>
      <c r="Z43" s="225"/>
      <c r="AA43" s="226"/>
      <c r="AB43" s="223"/>
      <c r="AC43" s="224"/>
      <c r="AD43" s="225"/>
      <c r="AE43" s="226"/>
      <c r="AF43" s="223"/>
      <c r="AG43" s="224"/>
      <c r="AH43" s="225"/>
      <c r="AI43" s="226"/>
      <c r="AJ43" s="223"/>
      <c r="AK43" s="224"/>
      <c r="AL43" s="225"/>
      <c r="AM43" s="226"/>
      <c r="AN43" s="223"/>
      <c r="AO43" s="224"/>
      <c r="AP43" s="225"/>
      <c r="AQ43" s="226"/>
      <c r="AR43" s="223"/>
      <c r="AS43" s="224"/>
      <c r="AT43" s="225"/>
      <c r="AU43" s="226"/>
      <c r="AV43" s="223"/>
      <c r="AW43" s="224"/>
      <c r="AX43" s="225"/>
      <c r="AY43" s="226"/>
      <c r="AZ43" s="223"/>
      <c r="BA43" s="224"/>
      <c r="BB43" s="225"/>
      <c r="BC43" s="226"/>
      <c r="BD43" s="223"/>
      <c r="BE43" s="224"/>
      <c r="BF43" s="225"/>
      <c r="BG43" s="226"/>
      <c r="BH43" s="223"/>
      <c r="BI43" s="224"/>
      <c r="BJ43" s="225"/>
      <c r="BK43" s="288"/>
      <c r="BL43" s="289"/>
      <c r="BM43" s="289"/>
      <c r="BN43" s="290"/>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227"/>
      <c r="P44" s="228"/>
      <c r="Q44" s="229"/>
      <c r="R44" s="230"/>
      <c r="S44" s="231"/>
      <c r="T44" s="228"/>
      <c r="U44" s="229"/>
      <c r="V44" s="230"/>
      <c r="W44" s="226"/>
      <c r="X44" s="223"/>
      <c r="Y44" s="224"/>
      <c r="Z44" s="225"/>
      <c r="AA44" s="226"/>
      <c r="AB44" s="223"/>
      <c r="AC44" s="224"/>
      <c r="AD44" s="225"/>
      <c r="AE44" s="226"/>
      <c r="AF44" s="223"/>
      <c r="AG44" s="224"/>
      <c r="AH44" s="225"/>
      <c r="AI44" s="226"/>
      <c r="AJ44" s="223"/>
      <c r="AK44" s="224"/>
      <c r="AL44" s="225"/>
      <c r="AM44" s="226"/>
      <c r="AN44" s="223"/>
      <c r="AO44" s="224"/>
      <c r="AP44" s="225"/>
      <c r="AQ44" s="226"/>
      <c r="AR44" s="223"/>
      <c r="AS44" s="224"/>
      <c r="AT44" s="225"/>
      <c r="AU44" s="226"/>
      <c r="AV44" s="223"/>
      <c r="AW44" s="224"/>
      <c r="AX44" s="225"/>
      <c r="AY44" s="226"/>
      <c r="AZ44" s="223"/>
      <c r="BA44" s="224"/>
      <c r="BB44" s="225"/>
      <c r="BC44" s="226"/>
      <c r="BD44" s="223"/>
      <c r="BE44" s="224"/>
      <c r="BF44" s="225"/>
      <c r="BG44" s="226"/>
      <c r="BH44" s="223"/>
      <c r="BI44" s="224"/>
      <c r="BJ44" s="225"/>
      <c r="BK44" s="288"/>
      <c r="BL44" s="289"/>
      <c r="BM44" s="289"/>
      <c r="BN44" s="290"/>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217"/>
      <c r="P46" s="218"/>
      <c r="Q46" s="219"/>
      <c r="R46" s="220"/>
      <c r="S46" s="221"/>
      <c r="T46" s="218"/>
      <c r="U46" s="219"/>
      <c r="V46" s="220"/>
      <c r="W46" s="222"/>
      <c r="X46" s="223"/>
      <c r="Y46" s="224"/>
      <c r="Z46" s="225"/>
      <c r="AA46" s="226"/>
      <c r="AB46" s="223"/>
      <c r="AC46" s="224"/>
      <c r="AD46" s="225"/>
      <c r="AE46" s="226"/>
      <c r="AF46" s="223"/>
      <c r="AG46" s="224"/>
      <c r="AH46" s="225"/>
      <c r="AI46" s="226"/>
      <c r="AJ46" s="223"/>
      <c r="AK46" s="224"/>
      <c r="AL46" s="225"/>
      <c r="AM46" s="226"/>
      <c r="AN46" s="223"/>
      <c r="AO46" s="224"/>
      <c r="AP46" s="225"/>
      <c r="AQ46" s="226"/>
      <c r="AR46" s="223"/>
      <c r="AS46" s="224"/>
      <c r="AT46" s="225"/>
      <c r="AU46" s="226"/>
      <c r="AV46" s="223"/>
      <c r="AW46" s="224"/>
      <c r="AX46" s="225"/>
      <c r="AY46" s="226"/>
      <c r="AZ46" s="223"/>
      <c r="BA46" s="224"/>
      <c r="BB46" s="225"/>
      <c r="BC46" s="226"/>
      <c r="BD46" s="223"/>
      <c r="BE46" s="224"/>
      <c r="BF46" s="225"/>
      <c r="BG46" s="226"/>
      <c r="BH46" s="223"/>
      <c r="BI46" s="224"/>
      <c r="BJ46" s="225"/>
      <c r="BK46" s="288"/>
      <c r="BL46" s="289"/>
      <c r="BM46" s="289"/>
      <c r="BN46" s="290"/>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227"/>
      <c r="P47" s="228"/>
      <c r="Q47" s="229"/>
      <c r="R47" s="230"/>
      <c r="S47" s="231"/>
      <c r="T47" s="228"/>
      <c r="U47" s="229"/>
      <c r="V47" s="230"/>
      <c r="W47" s="226"/>
      <c r="X47" s="223"/>
      <c r="Y47" s="224"/>
      <c r="Z47" s="225"/>
      <c r="AA47" s="226"/>
      <c r="AB47" s="223"/>
      <c r="AC47" s="224"/>
      <c r="AD47" s="225"/>
      <c r="AE47" s="226"/>
      <c r="AF47" s="223"/>
      <c r="AG47" s="224"/>
      <c r="AH47" s="225"/>
      <c r="AI47" s="226"/>
      <c r="AJ47" s="223"/>
      <c r="AK47" s="224"/>
      <c r="AL47" s="225"/>
      <c r="AM47" s="226"/>
      <c r="AN47" s="223"/>
      <c r="AO47" s="224"/>
      <c r="AP47" s="225"/>
      <c r="AQ47" s="226"/>
      <c r="AR47" s="223"/>
      <c r="AS47" s="224"/>
      <c r="AT47" s="225"/>
      <c r="AU47" s="226"/>
      <c r="AV47" s="223"/>
      <c r="AW47" s="224"/>
      <c r="AX47" s="225"/>
      <c r="AY47" s="226"/>
      <c r="AZ47" s="223"/>
      <c r="BA47" s="224"/>
      <c r="BB47" s="225"/>
      <c r="BC47" s="226"/>
      <c r="BD47" s="223"/>
      <c r="BE47" s="224"/>
      <c r="BF47" s="225"/>
      <c r="BG47" s="226"/>
      <c r="BH47" s="223"/>
      <c r="BI47" s="224"/>
      <c r="BJ47" s="225"/>
      <c r="BK47" s="288"/>
      <c r="BL47" s="289"/>
      <c r="BM47" s="289"/>
      <c r="BN47" s="290"/>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227"/>
      <c r="P48" s="228"/>
      <c r="Q48" s="229"/>
      <c r="R48" s="230"/>
      <c r="S48" s="231"/>
      <c r="T48" s="228"/>
      <c r="U48" s="229"/>
      <c r="V48" s="230"/>
      <c r="W48" s="226"/>
      <c r="X48" s="223"/>
      <c r="Y48" s="224"/>
      <c r="Z48" s="225"/>
      <c r="AA48" s="226"/>
      <c r="AB48" s="223"/>
      <c r="AC48" s="224"/>
      <c r="AD48" s="225"/>
      <c r="AE48" s="226"/>
      <c r="AF48" s="223"/>
      <c r="AG48" s="224"/>
      <c r="AH48" s="225"/>
      <c r="AI48" s="226"/>
      <c r="AJ48" s="223"/>
      <c r="AK48" s="224"/>
      <c r="AL48" s="225"/>
      <c r="AM48" s="226"/>
      <c r="AN48" s="223"/>
      <c r="AO48" s="224"/>
      <c r="AP48" s="225"/>
      <c r="AQ48" s="226"/>
      <c r="AR48" s="223"/>
      <c r="AS48" s="224"/>
      <c r="AT48" s="225"/>
      <c r="AU48" s="226"/>
      <c r="AV48" s="223"/>
      <c r="AW48" s="224"/>
      <c r="AX48" s="225"/>
      <c r="AY48" s="226"/>
      <c r="AZ48" s="223"/>
      <c r="BA48" s="224"/>
      <c r="BB48" s="225"/>
      <c r="BC48" s="226"/>
      <c r="BD48" s="223"/>
      <c r="BE48" s="224"/>
      <c r="BF48" s="225"/>
      <c r="BG48" s="226"/>
      <c r="BH48" s="223"/>
      <c r="BI48" s="224"/>
      <c r="BJ48" s="225"/>
      <c r="BK48" s="288"/>
      <c r="BL48" s="289"/>
      <c r="BM48" s="289"/>
      <c r="BN48" s="290"/>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217"/>
      <c r="P49" s="218"/>
      <c r="Q49" s="219"/>
      <c r="R49" s="220"/>
      <c r="S49" s="221"/>
      <c r="T49" s="218"/>
      <c r="U49" s="219"/>
      <c r="V49" s="220"/>
      <c r="W49" s="222"/>
      <c r="X49" s="223"/>
      <c r="Y49" s="224"/>
      <c r="Z49" s="225"/>
      <c r="AA49" s="226"/>
      <c r="AB49" s="223"/>
      <c r="AC49" s="224"/>
      <c r="AD49" s="225"/>
      <c r="AE49" s="226"/>
      <c r="AF49" s="223"/>
      <c r="AG49" s="224"/>
      <c r="AH49" s="225"/>
      <c r="AI49" s="226"/>
      <c r="AJ49" s="223"/>
      <c r="AK49" s="224"/>
      <c r="AL49" s="225"/>
      <c r="AM49" s="226"/>
      <c r="AN49" s="223"/>
      <c r="AO49" s="224"/>
      <c r="AP49" s="225"/>
      <c r="AQ49" s="226"/>
      <c r="AR49" s="223"/>
      <c r="AS49" s="224"/>
      <c r="AT49" s="225"/>
      <c r="AU49" s="226"/>
      <c r="AV49" s="223"/>
      <c r="AW49" s="224"/>
      <c r="AX49" s="225"/>
      <c r="AY49" s="226"/>
      <c r="AZ49" s="223"/>
      <c r="BA49" s="224"/>
      <c r="BB49" s="225"/>
      <c r="BC49" s="226"/>
      <c r="BD49" s="223"/>
      <c r="BE49" s="224"/>
      <c r="BF49" s="225"/>
      <c r="BG49" s="226"/>
      <c r="BH49" s="223"/>
      <c r="BI49" s="224"/>
      <c r="BJ49" s="225"/>
      <c r="BK49" s="288"/>
      <c r="BL49" s="289"/>
      <c r="BM49" s="289"/>
      <c r="BN49" s="290"/>
      <c r="BO49" s="89" t="s">
        <v>6</v>
      </c>
      <c r="BP49" s="54"/>
      <c r="BQ49" s="54"/>
      <c r="BR49" s="54"/>
    </row>
    <row r="50" spans="1:70" x14ac:dyDescent="0.15">
      <c r="A50" s="55"/>
      <c r="B50" s="55"/>
      <c r="C50" s="55"/>
      <c r="D50" s="75" t="s">
        <v>103</v>
      </c>
      <c r="E50" s="55"/>
      <c r="F50" s="55"/>
      <c r="G50" s="55"/>
      <c r="H50" s="55"/>
      <c r="I50" s="55"/>
      <c r="J50" s="55"/>
      <c r="K50" s="55"/>
      <c r="L50" s="55"/>
      <c r="M50" s="55"/>
      <c r="N50" s="55"/>
      <c r="O50" s="227"/>
      <c r="P50" s="228"/>
      <c r="Q50" s="229"/>
      <c r="R50" s="230"/>
      <c r="S50" s="231"/>
      <c r="T50" s="228"/>
      <c r="U50" s="229"/>
      <c r="V50" s="230"/>
      <c r="W50" s="226"/>
      <c r="X50" s="223"/>
      <c r="Y50" s="224"/>
      <c r="Z50" s="225"/>
      <c r="AA50" s="226"/>
      <c r="AB50" s="223"/>
      <c r="AC50" s="224"/>
      <c r="AD50" s="225"/>
      <c r="AE50" s="226"/>
      <c r="AF50" s="223"/>
      <c r="AG50" s="224"/>
      <c r="AH50" s="225"/>
      <c r="AI50" s="226"/>
      <c r="AJ50" s="223"/>
      <c r="AK50" s="224"/>
      <c r="AL50" s="225"/>
      <c r="AM50" s="226"/>
      <c r="AN50" s="223"/>
      <c r="AO50" s="224"/>
      <c r="AP50" s="225"/>
      <c r="AQ50" s="226"/>
      <c r="AR50" s="223"/>
      <c r="AS50" s="224"/>
      <c r="AT50" s="225"/>
      <c r="AU50" s="226"/>
      <c r="AV50" s="223"/>
      <c r="AW50" s="224"/>
      <c r="AX50" s="225"/>
      <c r="AY50" s="226"/>
      <c r="AZ50" s="223"/>
      <c r="BA50" s="224"/>
      <c r="BB50" s="225"/>
      <c r="BC50" s="226"/>
      <c r="BD50" s="223"/>
      <c r="BE50" s="224"/>
      <c r="BF50" s="225"/>
      <c r="BG50" s="226"/>
      <c r="BH50" s="223"/>
      <c r="BI50" s="224"/>
      <c r="BJ50" s="225"/>
      <c r="BK50" s="288"/>
      <c r="BL50" s="289"/>
      <c r="BM50" s="289"/>
      <c r="BN50" s="290"/>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FsQ8l4oDQ85D6D8aU7mZZW80U7E78PfROvtcV79hoMhftW06fys3WkVkVMzEkJg5GloXmBovsaHNZF6ZRMP4A==" saltValue="sHHGTVL5zWh9XFdVbPHdiw==" spinCount="100000" sheet="1" objects="1" scenarios="1"/>
  <mergeCells count="97">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26:BN26"/>
    <mergeCell ref="BK27:BN27"/>
    <mergeCell ref="BK36:BN36"/>
    <mergeCell ref="BK37:BN37"/>
    <mergeCell ref="BK35:BN35"/>
    <mergeCell ref="BK31:BN31"/>
    <mergeCell ref="BK32:BN32"/>
    <mergeCell ref="BK30:BN30"/>
    <mergeCell ref="BB19:BC19"/>
    <mergeCell ref="AV19:AW19"/>
    <mergeCell ref="AJ19:AK19"/>
    <mergeCell ref="AL19:AM19"/>
    <mergeCell ref="AN19:AO19"/>
    <mergeCell ref="AP19:AQ19"/>
    <mergeCell ref="AR19:AS19"/>
    <mergeCell ref="AT19:AU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N19:O19"/>
    <mergeCell ref="P19:Q19"/>
    <mergeCell ref="R19:S19"/>
    <mergeCell ref="T19:U19"/>
    <mergeCell ref="V19:W19"/>
    <mergeCell ref="AO11:AQ11"/>
    <mergeCell ref="Z19:AA19"/>
    <mergeCell ref="AB19:AC19"/>
    <mergeCell ref="AD19:AE19"/>
    <mergeCell ref="AF19:AG19"/>
    <mergeCell ref="AH19:AI19"/>
    <mergeCell ref="AO7:AQ7"/>
    <mergeCell ref="AB10:AD10"/>
    <mergeCell ref="AF10:AH10"/>
    <mergeCell ref="AK10:AM10"/>
    <mergeCell ref="AO10:AQ10"/>
    <mergeCell ref="AO8:AQ8"/>
    <mergeCell ref="AO9:AQ9"/>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53"/>
  <sheetViews>
    <sheetView showGridLines="0" view="pageBreakPreview" zoomScaleNormal="100" zoomScaleSheetLayoutView="100" workbookViewId="0">
      <selection activeCell="AE58" sqref="AE5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4"/>
      <c r="K3" s="275"/>
      <c r="L3" s="275"/>
      <c r="M3" s="275"/>
      <c r="N3" s="275"/>
      <c r="O3" s="275"/>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t="s">
        <v>62</v>
      </c>
      <c r="L7" s="4"/>
      <c r="M7" s="5"/>
      <c r="N7" s="4"/>
      <c r="O7" s="10"/>
      <c r="P7" s="4"/>
      <c r="Q7" s="4"/>
      <c r="R7" s="2"/>
      <c r="Z7" s="1" t="s">
        <v>16</v>
      </c>
    </row>
    <row r="8" spans="1:26" ht="12" customHeight="1" x14ac:dyDescent="0.15">
      <c r="A8" s="2"/>
      <c r="B8" s="32"/>
      <c r="C8" s="30"/>
      <c r="D8" s="4"/>
      <c r="E8" s="4"/>
      <c r="F8" s="4"/>
      <c r="G8" s="4"/>
      <c r="H8" s="28"/>
      <c r="I8" s="18" t="s">
        <v>55</v>
      </c>
      <c r="J8" s="39" t="s">
        <v>3</v>
      </c>
      <c r="K8" s="99" t="s">
        <v>62</v>
      </c>
      <c r="L8" s="4"/>
      <c r="M8" s="5"/>
      <c r="N8" s="4"/>
      <c r="O8" s="10"/>
      <c r="P8" s="4"/>
      <c r="Q8" s="4"/>
      <c r="R8" s="2"/>
    </row>
    <row r="9" spans="1:26" ht="12" customHeight="1" x14ac:dyDescent="0.15">
      <c r="A9" s="2"/>
      <c r="B9" s="9"/>
      <c r="C9" s="4"/>
      <c r="D9" s="4"/>
      <c r="E9" s="4"/>
      <c r="F9" s="4"/>
      <c r="G9" s="4"/>
      <c r="H9" s="4"/>
      <c r="I9" s="4"/>
      <c r="J9" s="39" t="s">
        <v>4</v>
      </c>
      <c r="K9" s="99" t="s">
        <v>62</v>
      </c>
      <c r="L9" s="4"/>
      <c r="M9" s="5"/>
      <c r="N9" s="4"/>
      <c r="O9" s="10"/>
      <c r="P9" s="4"/>
      <c r="Q9" s="4"/>
      <c r="R9" s="2"/>
    </row>
    <row r="10" spans="1:26" ht="12" customHeight="1" x14ac:dyDescent="0.15">
      <c r="A10" s="2"/>
      <c r="B10" s="9"/>
      <c r="C10" s="4"/>
      <c r="D10" s="4"/>
      <c r="E10" s="4"/>
      <c r="F10" s="4"/>
      <c r="G10" s="4"/>
      <c r="H10" s="4"/>
      <c r="I10" s="4"/>
      <c r="J10" s="39" t="s">
        <v>5</v>
      </c>
      <c r="K10" s="99" t="s">
        <v>62</v>
      </c>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6" t="s">
        <v>88</v>
      </c>
      <c r="K12" s="277"/>
      <c r="L12" s="277"/>
      <c r="M12" s="277"/>
      <c r="N12" s="277"/>
      <c r="O12" s="278"/>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v>72</v>
      </c>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v>40</v>
      </c>
      <c r="K21" s="12" t="s">
        <v>6</v>
      </c>
      <c r="L21" s="12"/>
      <c r="M21" s="12"/>
      <c r="N21" s="12"/>
      <c r="O21" s="104"/>
      <c r="P21" s="4"/>
      <c r="Q21" s="4"/>
      <c r="R21" s="2"/>
    </row>
    <row r="22" spans="1:18" ht="12.95" customHeight="1" x14ac:dyDescent="0.15">
      <c r="A22" s="2"/>
      <c r="B22" s="15"/>
      <c r="C22" s="11"/>
      <c r="D22" s="11"/>
      <c r="E22" s="11"/>
      <c r="F22" s="34"/>
      <c r="G22" s="35"/>
      <c r="H22" s="15"/>
      <c r="I22" s="34" t="s">
        <v>8</v>
      </c>
      <c r="J22" s="153">
        <v>32</v>
      </c>
      <c r="K22" s="11" t="s">
        <v>6</v>
      </c>
      <c r="L22" s="23" t="s">
        <v>9</v>
      </c>
      <c r="M22" s="79">
        <f>IF(ISNUMBER(J21),J21+J22,"")</f>
        <v>72</v>
      </c>
      <c r="N22" s="23" t="s">
        <v>6</v>
      </c>
      <c r="O22" s="10" t="s">
        <v>12</v>
      </c>
      <c r="P22" s="4"/>
      <c r="Q22" s="4"/>
      <c r="R22" s="2"/>
    </row>
    <row r="23" spans="1:18" ht="12.95" customHeight="1" x14ac:dyDescent="0.15">
      <c r="A23" s="2"/>
      <c r="B23" s="15"/>
      <c r="C23" s="11"/>
      <c r="D23" s="11"/>
      <c r="E23" s="11"/>
      <c r="F23" s="34"/>
      <c r="G23" s="35" t="s">
        <v>72</v>
      </c>
      <c r="H23" s="11"/>
      <c r="I23" s="38" t="s">
        <v>7</v>
      </c>
      <c r="J23" s="100">
        <v>40</v>
      </c>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f>IF(ISNUMBER(M22),M22,"")</f>
        <v>72</v>
      </c>
      <c r="D29" s="44" t="s">
        <v>74</v>
      </c>
      <c r="E29" s="52">
        <f>IF(ISNUMBER(G29),G29/2,"")</f>
        <v>36</v>
      </c>
      <c r="F29" s="175" t="s">
        <v>75</v>
      </c>
      <c r="G29" s="52">
        <f>IF(ISNUMBER(M16),M16,"")</f>
        <v>72</v>
      </c>
      <c r="H29" s="176" t="s">
        <v>76</v>
      </c>
      <c r="J29" s="177" t="str">
        <f>IF(ISNUMBER(M14),M14,"")</f>
        <v/>
      </c>
      <c r="K29" s="4"/>
      <c r="L29" s="18"/>
      <c r="M29" s="4"/>
      <c r="N29" s="4"/>
      <c r="O29" s="4"/>
      <c r="P29" s="53" t="str">
        <f>IF(COUNT(C29,G29)=2,IF(C29&gt;=E29,"○",""),"")</f>
        <v>○</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f>IF(ISNUMBER(J23),J23,"")</f>
        <v>40</v>
      </c>
      <c r="D33" s="44" t="s">
        <v>74</v>
      </c>
      <c r="E33" s="52">
        <f>IF(ISNUMBER(G33),G33/2,"")</f>
        <v>36</v>
      </c>
      <c r="F33" s="175" t="s">
        <v>78</v>
      </c>
      <c r="G33" s="52">
        <f>IF(ISNUMBER(M22),M22,"")</f>
        <v>72</v>
      </c>
      <c r="H33" s="176" t="s">
        <v>76</v>
      </c>
      <c r="I33" s="177"/>
      <c r="J33" s="42"/>
      <c r="K33" s="4"/>
      <c r="L33" s="4"/>
      <c r="M33" s="4"/>
      <c r="N33" s="4"/>
      <c r="O33" s="4"/>
      <c r="P33" s="53" t="str">
        <f>IF(COUNT(C33,G33)=2,IF(C33&gt;=E33,"○",""),"")</f>
        <v>○</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9" t="s">
        <v>80</v>
      </c>
      <c r="D39" s="280"/>
      <c r="E39" s="280"/>
      <c r="F39" s="280"/>
      <c r="G39" s="280"/>
      <c r="H39" s="280"/>
      <c r="I39" s="280"/>
      <c r="J39" s="280"/>
      <c r="K39" s="280"/>
      <c r="L39" s="280"/>
      <c r="M39" s="280"/>
      <c r="N39" s="280"/>
      <c r="O39" s="280"/>
      <c r="P39" s="280"/>
      <c r="Q39" s="91"/>
      <c r="R39" s="73"/>
    </row>
    <row r="40" spans="1:18" ht="12.75" x14ac:dyDescent="0.2">
      <c r="A40" s="89"/>
      <c r="B40" s="92" t="s">
        <v>21</v>
      </c>
      <c r="C40" s="281" t="s">
        <v>81</v>
      </c>
      <c r="D40" s="282"/>
      <c r="E40" s="282"/>
      <c r="F40" s="282"/>
      <c r="G40" s="282"/>
      <c r="H40" s="282"/>
      <c r="I40" s="282"/>
      <c r="J40" s="282"/>
      <c r="K40" s="282"/>
      <c r="L40" s="282"/>
      <c r="M40" s="282"/>
      <c r="N40" s="282"/>
      <c r="O40" s="282"/>
      <c r="P40" s="282"/>
      <c r="Q40" s="101" t="s">
        <v>62</v>
      </c>
      <c r="R40" s="73"/>
    </row>
    <row r="41" spans="1:18" x14ac:dyDescent="0.15">
      <c r="A41" s="89"/>
      <c r="B41" s="92" t="s">
        <v>10</v>
      </c>
      <c r="C41" s="281" t="s">
        <v>19</v>
      </c>
      <c r="D41" s="283"/>
      <c r="E41" s="283"/>
      <c r="F41" s="283"/>
      <c r="G41" s="283"/>
      <c r="H41" s="283"/>
      <c r="I41" s="283"/>
      <c r="J41" s="283"/>
      <c r="K41" s="283"/>
      <c r="L41" s="283"/>
      <c r="M41" s="283"/>
      <c r="N41" s="283"/>
      <c r="O41" s="283"/>
      <c r="P41" s="283"/>
      <c r="Q41" s="101" t="s">
        <v>62</v>
      </c>
      <c r="R41" s="73"/>
    </row>
    <row r="42" spans="1:18" ht="12" customHeight="1" x14ac:dyDescent="0.15">
      <c r="A42" s="89"/>
      <c r="B42" s="93" t="s">
        <v>20</v>
      </c>
      <c r="C42" s="284" t="s">
        <v>82</v>
      </c>
      <c r="D42" s="285"/>
      <c r="E42" s="285"/>
      <c r="F42" s="285"/>
      <c r="G42" s="285"/>
      <c r="H42" s="285"/>
      <c r="I42" s="285"/>
      <c r="J42" s="285"/>
      <c r="K42" s="285"/>
      <c r="L42" s="285"/>
      <c r="M42" s="285"/>
      <c r="N42" s="285"/>
      <c r="O42" s="285"/>
      <c r="P42" s="285"/>
      <c r="Q42" s="102" t="s">
        <v>62</v>
      </c>
      <c r="R42" s="73"/>
    </row>
    <row r="43" spans="1:18" x14ac:dyDescent="0.15">
      <c r="A43" s="89"/>
      <c r="B43" s="90">
        <v>2</v>
      </c>
      <c r="C43" s="286" t="s">
        <v>83</v>
      </c>
      <c r="D43" s="287"/>
      <c r="E43" s="287"/>
      <c r="F43" s="287"/>
      <c r="G43" s="287"/>
      <c r="H43" s="287"/>
      <c r="I43" s="287"/>
      <c r="J43" s="287"/>
      <c r="K43" s="287"/>
      <c r="L43" s="287"/>
      <c r="M43" s="287"/>
      <c r="N43" s="287"/>
      <c r="O43" s="287"/>
      <c r="P43" s="287"/>
      <c r="Q43" s="94"/>
      <c r="R43" s="73"/>
    </row>
    <row r="44" spans="1:18" x14ac:dyDescent="0.15">
      <c r="A44" s="89"/>
      <c r="B44" s="92" t="s">
        <v>21</v>
      </c>
      <c r="C44" s="270" t="s">
        <v>84</v>
      </c>
      <c r="D44" s="271"/>
      <c r="E44" s="271"/>
      <c r="F44" s="271"/>
      <c r="G44" s="271"/>
      <c r="H44" s="271"/>
      <c r="I44" s="271"/>
      <c r="J44" s="271"/>
      <c r="K44" s="271"/>
      <c r="L44" s="271"/>
      <c r="M44" s="271"/>
      <c r="N44" s="271"/>
      <c r="O44" s="271"/>
      <c r="P44" s="271"/>
      <c r="Q44" s="101" t="s">
        <v>62</v>
      </c>
      <c r="R44" s="73"/>
    </row>
    <row r="45" spans="1:18" x14ac:dyDescent="0.15">
      <c r="A45" s="89"/>
      <c r="B45" s="92" t="s">
        <v>10</v>
      </c>
      <c r="C45" s="270" t="s">
        <v>32</v>
      </c>
      <c r="D45" s="271"/>
      <c r="E45" s="271"/>
      <c r="F45" s="271"/>
      <c r="G45" s="271"/>
      <c r="H45" s="271"/>
      <c r="I45" s="271"/>
      <c r="J45" s="271"/>
      <c r="K45" s="271"/>
      <c r="L45" s="271"/>
      <c r="M45" s="271"/>
      <c r="N45" s="271"/>
      <c r="O45" s="271"/>
      <c r="P45" s="271"/>
      <c r="Q45" s="101" t="s">
        <v>62</v>
      </c>
      <c r="R45" s="73"/>
    </row>
    <row r="46" spans="1:18" ht="24" customHeight="1" x14ac:dyDescent="0.15">
      <c r="A46" s="89"/>
      <c r="B46" s="92" t="s">
        <v>20</v>
      </c>
      <c r="C46" s="270" t="s">
        <v>85</v>
      </c>
      <c r="D46" s="271"/>
      <c r="E46" s="271"/>
      <c r="F46" s="271"/>
      <c r="G46" s="271"/>
      <c r="H46" s="271"/>
      <c r="I46" s="271"/>
      <c r="J46" s="271"/>
      <c r="K46" s="271"/>
      <c r="L46" s="271"/>
      <c r="M46" s="271"/>
      <c r="N46" s="271"/>
      <c r="O46" s="271"/>
      <c r="P46" s="271"/>
      <c r="Q46" s="101" t="s">
        <v>62</v>
      </c>
      <c r="R46" s="73"/>
    </row>
    <row r="47" spans="1:18" x14ac:dyDescent="0.15">
      <c r="A47" s="89"/>
      <c r="B47" s="92" t="s">
        <v>22</v>
      </c>
      <c r="C47" s="270" t="s">
        <v>86</v>
      </c>
      <c r="D47" s="271"/>
      <c r="E47" s="271"/>
      <c r="F47" s="271"/>
      <c r="G47" s="271"/>
      <c r="H47" s="271"/>
      <c r="I47" s="271"/>
      <c r="J47" s="271"/>
      <c r="K47" s="271"/>
      <c r="L47" s="271"/>
      <c r="M47" s="271"/>
      <c r="N47" s="271"/>
      <c r="O47" s="271"/>
      <c r="P47" s="271"/>
      <c r="Q47" s="101" t="s">
        <v>62</v>
      </c>
      <c r="R47" s="73"/>
    </row>
    <row r="48" spans="1:18" ht="12" customHeight="1" x14ac:dyDescent="0.15">
      <c r="A48" s="89"/>
      <c r="B48" s="92" t="s">
        <v>24</v>
      </c>
      <c r="C48" s="270" t="s">
        <v>87</v>
      </c>
      <c r="D48" s="271"/>
      <c r="E48" s="271"/>
      <c r="F48" s="271"/>
      <c r="G48" s="271"/>
      <c r="H48" s="271"/>
      <c r="I48" s="271"/>
      <c r="J48" s="271"/>
      <c r="K48" s="271"/>
      <c r="L48" s="271"/>
      <c r="M48" s="271"/>
      <c r="N48" s="271"/>
      <c r="O48" s="271"/>
      <c r="P48" s="271"/>
      <c r="Q48" s="101" t="s">
        <v>62</v>
      </c>
      <c r="R48" s="73"/>
    </row>
    <row r="49" spans="1:24" x14ac:dyDescent="0.15">
      <c r="A49" s="89"/>
      <c r="B49" s="92" t="s">
        <v>26</v>
      </c>
      <c r="C49" s="270" t="s">
        <v>33</v>
      </c>
      <c r="D49" s="271"/>
      <c r="E49" s="271"/>
      <c r="F49" s="271"/>
      <c r="G49" s="271"/>
      <c r="H49" s="271"/>
      <c r="I49" s="271"/>
      <c r="J49" s="271"/>
      <c r="K49" s="271"/>
      <c r="L49" s="271"/>
      <c r="M49" s="271"/>
      <c r="N49" s="271"/>
      <c r="O49" s="271"/>
      <c r="P49" s="271"/>
      <c r="Q49" s="101" t="s">
        <v>62</v>
      </c>
      <c r="R49" s="73"/>
    </row>
    <row r="50" spans="1:24" x14ac:dyDescent="0.15">
      <c r="A50" s="89"/>
      <c r="B50" s="106" t="s">
        <v>27</v>
      </c>
      <c r="C50" s="272" t="s">
        <v>34</v>
      </c>
      <c r="D50" s="273"/>
      <c r="E50" s="273"/>
      <c r="F50" s="273"/>
      <c r="G50" s="273"/>
      <c r="H50" s="273"/>
      <c r="I50" s="273"/>
      <c r="J50" s="273"/>
      <c r="K50" s="273"/>
      <c r="L50" s="273"/>
      <c r="M50" s="273"/>
      <c r="N50" s="273"/>
      <c r="O50" s="273"/>
      <c r="P50" s="273"/>
      <c r="Q50" s="107" t="s">
        <v>62</v>
      </c>
      <c r="R50" s="73"/>
    </row>
    <row r="51" spans="1:24" x14ac:dyDescent="0.15">
      <c r="A51" s="89"/>
      <c r="B51" s="92" t="s">
        <v>15</v>
      </c>
      <c r="C51" s="270" t="s">
        <v>28</v>
      </c>
      <c r="D51" s="271"/>
      <c r="E51" s="271"/>
      <c r="F51" s="271"/>
      <c r="G51" s="271"/>
      <c r="H51" s="271"/>
      <c r="I51" s="271"/>
      <c r="J51" s="271"/>
      <c r="K51" s="271"/>
      <c r="L51" s="271"/>
      <c r="M51" s="271"/>
      <c r="N51" s="271"/>
      <c r="O51" s="271"/>
      <c r="P51" s="271"/>
      <c r="Q51" s="101" t="s">
        <v>62</v>
      </c>
      <c r="R51" s="73"/>
    </row>
    <row r="52" spans="1:24" x14ac:dyDescent="0.15">
      <c r="A52" s="89"/>
      <c r="B52" s="92" t="s">
        <v>17</v>
      </c>
      <c r="C52" s="270" t="s">
        <v>29</v>
      </c>
      <c r="D52" s="271"/>
      <c r="E52" s="271"/>
      <c r="F52" s="271"/>
      <c r="G52" s="271"/>
      <c r="H52" s="271"/>
      <c r="I52" s="271"/>
      <c r="J52" s="271"/>
      <c r="K52" s="271"/>
      <c r="L52" s="271"/>
      <c r="M52" s="271"/>
      <c r="N52" s="271"/>
      <c r="O52" s="271"/>
      <c r="P52" s="271"/>
      <c r="Q52" s="101" t="s">
        <v>62</v>
      </c>
      <c r="R52" s="73"/>
    </row>
    <row r="53" spans="1:24" x14ac:dyDescent="0.15">
      <c r="A53" s="89"/>
      <c r="B53" s="92" t="s">
        <v>18</v>
      </c>
      <c r="C53" s="270" t="s">
        <v>30</v>
      </c>
      <c r="D53" s="271"/>
      <c r="E53" s="271"/>
      <c r="F53" s="271"/>
      <c r="G53" s="271"/>
      <c r="H53" s="271"/>
      <c r="I53" s="271"/>
      <c r="J53" s="271"/>
      <c r="K53" s="271"/>
      <c r="L53" s="271"/>
      <c r="M53" s="271"/>
      <c r="N53" s="271"/>
      <c r="O53" s="271"/>
      <c r="P53" s="271"/>
      <c r="Q53" s="101" t="s">
        <v>62</v>
      </c>
      <c r="R53" s="73"/>
    </row>
    <row r="54" spans="1:24" ht="22.5" customHeight="1" x14ac:dyDescent="0.15">
      <c r="A54" s="89"/>
      <c r="B54" s="93" t="s">
        <v>56</v>
      </c>
      <c r="C54" s="268" t="s">
        <v>31</v>
      </c>
      <c r="D54" s="269"/>
      <c r="E54" s="269"/>
      <c r="F54" s="269"/>
      <c r="G54" s="269"/>
      <c r="H54" s="269"/>
      <c r="I54" s="269"/>
      <c r="J54" s="269"/>
      <c r="K54" s="269"/>
      <c r="L54" s="269"/>
      <c r="M54" s="269"/>
      <c r="N54" s="269"/>
      <c r="O54" s="269"/>
      <c r="P54" s="269"/>
      <c r="Q54" s="102" t="s">
        <v>62</v>
      </c>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m3St9LlVSQb+CWElDU9ODIMFPGTt1ppcNnF+42VZFSKHQWbAxlH7ImzdI8C3aRwpwzNdPnBP9i8Habi+yvpAWg==" saltValue="r+HL4/dfVr2Yodu1Yk6W8Q==" spinCount="100000" sheet="1" objects="1" scenarios="1"/>
  <mergeCells count="18">
    <mergeCell ref="C48:P48"/>
    <mergeCell ref="J3:O3"/>
    <mergeCell ref="J12:O12"/>
    <mergeCell ref="C39:P39"/>
    <mergeCell ref="C40:P40"/>
    <mergeCell ref="C41:P41"/>
    <mergeCell ref="C42:P42"/>
    <mergeCell ref="C43:P43"/>
    <mergeCell ref="C44:P44"/>
    <mergeCell ref="C45:P45"/>
    <mergeCell ref="C46:P46"/>
    <mergeCell ref="C47:P47"/>
    <mergeCell ref="C54:P54"/>
    <mergeCell ref="C49:P49"/>
    <mergeCell ref="C50:P50"/>
    <mergeCell ref="C51:P51"/>
    <mergeCell ref="C52:P52"/>
    <mergeCell ref="C53:P53"/>
  </mergeCells>
  <phoneticPr fontId="6"/>
  <dataValidations count="2">
    <dataValidation type="list" allowBlank="1" showInputMessage="1" showErrorMessage="1" sqref="Q40:Q42 Q44:Q54" xr:uid="{00000000-0002-0000-0100-000000000000}">
      <formula1>$Z$7:$Z$8</formula1>
    </dataValidation>
    <dataValidation type="list" allowBlank="1" showErrorMessage="1" sqref="K7:K10" xr:uid="{00000000-0002-0000-0100-000001000000}">
      <formula1>$Z$7:$Z$8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4E-D3A1-48A3-B88C-A6CF09526267}">
  <sheetPr>
    <pageSetUpPr autoPageBreaks="0"/>
  </sheetPr>
  <dimension ref="A1:CO107"/>
  <sheetViews>
    <sheetView showGridLines="0" view="pageBreakPreview" zoomScaleNormal="100" zoomScaleSheetLayoutView="100" workbookViewId="0">
      <selection activeCell="CS37" sqref="CS37"/>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hidden="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82"/>
      <c r="BL6" s="182"/>
      <c r="BM6" s="182"/>
      <c r="BN6" s="179"/>
      <c r="BO6" s="179"/>
      <c r="BP6" s="179"/>
      <c r="BQ6" s="179"/>
      <c r="BR6" s="182"/>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99">
        <v>10</v>
      </c>
      <c r="AC7" s="300"/>
      <c r="AD7" s="301"/>
      <c r="AE7" s="65" t="s">
        <v>47</v>
      </c>
      <c r="AF7" s="297">
        <v>0</v>
      </c>
      <c r="AG7" s="302"/>
      <c r="AH7" s="298"/>
      <c r="AI7" s="64" t="s">
        <v>48</v>
      </c>
      <c r="AJ7" s="64"/>
      <c r="AK7" s="299">
        <v>18</v>
      </c>
      <c r="AL7" s="301"/>
      <c r="AM7" s="301"/>
      <c r="AN7" s="65" t="s">
        <v>47</v>
      </c>
      <c r="AO7" s="297">
        <v>0</v>
      </c>
      <c r="AP7" s="298"/>
      <c r="AQ7" s="298"/>
      <c r="AR7" s="187" t="s">
        <v>101</v>
      </c>
      <c r="AS7" s="338"/>
      <c r="AT7" s="339"/>
      <c r="AU7" s="339"/>
      <c r="AV7" s="73" t="s">
        <v>47</v>
      </c>
      <c r="AW7" s="334"/>
      <c r="AX7" s="335"/>
      <c r="AY7" s="335"/>
      <c r="AZ7" s="73" t="s">
        <v>48</v>
      </c>
      <c r="BA7" s="73"/>
      <c r="BB7" s="337"/>
      <c r="BC7" s="333"/>
      <c r="BD7" s="333"/>
      <c r="BE7" s="73" t="s">
        <v>47</v>
      </c>
      <c r="BF7" s="334"/>
      <c r="BG7" s="335"/>
      <c r="BH7" s="335"/>
      <c r="BI7" s="73" t="s">
        <v>102</v>
      </c>
      <c r="BJ7" s="73"/>
      <c r="BK7" s="182"/>
      <c r="BL7" s="182"/>
      <c r="BM7" s="182"/>
      <c r="BN7" s="179"/>
      <c r="BO7" s="179"/>
      <c r="BP7" s="179"/>
      <c r="BQ7" s="179"/>
      <c r="BR7" s="182"/>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99">
        <v>10</v>
      </c>
      <c r="AC8" s="300"/>
      <c r="AD8" s="301"/>
      <c r="AE8" s="65" t="s">
        <v>47</v>
      </c>
      <c r="AF8" s="297">
        <v>0</v>
      </c>
      <c r="AG8" s="302"/>
      <c r="AH8" s="298"/>
      <c r="AI8" s="64" t="s">
        <v>48</v>
      </c>
      <c r="AJ8" s="64"/>
      <c r="AK8" s="299">
        <v>18</v>
      </c>
      <c r="AL8" s="301"/>
      <c r="AM8" s="301"/>
      <c r="AN8" s="65" t="s">
        <v>47</v>
      </c>
      <c r="AO8" s="297">
        <v>0</v>
      </c>
      <c r="AP8" s="298"/>
      <c r="AQ8" s="298"/>
      <c r="AR8" s="187" t="s">
        <v>101</v>
      </c>
      <c r="AS8" s="332">
        <v>13</v>
      </c>
      <c r="AT8" s="333"/>
      <c r="AU8" s="333"/>
      <c r="AV8" s="187" t="s">
        <v>47</v>
      </c>
      <c r="AW8" s="336">
        <v>0</v>
      </c>
      <c r="AX8" s="335"/>
      <c r="AY8" s="335"/>
      <c r="AZ8" s="187" t="s">
        <v>48</v>
      </c>
      <c r="BA8" s="187"/>
      <c r="BB8" s="332">
        <v>14</v>
      </c>
      <c r="BC8" s="333"/>
      <c r="BD8" s="333"/>
      <c r="BE8" s="187" t="s">
        <v>47</v>
      </c>
      <c r="BF8" s="334">
        <v>0</v>
      </c>
      <c r="BG8" s="335"/>
      <c r="BH8" s="335"/>
      <c r="BI8" s="73" t="s">
        <v>102</v>
      </c>
      <c r="BJ8" s="73"/>
      <c r="BK8" s="182"/>
      <c r="BL8" s="182"/>
      <c r="BM8" s="182"/>
      <c r="BN8" s="180"/>
      <c r="BO8" s="179"/>
      <c r="BP8" s="179"/>
      <c r="BQ8" s="179"/>
      <c r="BR8" s="182"/>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99">
        <v>10</v>
      </c>
      <c r="AC9" s="300"/>
      <c r="AD9" s="301"/>
      <c r="AE9" s="65" t="s">
        <v>47</v>
      </c>
      <c r="AF9" s="297">
        <v>0</v>
      </c>
      <c r="AG9" s="302"/>
      <c r="AH9" s="298"/>
      <c r="AI9" s="64" t="s">
        <v>48</v>
      </c>
      <c r="AJ9" s="64"/>
      <c r="AK9" s="299">
        <v>14</v>
      </c>
      <c r="AL9" s="301"/>
      <c r="AM9" s="301"/>
      <c r="AN9" s="64" t="s">
        <v>47</v>
      </c>
      <c r="AO9" s="297">
        <v>0</v>
      </c>
      <c r="AP9" s="298"/>
      <c r="AQ9" s="298"/>
      <c r="AR9" s="187" t="s">
        <v>101</v>
      </c>
      <c r="AS9" s="332"/>
      <c r="AT9" s="333"/>
      <c r="AU9" s="333"/>
      <c r="AV9" s="187" t="s">
        <v>47</v>
      </c>
      <c r="AW9" s="336"/>
      <c r="AX9" s="335"/>
      <c r="AY9" s="335"/>
      <c r="AZ9" s="187" t="s">
        <v>48</v>
      </c>
      <c r="BA9" s="187"/>
      <c r="BB9" s="332"/>
      <c r="BC9" s="333"/>
      <c r="BD9" s="333"/>
      <c r="BE9" s="187" t="s">
        <v>47</v>
      </c>
      <c r="BF9" s="334"/>
      <c r="BG9" s="335"/>
      <c r="BH9" s="335"/>
      <c r="BI9" s="73" t="s">
        <v>102</v>
      </c>
      <c r="BJ9" s="73"/>
      <c r="BK9" s="182"/>
      <c r="BL9" s="182"/>
      <c r="BM9" s="182"/>
      <c r="BN9" s="180"/>
      <c r="BO9" s="179"/>
      <c r="BP9" s="179"/>
      <c r="BQ9" s="179"/>
      <c r="BR9" s="182"/>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99"/>
      <c r="AC10" s="300"/>
      <c r="AD10" s="301"/>
      <c r="AE10" s="65" t="s">
        <v>47</v>
      </c>
      <c r="AF10" s="297"/>
      <c r="AG10" s="302"/>
      <c r="AH10" s="298"/>
      <c r="AI10" s="64" t="s">
        <v>48</v>
      </c>
      <c r="AJ10" s="64"/>
      <c r="AK10" s="299"/>
      <c r="AL10" s="301"/>
      <c r="AM10" s="301"/>
      <c r="AN10" s="64" t="s">
        <v>47</v>
      </c>
      <c r="AO10" s="297"/>
      <c r="AP10" s="298"/>
      <c r="AQ10" s="298"/>
      <c r="AR10" s="187" t="s">
        <v>101</v>
      </c>
      <c r="AS10" s="332"/>
      <c r="AT10" s="333"/>
      <c r="AU10" s="333"/>
      <c r="AV10" s="188" t="s">
        <v>47</v>
      </c>
      <c r="AW10" s="336"/>
      <c r="AX10" s="335"/>
      <c r="AY10" s="335"/>
      <c r="AZ10" s="187" t="s">
        <v>48</v>
      </c>
      <c r="BA10" s="187"/>
      <c r="BB10" s="332"/>
      <c r="BC10" s="333"/>
      <c r="BD10" s="333"/>
      <c r="BE10" s="188" t="s">
        <v>47</v>
      </c>
      <c r="BF10" s="334"/>
      <c r="BG10" s="335"/>
      <c r="BH10" s="335"/>
      <c r="BI10" s="73" t="s">
        <v>102</v>
      </c>
      <c r="BJ10" s="73"/>
      <c r="BK10" s="182"/>
      <c r="BL10" s="182"/>
      <c r="BM10" s="182"/>
      <c r="BN10" s="180"/>
      <c r="BO10" s="179"/>
      <c r="BP10" s="179"/>
      <c r="BQ10" s="179"/>
      <c r="BR10" s="182"/>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99"/>
      <c r="AC11" s="300"/>
      <c r="AD11" s="301"/>
      <c r="AE11" s="65" t="s">
        <v>47</v>
      </c>
      <c r="AF11" s="297"/>
      <c r="AG11" s="302"/>
      <c r="AH11" s="298"/>
      <c r="AI11" s="64" t="s">
        <v>48</v>
      </c>
      <c r="AJ11" s="64"/>
      <c r="AK11" s="299"/>
      <c r="AL11" s="301"/>
      <c r="AM11" s="301"/>
      <c r="AN11" s="64" t="s">
        <v>47</v>
      </c>
      <c r="AO11" s="297"/>
      <c r="AP11" s="298"/>
      <c r="AQ11" s="298"/>
      <c r="AR11" s="187" t="s">
        <v>101</v>
      </c>
      <c r="AS11" s="332"/>
      <c r="AT11" s="333"/>
      <c r="AU11" s="333"/>
      <c r="AV11" s="188" t="s">
        <v>47</v>
      </c>
      <c r="AW11" s="336"/>
      <c r="AX11" s="335"/>
      <c r="AY11" s="335"/>
      <c r="AZ11" s="187" t="s">
        <v>48</v>
      </c>
      <c r="BA11" s="187"/>
      <c r="BB11" s="332"/>
      <c r="BC11" s="333"/>
      <c r="BD11" s="333"/>
      <c r="BE11" s="188" t="s">
        <v>47</v>
      </c>
      <c r="BF11" s="334"/>
      <c r="BG11" s="335"/>
      <c r="BH11" s="335"/>
      <c r="BI11" s="73" t="s">
        <v>102</v>
      </c>
      <c r="BJ11" s="73"/>
      <c r="BK11" s="182"/>
      <c r="BL11" s="182"/>
      <c r="BM11" s="182"/>
      <c r="BN11" s="180"/>
      <c r="BO11" s="179"/>
      <c r="BP11" s="179"/>
      <c r="BQ11" s="179"/>
      <c r="BR11" s="182"/>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07">
        <f>CK27</f>
        <v>51</v>
      </c>
      <c r="AG14" s="308"/>
      <c r="AH14" s="308"/>
      <c r="AI14" s="308"/>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319">
        <f>BK21*CC24+BK26*CD24+BK31*CE24+BK36*CF24+BK41*CG24</f>
        <v>51</v>
      </c>
      <c r="BL14" s="320"/>
      <c r="BM14" s="320"/>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09"/>
      <c r="AG15" s="310"/>
      <c r="AH15" s="310"/>
      <c r="AI15" s="310"/>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321">
        <f>BK22*CC24+BK27*CD24+BK32*CE24+BK37*CF24+BK42*CG24</f>
        <v>47</v>
      </c>
      <c r="BL15" s="322"/>
      <c r="BM15" s="322"/>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1</v>
      </c>
      <c r="CD17" s="103" t="b">
        <v>0</v>
      </c>
      <c r="CE17" s="103" t="b">
        <v>0</v>
      </c>
      <c r="CF17" s="103" t="b">
        <v>0</v>
      </c>
      <c r="CG17" s="103" t="b">
        <v>0</v>
      </c>
      <c r="CH17" s="1" t="str">
        <f t="shared" ref="CH17:CH23" si="0">IF(CC17=TRUE,$CC$16,IF(CD17=TRUE,$CD$16,IF(CE17=TRUE,$CE$16,IF(CF17=TRUE,$CF$16,IF(CG17=TRUE,$CG$16,"")))))</f>
        <v>①</v>
      </c>
      <c r="CI17" s="82" t="str">
        <f t="shared" ref="CI17:CI23" si="1">IF(CC17=TRUE,$CC$25,IF(CD17=TRUE,$CD$25,IF(CE17=TRUE,$CE$25,IF(CF17=TRUE,$CF$25,IF(CG17=TRUE,$CG$25,"")))))</f>
        <v>10:0</v>
      </c>
      <c r="CJ17" s="82" t="str">
        <f t="shared" ref="CJ17:CJ23" si="2">IF(CC17=TRUE,$CC$26,IF(CD17=TRUE,$CD$26,IF(CE17=TRUE,$CE$26,IF(CF17=TRUE,$CF$26,IF(CG17=TRUE,$CG$26,"")))))</f>
        <v>18:0</v>
      </c>
      <c r="CK17" s="80">
        <f>IFERROR(24*(CJ17-CI17),"")</f>
        <v>8</v>
      </c>
      <c r="CL17" s="82" t="str">
        <f>IF(CC17=TRUE,$CC$27,IF(CD17=TRUE,$CD$27,IF(CE17=TRUE,$CE$27,IF(CF17=TRUE,$CF$27,IF(CG17=TRUE,$CG$27,"")))))</f>
        <v>:</v>
      </c>
      <c r="CM17" s="82" t="str">
        <f>IF(CC17=TRUE,$CC$28,IF(CD17=TRUE,$CD$28,IF(CE17=TRUE,$CE$28,IF(CF17=TRUE,$CF$28,IF(CG17=TRUE,$CG$28,"")))))</f>
        <v>:</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1</v>
      </c>
      <c r="CD18" s="103" t="b">
        <v>0</v>
      </c>
      <c r="CE18" s="103" t="b">
        <v>0</v>
      </c>
      <c r="CF18" s="103" t="b">
        <v>0</v>
      </c>
      <c r="CG18" s="103" t="b">
        <v>0</v>
      </c>
      <c r="CH18" s="1" t="str">
        <f t="shared" si="0"/>
        <v>①</v>
      </c>
      <c r="CI18" s="82" t="str">
        <f t="shared" si="1"/>
        <v>10:0</v>
      </c>
      <c r="CJ18" s="82" t="str">
        <f t="shared" si="2"/>
        <v>18:0</v>
      </c>
      <c r="CK18" s="80">
        <f t="shared" ref="CK18:CK22" si="3">IFERROR(24*(CJ18-CI18),"")</f>
        <v>8</v>
      </c>
      <c r="CL18" s="82" t="str">
        <f t="shared" ref="CL18:CL23" si="4">IF(CC18=TRUE,$CC$27,IF(CD18=TRUE,$CD$27,IF(CE18=TRUE,$CE$27,IF(CF18=TRUE,$CF$27,IF(CG18=TRUE,$CG$27,"")))))</f>
        <v>:</v>
      </c>
      <c r="CM18" s="82" t="str">
        <f t="shared" ref="CM18:CM23" si="5">IF(CC18=TRUE,$CC$28,IF(CD18=TRUE,$CD$28,IF(CE18=TRUE,$CE$28,IF(CF18=TRUE,$CF$28,IF(CG18=TRUE,$CG$28,"")))))</f>
        <v>:</v>
      </c>
      <c r="CN18" s="80" t="str">
        <f t="shared" ref="CN18:CN22" si="6">IFERROR(24*(CM18-CL18),"")</f>
        <v/>
      </c>
    </row>
    <row r="19" spans="1:92" ht="12" customHeight="1" x14ac:dyDescent="0.15">
      <c r="A19" s="57"/>
      <c r="B19" s="66"/>
      <c r="C19" s="66"/>
      <c r="D19" s="66"/>
      <c r="E19" s="66"/>
      <c r="F19" s="66"/>
      <c r="G19" s="66"/>
      <c r="H19" s="66"/>
      <c r="I19" s="66"/>
      <c r="J19" s="66"/>
      <c r="K19" s="66" t="s">
        <v>63</v>
      </c>
      <c r="M19" s="66"/>
      <c r="N19" s="303">
        <v>0</v>
      </c>
      <c r="O19" s="304"/>
      <c r="P19" s="305">
        <v>1</v>
      </c>
      <c r="Q19" s="306"/>
      <c r="R19" s="303">
        <v>2</v>
      </c>
      <c r="S19" s="304"/>
      <c r="T19" s="305">
        <v>3</v>
      </c>
      <c r="U19" s="306"/>
      <c r="V19" s="303">
        <v>4</v>
      </c>
      <c r="W19" s="304"/>
      <c r="X19" s="305">
        <v>5</v>
      </c>
      <c r="Y19" s="306"/>
      <c r="Z19" s="303">
        <v>6</v>
      </c>
      <c r="AA19" s="304"/>
      <c r="AB19" s="305">
        <v>7</v>
      </c>
      <c r="AC19" s="306"/>
      <c r="AD19" s="303">
        <v>8</v>
      </c>
      <c r="AE19" s="304"/>
      <c r="AF19" s="305">
        <v>9</v>
      </c>
      <c r="AG19" s="306"/>
      <c r="AH19" s="303">
        <v>10</v>
      </c>
      <c r="AI19" s="304"/>
      <c r="AJ19" s="305">
        <v>11</v>
      </c>
      <c r="AK19" s="306"/>
      <c r="AL19" s="303">
        <v>12</v>
      </c>
      <c r="AM19" s="304"/>
      <c r="AN19" s="305">
        <v>13</v>
      </c>
      <c r="AO19" s="306"/>
      <c r="AP19" s="303">
        <v>14</v>
      </c>
      <c r="AQ19" s="304"/>
      <c r="AR19" s="305">
        <v>15</v>
      </c>
      <c r="AS19" s="306"/>
      <c r="AT19" s="303">
        <v>16</v>
      </c>
      <c r="AU19" s="304"/>
      <c r="AV19" s="305">
        <v>17</v>
      </c>
      <c r="AW19" s="306"/>
      <c r="AX19" s="303">
        <v>18</v>
      </c>
      <c r="AY19" s="304"/>
      <c r="AZ19" s="305">
        <v>19</v>
      </c>
      <c r="BA19" s="306"/>
      <c r="BB19" s="303">
        <v>20</v>
      </c>
      <c r="BC19" s="304"/>
      <c r="BD19" s="305">
        <v>21</v>
      </c>
      <c r="BE19" s="306"/>
      <c r="BF19" s="303">
        <v>22</v>
      </c>
      <c r="BG19" s="304"/>
      <c r="BH19" s="305">
        <v>23</v>
      </c>
      <c r="BI19" s="323"/>
      <c r="BJ19" s="303">
        <v>24</v>
      </c>
      <c r="BK19" s="313"/>
      <c r="BL19" s="89"/>
      <c r="BM19" s="89"/>
      <c r="BN19" s="89"/>
      <c r="BO19" s="89"/>
      <c r="BP19" s="89"/>
      <c r="BQ19" s="89"/>
      <c r="BR19" s="89"/>
      <c r="BU19" s="80">
        <v>3</v>
      </c>
      <c r="BV19" s="81">
        <v>15</v>
      </c>
      <c r="CB19" s="1" t="s">
        <v>51</v>
      </c>
      <c r="CC19" s="103" t="b">
        <v>1</v>
      </c>
      <c r="CD19" s="103" t="b">
        <v>0</v>
      </c>
      <c r="CE19" s="103" t="b">
        <v>0</v>
      </c>
      <c r="CF19" s="103" t="b">
        <v>0</v>
      </c>
      <c r="CG19" s="103" t="b">
        <v>0</v>
      </c>
      <c r="CH19" s="1" t="str">
        <f t="shared" si="0"/>
        <v>①</v>
      </c>
      <c r="CI19" s="82" t="str">
        <f t="shared" si="1"/>
        <v>10:0</v>
      </c>
      <c r="CJ19" s="82" t="str">
        <f t="shared" si="2"/>
        <v>18:0</v>
      </c>
      <c r="CK19" s="80">
        <f t="shared" si="3"/>
        <v>8</v>
      </c>
      <c r="CL19" s="82" t="str">
        <f t="shared" si="4"/>
        <v>:</v>
      </c>
      <c r="CM19" s="82" t="str">
        <f t="shared" si="5"/>
        <v>:</v>
      </c>
      <c r="CN19" s="80" t="str">
        <f t="shared" si="6"/>
        <v/>
      </c>
    </row>
    <row r="20" spans="1:92" ht="12.95" customHeight="1" x14ac:dyDescent="0.15">
      <c r="A20" s="57"/>
      <c r="B20" s="66"/>
      <c r="C20" s="66"/>
      <c r="D20" s="66" t="s">
        <v>49</v>
      </c>
      <c r="E20" s="66"/>
      <c r="F20" s="66"/>
      <c r="G20" s="66"/>
      <c r="H20" s="66"/>
      <c r="I20" s="66"/>
      <c r="J20" s="66"/>
      <c r="K20" s="66"/>
      <c r="L20" s="66"/>
      <c r="M20" s="66"/>
      <c r="N20" s="66"/>
      <c r="O20" s="114"/>
      <c r="P20" s="115"/>
      <c r="Q20" s="116"/>
      <c r="R20" s="117"/>
      <c r="S20" s="118"/>
      <c r="T20" s="115"/>
      <c r="U20" s="116"/>
      <c r="V20" s="117"/>
      <c r="W20" s="119"/>
      <c r="X20" s="120"/>
      <c r="Y20" s="121"/>
      <c r="Z20" s="122"/>
      <c r="AA20" s="123"/>
      <c r="AB20" s="120"/>
      <c r="AC20" s="121"/>
      <c r="AD20" s="122"/>
      <c r="AE20" s="123"/>
      <c r="AF20" s="120"/>
      <c r="AG20" s="121"/>
      <c r="AH20" s="122"/>
      <c r="AI20" s="156"/>
      <c r="AJ20" s="157"/>
      <c r="AK20" s="154"/>
      <c r="AL20" s="155"/>
      <c r="AM20" s="156"/>
      <c r="AN20" s="157"/>
      <c r="AO20" s="154"/>
      <c r="AP20" s="155"/>
      <c r="AQ20" s="156"/>
      <c r="AR20" s="157"/>
      <c r="AS20" s="154"/>
      <c r="AT20" s="155"/>
      <c r="AU20" s="156"/>
      <c r="AV20" s="157"/>
      <c r="AW20" s="154"/>
      <c r="AX20" s="155"/>
      <c r="AY20" s="123"/>
      <c r="AZ20" s="120"/>
      <c r="BA20" s="121"/>
      <c r="BB20" s="122"/>
      <c r="BC20" s="123"/>
      <c r="BD20" s="120"/>
      <c r="BE20" s="121"/>
      <c r="BF20" s="122"/>
      <c r="BG20" s="123"/>
      <c r="BH20" s="120"/>
      <c r="BI20" s="121"/>
      <c r="BJ20" s="122"/>
      <c r="BK20" s="288">
        <v>8</v>
      </c>
      <c r="BL20" s="289"/>
      <c r="BM20" s="289"/>
      <c r="BN20" s="290"/>
      <c r="BO20" s="89" t="s">
        <v>6</v>
      </c>
      <c r="BP20" s="89"/>
      <c r="BQ20" s="89"/>
      <c r="BR20" s="89"/>
      <c r="BU20" s="80">
        <v>4</v>
      </c>
      <c r="BV20" s="81">
        <v>20</v>
      </c>
      <c r="CB20" s="1" t="s">
        <v>39</v>
      </c>
      <c r="CC20" s="103" t="b">
        <v>1</v>
      </c>
      <c r="CD20" s="103" t="b">
        <v>0</v>
      </c>
      <c r="CE20" s="103" t="b">
        <v>0</v>
      </c>
      <c r="CF20" s="103" t="b">
        <v>0</v>
      </c>
      <c r="CG20" s="103" t="b">
        <v>0</v>
      </c>
      <c r="CH20" s="1" t="str">
        <f t="shared" si="0"/>
        <v>①</v>
      </c>
      <c r="CI20" s="82" t="str">
        <f t="shared" si="1"/>
        <v>10:0</v>
      </c>
      <c r="CJ20" s="82" t="str">
        <f t="shared" si="2"/>
        <v>18:0</v>
      </c>
      <c r="CK20" s="80">
        <f t="shared" si="3"/>
        <v>8</v>
      </c>
      <c r="CL20" s="82" t="str">
        <f t="shared" si="4"/>
        <v>:</v>
      </c>
      <c r="CM20" s="82" t="str">
        <f t="shared" si="5"/>
        <v>:</v>
      </c>
      <c r="CN20" s="80" t="str">
        <f t="shared" si="6"/>
        <v/>
      </c>
    </row>
    <row r="21" spans="1:92" x14ac:dyDescent="0.15">
      <c r="A21" s="73"/>
      <c r="B21" s="75" t="s">
        <v>21</v>
      </c>
      <c r="C21" s="75"/>
      <c r="D21" s="75" t="s">
        <v>92</v>
      </c>
      <c r="E21" s="75"/>
      <c r="F21" s="75"/>
      <c r="G21" s="75"/>
      <c r="H21" s="75"/>
      <c r="I21" s="75"/>
      <c r="J21" s="75"/>
      <c r="K21" s="75"/>
      <c r="L21" s="77"/>
      <c r="M21" s="77"/>
      <c r="N21" s="77"/>
      <c r="O21" s="124"/>
      <c r="P21" s="125"/>
      <c r="Q21" s="126"/>
      <c r="R21" s="127"/>
      <c r="S21" s="128"/>
      <c r="T21" s="125"/>
      <c r="U21" s="126"/>
      <c r="V21" s="127"/>
      <c r="W21" s="123"/>
      <c r="X21" s="120"/>
      <c r="Y21" s="121"/>
      <c r="Z21" s="122"/>
      <c r="AA21" s="123"/>
      <c r="AB21" s="120"/>
      <c r="AC21" s="121"/>
      <c r="AD21" s="122"/>
      <c r="AE21" s="123"/>
      <c r="AF21" s="120"/>
      <c r="AG21" s="121"/>
      <c r="AH21" s="122"/>
      <c r="AI21" s="156"/>
      <c r="AJ21" s="157"/>
      <c r="AK21" s="154"/>
      <c r="AL21" s="155"/>
      <c r="AM21" s="156"/>
      <c r="AN21" s="157"/>
      <c r="AO21" s="154"/>
      <c r="AP21" s="155"/>
      <c r="AQ21" s="156"/>
      <c r="AR21" s="157"/>
      <c r="AS21" s="154"/>
      <c r="AT21" s="155"/>
      <c r="AU21" s="156"/>
      <c r="AV21" s="157"/>
      <c r="AW21" s="154"/>
      <c r="AX21" s="155"/>
      <c r="AY21" s="123"/>
      <c r="AZ21" s="120"/>
      <c r="BA21" s="121"/>
      <c r="BB21" s="122"/>
      <c r="BC21" s="123"/>
      <c r="BD21" s="120"/>
      <c r="BE21" s="121"/>
      <c r="BF21" s="122"/>
      <c r="BG21" s="123"/>
      <c r="BH21" s="120"/>
      <c r="BI21" s="121"/>
      <c r="BJ21" s="122"/>
      <c r="BK21" s="288">
        <v>8</v>
      </c>
      <c r="BL21" s="289"/>
      <c r="BM21" s="289"/>
      <c r="BN21" s="290"/>
      <c r="BO21" s="89" t="s">
        <v>6</v>
      </c>
      <c r="BP21" s="89"/>
      <c r="BQ21" s="89"/>
      <c r="BR21" s="89"/>
      <c r="BU21" s="80">
        <v>5</v>
      </c>
      <c r="BV21" s="81">
        <v>25</v>
      </c>
      <c r="CB21" s="1" t="s">
        <v>52</v>
      </c>
      <c r="CC21" s="103" t="b">
        <v>1</v>
      </c>
      <c r="CD21" s="103" t="b">
        <v>0</v>
      </c>
      <c r="CE21" s="103" t="b">
        <v>0</v>
      </c>
      <c r="CF21" s="103" t="b">
        <v>0</v>
      </c>
      <c r="CG21" s="103" t="b">
        <v>0</v>
      </c>
      <c r="CH21" s="1" t="str">
        <f t="shared" si="0"/>
        <v>①</v>
      </c>
      <c r="CI21" s="82" t="str">
        <f t="shared" si="1"/>
        <v>10:0</v>
      </c>
      <c r="CJ21" s="82" t="str">
        <f t="shared" si="2"/>
        <v>18:0</v>
      </c>
      <c r="CK21" s="80">
        <f t="shared" si="3"/>
        <v>8</v>
      </c>
      <c r="CL21" s="82" t="str">
        <f t="shared" si="4"/>
        <v>:</v>
      </c>
      <c r="CM21" s="82" t="str">
        <f t="shared" si="5"/>
        <v>:</v>
      </c>
      <c r="CN21" s="80" t="str">
        <f t="shared" si="6"/>
        <v/>
      </c>
    </row>
    <row r="22" spans="1:92" x14ac:dyDescent="0.15">
      <c r="A22" s="73"/>
      <c r="B22" s="75"/>
      <c r="C22" s="75"/>
      <c r="D22" s="75" t="s">
        <v>94</v>
      </c>
      <c r="E22" s="75"/>
      <c r="F22" s="75"/>
      <c r="G22" s="75"/>
      <c r="H22" s="75"/>
      <c r="I22" s="75"/>
      <c r="J22" s="75"/>
      <c r="K22" s="75"/>
      <c r="L22" s="77"/>
      <c r="M22" s="77"/>
      <c r="N22" s="77"/>
      <c r="O22" s="124"/>
      <c r="P22" s="125"/>
      <c r="Q22" s="126"/>
      <c r="R22" s="127"/>
      <c r="S22" s="128"/>
      <c r="T22" s="125"/>
      <c r="U22" s="126"/>
      <c r="V22" s="127"/>
      <c r="W22" s="123"/>
      <c r="X22" s="120"/>
      <c r="Y22" s="121"/>
      <c r="Z22" s="122"/>
      <c r="AA22" s="123"/>
      <c r="AB22" s="120"/>
      <c r="AC22" s="121"/>
      <c r="AD22" s="122"/>
      <c r="AE22" s="123"/>
      <c r="AF22" s="120"/>
      <c r="AG22" s="121"/>
      <c r="AH22" s="122"/>
      <c r="AI22" s="156"/>
      <c r="AJ22" s="157"/>
      <c r="AK22" s="154"/>
      <c r="AL22" s="155"/>
      <c r="AM22" s="156"/>
      <c r="AN22" s="157"/>
      <c r="AO22" s="154"/>
      <c r="AP22" s="155"/>
      <c r="AQ22" s="156"/>
      <c r="AR22" s="157"/>
      <c r="AS22" s="154"/>
      <c r="AT22" s="155"/>
      <c r="AU22" s="156"/>
      <c r="AV22" s="157"/>
      <c r="AW22" s="154"/>
      <c r="AX22" s="155"/>
      <c r="AY22" s="123"/>
      <c r="AZ22" s="120"/>
      <c r="BA22" s="121"/>
      <c r="BB22" s="122"/>
      <c r="BC22" s="123"/>
      <c r="BD22" s="120"/>
      <c r="BE22" s="121"/>
      <c r="BF22" s="122"/>
      <c r="BG22" s="123"/>
      <c r="BH22" s="120"/>
      <c r="BI22" s="121"/>
      <c r="BJ22" s="122"/>
      <c r="BK22" s="288">
        <v>8</v>
      </c>
      <c r="BL22" s="289"/>
      <c r="BM22" s="289"/>
      <c r="BN22" s="290"/>
      <c r="BO22" s="89" t="s">
        <v>6</v>
      </c>
      <c r="BP22" s="89"/>
      <c r="BQ22" s="89"/>
      <c r="BR22" s="89"/>
      <c r="BU22" s="80">
        <v>6</v>
      </c>
      <c r="BV22" s="81">
        <v>30</v>
      </c>
      <c r="CB22" s="1" t="s">
        <v>41</v>
      </c>
      <c r="CC22" s="103" t="b">
        <v>0</v>
      </c>
      <c r="CD22" s="103" t="b">
        <v>1</v>
      </c>
      <c r="CE22" s="103" t="b">
        <v>0</v>
      </c>
      <c r="CF22" s="103" t="b">
        <v>0</v>
      </c>
      <c r="CG22" s="103" t="b">
        <v>0</v>
      </c>
      <c r="CH22" s="1" t="str">
        <f t="shared" si="0"/>
        <v>②</v>
      </c>
      <c r="CI22" s="82" t="str">
        <f t="shared" si="1"/>
        <v>10:0</v>
      </c>
      <c r="CJ22" s="82" t="str">
        <f t="shared" si="2"/>
        <v>18:0</v>
      </c>
      <c r="CK22" s="80">
        <f t="shared" si="3"/>
        <v>8</v>
      </c>
      <c r="CL22" s="82" t="str">
        <f t="shared" si="4"/>
        <v>13:0</v>
      </c>
      <c r="CM22" s="82" t="str">
        <f t="shared" si="5"/>
        <v>14:0</v>
      </c>
      <c r="CN22" s="80">
        <f t="shared" si="6"/>
        <v>1.0000000000000018</v>
      </c>
    </row>
    <row r="23" spans="1:92" ht="12.75" x14ac:dyDescent="0.2">
      <c r="A23" s="73"/>
      <c r="B23" s="75"/>
      <c r="C23" s="75"/>
      <c r="D23" s="201" t="s">
        <v>104</v>
      </c>
      <c r="E23" s="75"/>
      <c r="F23" s="75"/>
      <c r="G23" s="75"/>
      <c r="H23" s="75"/>
      <c r="I23" s="75"/>
      <c r="J23" s="75"/>
      <c r="K23" s="75"/>
      <c r="L23" s="77"/>
      <c r="M23" s="77"/>
      <c r="N23" s="77"/>
      <c r="O23" s="189"/>
      <c r="P23" s="190"/>
      <c r="Q23" s="191"/>
      <c r="R23" s="192"/>
      <c r="S23" s="193"/>
      <c r="T23" s="190"/>
      <c r="U23" s="191"/>
      <c r="V23" s="192"/>
      <c r="W23" s="194"/>
      <c r="X23" s="195"/>
      <c r="Y23" s="196"/>
      <c r="Z23" s="197"/>
      <c r="AA23" s="194"/>
      <c r="AB23" s="195"/>
      <c r="AC23" s="196"/>
      <c r="AD23" s="197"/>
      <c r="AE23" s="194"/>
      <c r="AF23" s="195"/>
      <c r="AG23" s="196"/>
      <c r="AH23" s="197"/>
      <c r="AI23" s="213"/>
      <c r="AJ23" s="214"/>
      <c r="AK23" s="215"/>
      <c r="AL23" s="216"/>
      <c r="AM23" s="213"/>
      <c r="AN23" s="214"/>
      <c r="AO23" s="215"/>
      <c r="AP23" s="216"/>
      <c r="AQ23" s="213"/>
      <c r="AR23" s="214"/>
      <c r="AS23" s="215"/>
      <c r="AT23" s="216"/>
      <c r="AU23" s="213"/>
      <c r="AV23" s="214"/>
      <c r="AW23" s="215"/>
      <c r="AX23" s="216"/>
      <c r="AY23" s="194"/>
      <c r="AZ23" s="195"/>
      <c r="BA23" s="196"/>
      <c r="BB23" s="197"/>
      <c r="BC23" s="194"/>
      <c r="BD23" s="195"/>
      <c r="BE23" s="196"/>
      <c r="BF23" s="197"/>
      <c r="BG23" s="194"/>
      <c r="BH23" s="195"/>
      <c r="BI23" s="196"/>
      <c r="BJ23" s="197"/>
      <c r="BK23" s="288">
        <v>8</v>
      </c>
      <c r="BL23" s="327"/>
      <c r="BM23" s="327"/>
      <c r="BN23" s="328"/>
      <c r="BO23" s="89" t="s">
        <v>6</v>
      </c>
      <c r="BP23" s="89"/>
      <c r="BQ23" s="89"/>
      <c r="BR23" s="89"/>
      <c r="BU23" s="80">
        <v>7</v>
      </c>
      <c r="BV23" s="81">
        <v>35</v>
      </c>
      <c r="CB23" s="1" t="s">
        <v>42</v>
      </c>
      <c r="CC23" s="103" t="b">
        <v>0</v>
      </c>
      <c r="CD23" s="103" t="b">
        <v>0</v>
      </c>
      <c r="CE23" s="103" t="b">
        <v>1</v>
      </c>
      <c r="CF23" s="103" t="b">
        <v>0</v>
      </c>
      <c r="CG23" s="103" t="b">
        <v>0</v>
      </c>
      <c r="CH23" s="1" t="str">
        <f t="shared" si="0"/>
        <v>③</v>
      </c>
      <c r="CI23" s="82" t="str">
        <f t="shared" si="1"/>
        <v>10:0</v>
      </c>
      <c r="CJ23" s="82" t="str">
        <f t="shared" si="2"/>
        <v>14:0</v>
      </c>
      <c r="CK23" s="80">
        <f t="shared" ref="CK23" si="7">IFERROR(24*(CJ23-CI23),"")</f>
        <v>4</v>
      </c>
      <c r="CL23" s="82" t="str">
        <f t="shared" si="4"/>
        <v>:</v>
      </c>
      <c r="CM23" s="82" t="str">
        <f t="shared" si="5"/>
        <v>:</v>
      </c>
      <c r="CN23" s="80" t="str">
        <f>IFERROR(24*(CM23-CL23),"")</f>
        <v/>
      </c>
    </row>
    <row r="24" spans="1:92" ht="13.5" thickBot="1" x14ac:dyDescent="0.25">
      <c r="A24" s="73"/>
      <c r="B24" s="75"/>
      <c r="C24" s="75"/>
      <c r="D24" s="75" t="s">
        <v>103</v>
      </c>
      <c r="E24" s="75"/>
      <c r="F24" s="75"/>
      <c r="G24" s="75"/>
      <c r="H24" s="75"/>
      <c r="I24" s="75"/>
      <c r="J24" s="75"/>
      <c r="K24" s="75"/>
      <c r="L24" s="77"/>
      <c r="M24" s="77"/>
      <c r="N24" s="77"/>
      <c r="O24" s="189"/>
      <c r="P24" s="190"/>
      <c r="Q24" s="191"/>
      <c r="R24" s="192"/>
      <c r="S24" s="193"/>
      <c r="T24" s="190"/>
      <c r="U24" s="191"/>
      <c r="V24" s="192"/>
      <c r="W24" s="194"/>
      <c r="X24" s="195"/>
      <c r="Y24" s="196"/>
      <c r="Z24" s="197"/>
      <c r="AA24" s="194"/>
      <c r="AB24" s="195"/>
      <c r="AC24" s="196"/>
      <c r="AD24" s="197"/>
      <c r="AE24" s="194"/>
      <c r="AF24" s="195"/>
      <c r="AG24" s="196"/>
      <c r="AH24" s="197"/>
      <c r="AI24" s="213"/>
      <c r="AJ24" s="214"/>
      <c r="AK24" s="215"/>
      <c r="AL24" s="216"/>
      <c r="AM24" s="213"/>
      <c r="AN24" s="214"/>
      <c r="AO24" s="215"/>
      <c r="AP24" s="216"/>
      <c r="AQ24" s="213"/>
      <c r="AR24" s="214"/>
      <c r="AS24" s="215"/>
      <c r="AT24" s="216"/>
      <c r="AU24" s="213"/>
      <c r="AV24" s="214"/>
      <c r="AW24" s="215"/>
      <c r="AX24" s="216"/>
      <c r="AY24" s="194"/>
      <c r="AZ24" s="195"/>
      <c r="BA24" s="196"/>
      <c r="BB24" s="197"/>
      <c r="BC24" s="194"/>
      <c r="BD24" s="195"/>
      <c r="BE24" s="196"/>
      <c r="BF24" s="197"/>
      <c r="BG24" s="194"/>
      <c r="BH24" s="195"/>
      <c r="BI24" s="196"/>
      <c r="BJ24" s="197"/>
      <c r="BK24" s="329">
        <v>8</v>
      </c>
      <c r="BL24" s="330"/>
      <c r="BM24" s="330"/>
      <c r="BN24" s="331"/>
      <c r="BO24" s="89" t="s">
        <v>6</v>
      </c>
      <c r="BP24" s="89"/>
      <c r="BQ24" s="89"/>
      <c r="BR24" s="89"/>
      <c r="BU24" s="80">
        <v>8</v>
      </c>
      <c r="BV24" s="81">
        <v>40</v>
      </c>
      <c r="CC24" s="1">
        <f>COUNTIF(CC17:CC23,TRUE)</f>
        <v>5</v>
      </c>
      <c r="CD24" s="1">
        <f>COUNTIF(CD17:CD23,TRUE)</f>
        <v>1</v>
      </c>
      <c r="CE24" s="1">
        <f>COUNTIF(CE17:CE23,TRUE)</f>
        <v>1</v>
      </c>
      <c r="CF24" s="1">
        <f>COUNTIF(CF17:CF23,TRUE)</f>
        <v>0</v>
      </c>
      <c r="CG24" s="1">
        <f>COUNTIF(CG17:CG23,TRUE)</f>
        <v>0</v>
      </c>
      <c r="CI24" s="82"/>
      <c r="CJ24" s="82"/>
      <c r="CK24" s="80"/>
      <c r="CL24" s="82"/>
      <c r="CM24" s="82"/>
      <c r="CN24" s="80"/>
    </row>
    <row r="25" spans="1:92" x14ac:dyDescent="0.15">
      <c r="A25" s="73"/>
      <c r="B25" s="75"/>
      <c r="C25" s="129"/>
      <c r="D25" s="129" t="s">
        <v>49</v>
      </c>
      <c r="E25" s="129"/>
      <c r="F25" s="129"/>
      <c r="G25" s="129"/>
      <c r="H25" s="129"/>
      <c r="I25" s="129"/>
      <c r="J25" s="129"/>
      <c r="K25" s="129"/>
      <c r="L25" s="129"/>
      <c r="M25" s="129"/>
      <c r="N25" s="130"/>
      <c r="O25" s="131"/>
      <c r="P25" s="132"/>
      <c r="Q25" s="133"/>
      <c r="R25" s="134"/>
      <c r="S25" s="135"/>
      <c r="T25" s="132"/>
      <c r="U25" s="133"/>
      <c r="V25" s="134"/>
      <c r="W25" s="136"/>
      <c r="X25" s="137"/>
      <c r="Y25" s="138"/>
      <c r="Z25" s="139"/>
      <c r="AA25" s="136"/>
      <c r="AB25" s="137"/>
      <c r="AC25" s="138"/>
      <c r="AD25" s="139"/>
      <c r="AE25" s="136"/>
      <c r="AF25" s="137"/>
      <c r="AG25" s="138"/>
      <c r="AH25" s="139"/>
      <c r="AI25" s="160"/>
      <c r="AJ25" s="161"/>
      <c r="AK25" s="158"/>
      <c r="AL25" s="159"/>
      <c r="AM25" s="160"/>
      <c r="AN25" s="161"/>
      <c r="AO25" s="138"/>
      <c r="AP25" s="139"/>
      <c r="AQ25" s="160"/>
      <c r="AR25" s="161"/>
      <c r="AS25" s="158"/>
      <c r="AT25" s="159"/>
      <c r="AU25" s="160"/>
      <c r="AV25" s="161"/>
      <c r="AW25" s="158"/>
      <c r="AX25" s="159"/>
      <c r="AY25" s="136"/>
      <c r="AZ25" s="137"/>
      <c r="BA25" s="138"/>
      <c r="BB25" s="139"/>
      <c r="BC25" s="136"/>
      <c r="BD25" s="137"/>
      <c r="BE25" s="138"/>
      <c r="BF25" s="139"/>
      <c r="BG25" s="136"/>
      <c r="BH25" s="137"/>
      <c r="BI25" s="138"/>
      <c r="BJ25" s="139"/>
      <c r="BK25" s="294">
        <v>7</v>
      </c>
      <c r="BL25" s="295"/>
      <c r="BM25" s="295"/>
      <c r="BN25" s="296"/>
      <c r="BO25" s="140" t="s">
        <v>6</v>
      </c>
      <c r="BP25" s="141"/>
      <c r="BQ25" s="141"/>
      <c r="BR25" s="89"/>
      <c r="BU25" s="80">
        <v>9</v>
      </c>
      <c r="BV25" s="81">
        <v>45</v>
      </c>
      <c r="CB25" s="1" t="s">
        <v>108</v>
      </c>
      <c r="CC25" s="1" t="str">
        <f>AB7&amp;":"&amp;AF7</f>
        <v>10:0</v>
      </c>
      <c r="CD25" s="1" t="str">
        <f>AB8&amp;":"&amp;AF8</f>
        <v>10:0</v>
      </c>
      <c r="CE25" s="1" t="str">
        <f>AB9&amp;":"&amp;AF9</f>
        <v>10:0</v>
      </c>
      <c r="CF25" s="1" t="str">
        <f>AB10&amp;":"&amp;AF10</f>
        <v>:</v>
      </c>
      <c r="CG25" s="1" t="str">
        <f>AB11&amp;":"&amp;AF11</f>
        <v>:</v>
      </c>
      <c r="CI25" s="82"/>
      <c r="CJ25" s="82"/>
      <c r="CK25" s="80"/>
      <c r="CL25" s="82"/>
      <c r="CM25" s="82"/>
      <c r="CN25" s="80"/>
    </row>
    <row r="26" spans="1:92" x14ac:dyDescent="0.15">
      <c r="A26" s="73"/>
      <c r="B26" s="75" t="s">
        <v>10</v>
      </c>
      <c r="C26" s="77"/>
      <c r="D26" s="77" t="s">
        <v>92</v>
      </c>
      <c r="E26" s="77"/>
      <c r="F26" s="77"/>
      <c r="G26" s="77"/>
      <c r="H26" s="77"/>
      <c r="I26" s="77"/>
      <c r="J26" s="77"/>
      <c r="K26" s="77"/>
      <c r="L26" s="77"/>
      <c r="M26" s="77"/>
      <c r="N26" s="77"/>
      <c r="O26" s="124"/>
      <c r="P26" s="125"/>
      <c r="Q26" s="126"/>
      <c r="R26" s="127"/>
      <c r="S26" s="128"/>
      <c r="T26" s="125"/>
      <c r="U26" s="126"/>
      <c r="V26" s="127"/>
      <c r="W26" s="123"/>
      <c r="X26" s="120"/>
      <c r="Y26" s="121"/>
      <c r="Z26" s="122"/>
      <c r="AA26" s="123"/>
      <c r="AB26" s="120"/>
      <c r="AC26" s="121"/>
      <c r="AD26" s="122"/>
      <c r="AE26" s="123"/>
      <c r="AF26" s="120"/>
      <c r="AG26" s="121"/>
      <c r="AH26" s="122"/>
      <c r="AI26" s="156"/>
      <c r="AJ26" s="157"/>
      <c r="AK26" s="154"/>
      <c r="AL26" s="155"/>
      <c r="AM26" s="156"/>
      <c r="AN26" s="157"/>
      <c r="AO26" s="121"/>
      <c r="AP26" s="122"/>
      <c r="AQ26" s="156"/>
      <c r="AR26" s="157"/>
      <c r="AS26" s="154"/>
      <c r="AT26" s="155"/>
      <c r="AU26" s="156"/>
      <c r="AV26" s="157"/>
      <c r="AW26" s="154"/>
      <c r="AX26" s="155"/>
      <c r="AY26" s="123"/>
      <c r="AZ26" s="120"/>
      <c r="BA26" s="121"/>
      <c r="BB26" s="122"/>
      <c r="BC26" s="123"/>
      <c r="BD26" s="120"/>
      <c r="BE26" s="121"/>
      <c r="BF26" s="122"/>
      <c r="BG26" s="123"/>
      <c r="BH26" s="120"/>
      <c r="BI26" s="121"/>
      <c r="BJ26" s="122"/>
      <c r="BK26" s="288">
        <v>7</v>
      </c>
      <c r="BL26" s="289"/>
      <c r="BM26" s="289"/>
      <c r="BN26" s="290"/>
      <c r="BO26" s="142" t="s">
        <v>6</v>
      </c>
      <c r="BP26" s="142"/>
      <c r="BQ26" s="142"/>
      <c r="BR26" s="89"/>
      <c r="BU26" s="80">
        <v>10</v>
      </c>
      <c r="BV26" s="81">
        <v>50</v>
      </c>
      <c r="CC26" s="1" t="str">
        <f>AK7&amp;":"&amp;AO7</f>
        <v>18:0</v>
      </c>
      <c r="CD26" s="1" t="str">
        <f>AK8&amp;":"&amp;AO8</f>
        <v>18:0</v>
      </c>
      <c r="CE26" s="1" t="str">
        <f>AK9&amp;":"&amp;AO9</f>
        <v>14:0</v>
      </c>
      <c r="CF26" s="1" t="str">
        <f>AK10&amp;":"&amp;AO10</f>
        <v>:</v>
      </c>
      <c r="CG26" s="1" t="str">
        <f>AK11&amp;":"&amp;AO11</f>
        <v>:</v>
      </c>
      <c r="CK26" s="87">
        <f>SUM(CK17:CK23)</f>
        <v>52</v>
      </c>
      <c r="CL26" s="82"/>
      <c r="CM26" s="82"/>
      <c r="CN26" s="87">
        <f>SUM(CN17:CN23)</f>
        <v>1.0000000000000018</v>
      </c>
    </row>
    <row r="27" spans="1:92" x14ac:dyDescent="0.15">
      <c r="A27" s="73"/>
      <c r="B27" s="75"/>
      <c r="C27" s="77"/>
      <c r="D27" s="77" t="s">
        <v>93</v>
      </c>
      <c r="E27" s="77"/>
      <c r="F27" s="77"/>
      <c r="G27" s="77"/>
      <c r="H27" s="77"/>
      <c r="I27" s="77"/>
      <c r="J27" s="77"/>
      <c r="K27" s="77"/>
      <c r="L27" s="77"/>
      <c r="M27" s="77"/>
      <c r="N27" s="77"/>
      <c r="O27" s="124"/>
      <c r="P27" s="125"/>
      <c r="Q27" s="126"/>
      <c r="R27" s="127"/>
      <c r="S27" s="128"/>
      <c r="T27" s="125"/>
      <c r="U27" s="126"/>
      <c r="V27" s="127"/>
      <c r="W27" s="123"/>
      <c r="X27" s="120"/>
      <c r="Y27" s="121"/>
      <c r="Z27" s="122"/>
      <c r="AA27" s="123"/>
      <c r="AB27" s="120"/>
      <c r="AC27" s="121"/>
      <c r="AD27" s="122"/>
      <c r="AE27" s="123"/>
      <c r="AF27" s="120"/>
      <c r="AG27" s="121"/>
      <c r="AH27" s="122"/>
      <c r="AI27" s="156"/>
      <c r="AJ27" s="157"/>
      <c r="AK27" s="154"/>
      <c r="AL27" s="155"/>
      <c r="AM27" s="156"/>
      <c r="AN27" s="157"/>
      <c r="AO27" s="121"/>
      <c r="AP27" s="122"/>
      <c r="AQ27" s="156"/>
      <c r="AR27" s="157"/>
      <c r="AS27" s="154"/>
      <c r="AT27" s="155"/>
      <c r="AU27" s="156"/>
      <c r="AV27" s="157"/>
      <c r="AW27" s="154"/>
      <c r="AX27" s="155"/>
      <c r="AY27" s="123"/>
      <c r="AZ27" s="120"/>
      <c r="BA27" s="121"/>
      <c r="BB27" s="122"/>
      <c r="BC27" s="123"/>
      <c r="BD27" s="120"/>
      <c r="BE27" s="121"/>
      <c r="BF27" s="122"/>
      <c r="BG27" s="123"/>
      <c r="BH27" s="120"/>
      <c r="BI27" s="121"/>
      <c r="BJ27" s="122"/>
      <c r="BK27" s="288">
        <v>7</v>
      </c>
      <c r="BL27" s="289"/>
      <c r="BM27" s="289"/>
      <c r="BN27" s="290"/>
      <c r="BO27" s="142" t="s">
        <v>6</v>
      </c>
      <c r="BP27" s="142"/>
      <c r="BQ27" s="142"/>
      <c r="BR27" s="89"/>
      <c r="BU27" s="80">
        <v>11</v>
      </c>
      <c r="BV27" s="81">
        <v>55</v>
      </c>
      <c r="CB27" s="1" t="s">
        <v>105</v>
      </c>
      <c r="CC27" s="1" t="str">
        <f>AS7&amp;":"&amp;AW7</f>
        <v>:</v>
      </c>
      <c r="CD27" s="1" t="str">
        <f>AS8&amp;":"&amp;AW8</f>
        <v>13:0</v>
      </c>
      <c r="CE27" s="1" t="str">
        <f>AS9&amp;":"&amp;AW9</f>
        <v>:</v>
      </c>
      <c r="CF27" s="1" t="str">
        <f>AS10&amp;":"&amp;AW10</f>
        <v>:</v>
      </c>
      <c r="CG27" s="1" t="str">
        <f>AS11&amp;":"&amp;AW11</f>
        <v>:</v>
      </c>
      <c r="CK27" s="70">
        <f>CK26-CN26</f>
        <v>51</v>
      </c>
      <c r="CL27" s="82"/>
      <c r="CM27" s="82"/>
      <c r="CN27" s="70">
        <f>CN26-CQ26</f>
        <v>1.0000000000000018</v>
      </c>
    </row>
    <row r="28" spans="1:92" x14ac:dyDescent="0.15">
      <c r="A28" s="73"/>
      <c r="B28" s="75"/>
      <c r="C28" s="77"/>
      <c r="D28" s="201" t="s">
        <v>104</v>
      </c>
      <c r="E28" s="77"/>
      <c r="F28" s="77"/>
      <c r="G28" s="77"/>
      <c r="H28" s="77"/>
      <c r="I28" s="77"/>
      <c r="J28" s="77"/>
      <c r="K28" s="77"/>
      <c r="L28" s="77"/>
      <c r="M28" s="77"/>
      <c r="N28" s="77"/>
      <c r="O28" s="114"/>
      <c r="P28" s="115"/>
      <c r="Q28" s="116"/>
      <c r="R28" s="117"/>
      <c r="S28" s="118"/>
      <c r="T28" s="115"/>
      <c r="U28" s="116"/>
      <c r="V28" s="117"/>
      <c r="W28" s="119"/>
      <c r="X28" s="120"/>
      <c r="Y28" s="121"/>
      <c r="Z28" s="122"/>
      <c r="AA28" s="123"/>
      <c r="AB28" s="120"/>
      <c r="AC28" s="121"/>
      <c r="AD28" s="122"/>
      <c r="AE28" s="123"/>
      <c r="AF28" s="120"/>
      <c r="AG28" s="121"/>
      <c r="AH28" s="122"/>
      <c r="AI28" s="156"/>
      <c r="AJ28" s="157"/>
      <c r="AK28" s="154"/>
      <c r="AL28" s="155"/>
      <c r="AM28" s="156"/>
      <c r="AN28" s="157"/>
      <c r="AO28" s="121"/>
      <c r="AP28" s="122"/>
      <c r="AQ28" s="156"/>
      <c r="AR28" s="157"/>
      <c r="AS28" s="154"/>
      <c r="AT28" s="155"/>
      <c r="AU28" s="156"/>
      <c r="AV28" s="157"/>
      <c r="AW28" s="154"/>
      <c r="AX28" s="155"/>
      <c r="AY28" s="123"/>
      <c r="AZ28" s="120"/>
      <c r="BA28" s="121"/>
      <c r="BB28" s="122"/>
      <c r="BC28" s="123"/>
      <c r="BD28" s="120"/>
      <c r="BE28" s="121"/>
      <c r="BF28" s="122"/>
      <c r="BG28" s="123"/>
      <c r="BH28" s="120"/>
      <c r="BI28" s="121"/>
      <c r="BJ28" s="122"/>
      <c r="BK28" s="288">
        <v>7</v>
      </c>
      <c r="BL28" s="289"/>
      <c r="BM28" s="289"/>
      <c r="BN28" s="290"/>
      <c r="BO28" s="89" t="s">
        <v>6</v>
      </c>
      <c r="BP28" s="142"/>
      <c r="BQ28" s="142"/>
      <c r="BR28" s="89"/>
      <c r="BU28" s="80">
        <v>12</v>
      </c>
      <c r="BV28" s="81"/>
      <c r="CC28" s="1" t="str">
        <f>BB7&amp;":"&amp;BF7</f>
        <v>:</v>
      </c>
      <c r="CD28" s="1" t="str">
        <f>BB8&amp;":"&amp;BF8</f>
        <v>14:0</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124"/>
      <c r="P29" s="125"/>
      <c r="Q29" s="126"/>
      <c r="R29" s="127"/>
      <c r="S29" s="128"/>
      <c r="T29" s="125"/>
      <c r="U29" s="126"/>
      <c r="V29" s="127"/>
      <c r="W29" s="123"/>
      <c r="X29" s="120"/>
      <c r="Y29" s="121"/>
      <c r="Z29" s="122"/>
      <c r="AA29" s="123"/>
      <c r="AB29" s="120"/>
      <c r="AC29" s="121"/>
      <c r="AD29" s="122"/>
      <c r="AE29" s="123"/>
      <c r="AF29" s="120"/>
      <c r="AG29" s="121"/>
      <c r="AH29" s="122"/>
      <c r="AI29" s="156"/>
      <c r="AJ29" s="157"/>
      <c r="AK29" s="154"/>
      <c r="AL29" s="155"/>
      <c r="AM29" s="156"/>
      <c r="AN29" s="157"/>
      <c r="AO29" s="121"/>
      <c r="AP29" s="122"/>
      <c r="AQ29" s="156"/>
      <c r="AR29" s="157"/>
      <c r="AS29" s="154"/>
      <c r="AT29" s="155"/>
      <c r="AU29" s="156"/>
      <c r="AV29" s="157"/>
      <c r="AW29" s="154"/>
      <c r="AX29" s="155"/>
      <c r="AY29" s="123"/>
      <c r="AZ29" s="120"/>
      <c r="BA29" s="121"/>
      <c r="BB29" s="122"/>
      <c r="BC29" s="123"/>
      <c r="BD29" s="120"/>
      <c r="BE29" s="121"/>
      <c r="BF29" s="122"/>
      <c r="BG29" s="123"/>
      <c r="BH29" s="120"/>
      <c r="BI29" s="121"/>
      <c r="BJ29" s="122"/>
      <c r="BK29" s="288">
        <v>7</v>
      </c>
      <c r="BL29" s="289"/>
      <c r="BM29" s="289"/>
      <c r="BN29" s="290"/>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143"/>
      <c r="P30" s="144"/>
      <c r="Q30" s="145"/>
      <c r="R30" s="146"/>
      <c r="S30" s="147"/>
      <c r="T30" s="144"/>
      <c r="U30" s="145"/>
      <c r="V30" s="146"/>
      <c r="W30" s="148"/>
      <c r="X30" s="140"/>
      <c r="Y30" s="149"/>
      <c r="Z30" s="150"/>
      <c r="AA30" s="148"/>
      <c r="AB30" s="140"/>
      <c r="AC30" s="149"/>
      <c r="AD30" s="150"/>
      <c r="AE30" s="148"/>
      <c r="AF30" s="140"/>
      <c r="AG30" s="149"/>
      <c r="AH30" s="150"/>
      <c r="AI30" s="164"/>
      <c r="AJ30" s="165"/>
      <c r="AK30" s="162"/>
      <c r="AL30" s="163"/>
      <c r="AM30" s="164"/>
      <c r="AN30" s="165"/>
      <c r="AO30" s="162"/>
      <c r="AP30" s="163"/>
      <c r="AQ30" s="148"/>
      <c r="AR30" s="140"/>
      <c r="AS30" s="149"/>
      <c r="AT30" s="150"/>
      <c r="AU30" s="148"/>
      <c r="AV30" s="140"/>
      <c r="AW30" s="149"/>
      <c r="AX30" s="150"/>
      <c r="AY30" s="148"/>
      <c r="AZ30" s="140"/>
      <c r="BA30" s="149"/>
      <c r="BB30" s="150"/>
      <c r="BC30" s="148"/>
      <c r="BD30" s="140"/>
      <c r="BE30" s="149"/>
      <c r="BF30" s="150"/>
      <c r="BG30" s="148"/>
      <c r="BH30" s="140"/>
      <c r="BI30" s="149"/>
      <c r="BJ30" s="150"/>
      <c r="BK30" s="294">
        <v>4</v>
      </c>
      <c r="BL30" s="311"/>
      <c r="BM30" s="311"/>
      <c r="BN30" s="312"/>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124"/>
      <c r="P31" s="125"/>
      <c r="Q31" s="126"/>
      <c r="R31" s="127"/>
      <c r="S31" s="128"/>
      <c r="T31" s="125"/>
      <c r="U31" s="126"/>
      <c r="V31" s="127"/>
      <c r="W31" s="123"/>
      <c r="X31" s="120"/>
      <c r="Y31" s="121"/>
      <c r="Z31" s="122"/>
      <c r="AA31" s="123"/>
      <c r="AB31" s="120"/>
      <c r="AC31" s="121"/>
      <c r="AD31" s="122"/>
      <c r="AE31" s="123"/>
      <c r="AF31" s="120"/>
      <c r="AG31" s="121"/>
      <c r="AH31" s="122"/>
      <c r="AI31" s="156"/>
      <c r="AJ31" s="157"/>
      <c r="AK31" s="154"/>
      <c r="AL31" s="155"/>
      <c r="AM31" s="156"/>
      <c r="AN31" s="157"/>
      <c r="AO31" s="154"/>
      <c r="AP31" s="155"/>
      <c r="AQ31" s="123"/>
      <c r="AR31" s="120"/>
      <c r="AS31" s="121"/>
      <c r="AT31" s="122"/>
      <c r="AU31" s="123"/>
      <c r="AV31" s="120"/>
      <c r="AW31" s="121"/>
      <c r="AX31" s="122"/>
      <c r="AY31" s="123"/>
      <c r="AZ31" s="120"/>
      <c r="BA31" s="121"/>
      <c r="BB31" s="122"/>
      <c r="BC31" s="123"/>
      <c r="BD31" s="120"/>
      <c r="BE31" s="121"/>
      <c r="BF31" s="122"/>
      <c r="BG31" s="123"/>
      <c r="BH31" s="120"/>
      <c r="BI31" s="121"/>
      <c r="BJ31" s="122"/>
      <c r="BK31" s="288">
        <v>4</v>
      </c>
      <c r="BL31" s="289"/>
      <c r="BM31" s="289"/>
      <c r="BN31" s="290"/>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02"/>
      <c r="P32" s="203"/>
      <c r="Q32" s="204"/>
      <c r="R32" s="205"/>
      <c r="S32" s="206"/>
      <c r="T32" s="203"/>
      <c r="U32" s="204"/>
      <c r="V32" s="205"/>
      <c r="W32" s="207"/>
      <c r="X32" s="208"/>
      <c r="Y32" s="209"/>
      <c r="Z32" s="210"/>
      <c r="AA32" s="207"/>
      <c r="AB32" s="208"/>
      <c r="AC32" s="209"/>
      <c r="AD32" s="210"/>
      <c r="AE32" s="207"/>
      <c r="AF32" s="208"/>
      <c r="AG32" s="209"/>
      <c r="AH32" s="210"/>
      <c r="AI32" s="207"/>
      <c r="AJ32" s="208"/>
      <c r="AK32" s="209"/>
      <c r="AL32" s="210"/>
      <c r="AM32" s="207"/>
      <c r="AN32" s="208"/>
      <c r="AO32" s="209"/>
      <c r="AP32" s="210"/>
      <c r="AQ32" s="207"/>
      <c r="AR32" s="208"/>
      <c r="AS32" s="209"/>
      <c r="AT32" s="210"/>
      <c r="AU32" s="207"/>
      <c r="AV32" s="208"/>
      <c r="AW32" s="209"/>
      <c r="AX32" s="210"/>
      <c r="AY32" s="207"/>
      <c r="AZ32" s="208"/>
      <c r="BA32" s="209"/>
      <c r="BB32" s="210"/>
      <c r="BC32" s="207"/>
      <c r="BD32" s="208"/>
      <c r="BE32" s="209"/>
      <c r="BF32" s="210"/>
      <c r="BG32" s="207"/>
      <c r="BH32" s="208"/>
      <c r="BI32" s="209"/>
      <c r="BJ32" s="210"/>
      <c r="BK32" s="291"/>
      <c r="BL32" s="292"/>
      <c r="BM32" s="292"/>
      <c r="BN32" s="293"/>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114"/>
      <c r="P33" s="115"/>
      <c r="Q33" s="116"/>
      <c r="R33" s="117"/>
      <c r="S33" s="118"/>
      <c r="T33" s="115"/>
      <c r="U33" s="116"/>
      <c r="V33" s="117"/>
      <c r="W33" s="119"/>
      <c r="X33" s="120"/>
      <c r="Y33" s="121"/>
      <c r="Z33" s="122"/>
      <c r="AA33" s="123"/>
      <c r="AB33" s="120"/>
      <c r="AC33" s="121"/>
      <c r="AD33" s="122"/>
      <c r="AE33" s="123"/>
      <c r="AF33" s="120"/>
      <c r="AG33" s="121"/>
      <c r="AH33" s="122"/>
      <c r="AI33" s="156"/>
      <c r="AJ33" s="157"/>
      <c r="AK33" s="154"/>
      <c r="AL33" s="155"/>
      <c r="AM33" s="156"/>
      <c r="AN33" s="157"/>
      <c r="AO33" s="154"/>
      <c r="AP33" s="155"/>
      <c r="AQ33" s="123"/>
      <c r="AR33" s="120"/>
      <c r="AS33" s="121"/>
      <c r="AT33" s="122"/>
      <c r="AU33" s="123"/>
      <c r="AV33" s="120"/>
      <c r="AW33" s="121"/>
      <c r="AX33" s="122"/>
      <c r="AY33" s="123"/>
      <c r="AZ33" s="120"/>
      <c r="BA33" s="121"/>
      <c r="BB33" s="122"/>
      <c r="BC33" s="123"/>
      <c r="BD33" s="120"/>
      <c r="BE33" s="121"/>
      <c r="BF33" s="122"/>
      <c r="BG33" s="123"/>
      <c r="BH33" s="120"/>
      <c r="BI33" s="121"/>
      <c r="BJ33" s="122"/>
      <c r="BK33" s="288">
        <v>4</v>
      </c>
      <c r="BL33" s="289"/>
      <c r="BM33" s="289"/>
      <c r="BN33" s="290"/>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124"/>
      <c r="P34" s="125"/>
      <c r="Q34" s="126"/>
      <c r="R34" s="127"/>
      <c r="S34" s="128"/>
      <c r="T34" s="125"/>
      <c r="U34" s="126"/>
      <c r="V34" s="127"/>
      <c r="W34" s="123"/>
      <c r="X34" s="120"/>
      <c r="Y34" s="121"/>
      <c r="Z34" s="122"/>
      <c r="AA34" s="123"/>
      <c r="AB34" s="120"/>
      <c r="AC34" s="121"/>
      <c r="AD34" s="122"/>
      <c r="AE34" s="123"/>
      <c r="AF34" s="120"/>
      <c r="AG34" s="121"/>
      <c r="AH34" s="122"/>
      <c r="AI34" s="123"/>
      <c r="AJ34" s="120"/>
      <c r="AK34" s="121"/>
      <c r="AL34" s="122"/>
      <c r="AM34" s="123"/>
      <c r="AN34" s="120"/>
      <c r="AO34" s="121"/>
      <c r="AP34" s="122"/>
      <c r="AQ34" s="123"/>
      <c r="AR34" s="120"/>
      <c r="AS34" s="121"/>
      <c r="AT34" s="122"/>
      <c r="AU34" s="123"/>
      <c r="AV34" s="120"/>
      <c r="AW34" s="121"/>
      <c r="AX34" s="122"/>
      <c r="AY34" s="123"/>
      <c r="AZ34" s="120"/>
      <c r="BA34" s="121"/>
      <c r="BB34" s="122"/>
      <c r="BC34" s="123"/>
      <c r="BD34" s="120"/>
      <c r="BE34" s="121"/>
      <c r="BF34" s="122"/>
      <c r="BG34" s="123"/>
      <c r="BH34" s="120"/>
      <c r="BI34" s="121"/>
      <c r="BJ34" s="122"/>
      <c r="BK34" s="288"/>
      <c r="BL34" s="289"/>
      <c r="BM34" s="289"/>
      <c r="BN34" s="290"/>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143"/>
      <c r="P35" s="144"/>
      <c r="Q35" s="145"/>
      <c r="R35" s="146"/>
      <c r="S35" s="147"/>
      <c r="T35" s="144"/>
      <c r="U35" s="145"/>
      <c r="V35" s="146"/>
      <c r="W35" s="148"/>
      <c r="X35" s="140"/>
      <c r="Y35" s="149"/>
      <c r="Z35" s="150"/>
      <c r="AA35" s="148"/>
      <c r="AB35" s="140"/>
      <c r="AC35" s="149"/>
      <c r="AD35" s="150"/>
      <c r="AE35" s="148"/>
      <c r="AF35" s="140"/>
      <c r="AG35" s="149"/>
      <c r="AH35" s="150"/>
      <c r="AI35" s="148"/>
      <c r="AJ35" s="140"/>
      <c r="AK35" s="149"/>
      <c r="AL35" s="150"/>
      <c r="AM35" s="148"/>
      <c r="AN35" s="140"/>
      <c r="AO35" s="149"/>
      <c r="AP35" s="150"/>
      <c r="AQ35" s="148"/>
      <c r="AR35" s="140"/>
      <c r="AS35" s="149"/>
      <c r="AT35" s="150"/>
      <c r="AU35" s="148"/>
      <c r="AV35" s="140"/>
      <c r="AW35" s="149"/>
      <c r="AX35" s="150"/>
      <c r="AY35" s="148"/>
      <c r="AZ35" s="140"/>
      <c r="BA35" s="149"/>
      <c r="BB35" s="150"/>
      <c r="BC35" s="148"/>
      <c r="BD35" s="140"/>
      <c r="BE35" s="149"/>
      <c r="BF35" s="150"/>
      <c r="BG35" s="148"/>
      <c r="BH35" s="140"/>
      <c r="BI35" s="149"/>
      <c r="BJ35" s="150"/>
      <c r="BK35" s="294"/>
      <c r="BL35" s="311"/>
      <c r="BM35" s="311"/>
      <c r="BN35" s="312"/>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124"/>
      <c r="P36" s="125"/>
      <c r="Q36" s="126"/>
      <c r="R36" s="127"/>
      <c r="S36" s="128"/>
      <c r="T36" s="125"/>
      <c r="U36" s="126"/>
      <c r="V36" s="127"/>
      <c r="W36" s="123"/>
      <c r="X36" s="120"/>
      <c r="Y36" s="121"/>
      <c r="Z36" s="122"/>
      <c r="AA36" s="123"/>
      <c r="AB36" s="120"/>
      <c r="AC36" s="121"/>
      <c r="AD36" s="122"/>
      <c r="AE36" s="123"/>
      <c r="AF36" s="120"/>
      <c r="AG36" s="121"/>
      <c r="AH36" s="122"/>
      <c r="AI36" s="123"/>
      <c r="AJ36" s="120"/>
      <c r="AK36" s="121"/>
      <c r="AL36" s="122"/>
      <c r="AM36" s="123"/>
      <c r="AN36" s="120"/>
      <c r="AO36" s="121"/>
      <c r="AP36" s="122"/>
      <c r="AQ36" s="123"/>
      <c r="AR36" s="120"/>
      <c r="AS36" s="121"/>
      <c r="AT36" s="122"/>
      <c r="AU36" s="123"/>
      <c r="AV36" s="120"/>
      <c r="AW36" s="121"/>
      <c r="AX36" s="122"/>
      <c r="AY36" s="123"/>
      <c r="AZ36" s="120"/>
      <c r="BA36" s="121"/>
      <c r="BB36" s="122"/>
      <c r="BC36" s="123"/>
      <c r="BD36" s="120"/>
      <c r="BE36" s="121"/>
      <c r="BF36" s="122"/>
      <c r="BG36" s="123"/>
      <c r="BH36" s="120"/>
      <c r="BI36" s="121"/>
      <c r="BJ36" s="122"/>
      <c r="BK36" s="288"/>
      <c r="BL36" s="289"/>
      <c r="BM36" s="289"/>
      <c r="BN36" s="290"/>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124"/>
      <c r="P37" s="125"/>
      <c r="Q37" s="126"/>
      <c r="R37" s="127"/>
      <c r="S37" s="128"/>
      <c r="T37" s="125"/>
      <c r="U37" s="126"/>
      <c r="V37" s="127"/>
      <c r="W37" s="123"/>
      <c r="X37" s="120"/>
      <c r="Y37" s="121"/>
      <c r="Z37" s="122"/>
      <c r="AA37" s="123"/>
      <c r="AB37" s="120"/>
      <c r="AC37" s="121"/>
      <c r="AD37" s="122"/>
      <c r="AE37" s="123"/>
      <c r="AF37" s="120"/>
      <c r="AG37" s="121"/>
      <c r="AH37" s="122"/>
      <c r="AI37" s="123"/>
      <c r="AJ37" s="120"/>
      <c r="AK37" s="121"/>
      <c r="AL37" s="122"/>
      <c r="AM37" s="123"/>
      <c r="AN37" s="120"/>
      <c r="AO37" s="121"/>
      <c r="AP37" s="122"/>
      <c r="AQ37" s="123"/>
      <c r="AR37" s="120"/>
      <c r="AS37" s="121"/>
      <c r="AT37" s="122"/>
      <c r="AU37" s="123"/>
      <c r="AV37" s="120"/>
      <c r="AW37" s="121"/>
      <c r="AX37" s="122"/>
      <c r="AY37" s="123"/>
      <c r="AZ37" s="120"/>
      <c r="BA37" s="121"/>
      <c r="BB37" s="122"/>
      <c r="BC37" s="123"/>
      <c r="BD37" s="120"/>
      <c r="BE37" s="121"/>
      <c r="BF37" s="122"/>
      <c r="BG37" s="123"/>
      <c r="BH37" s="120"/>
      <c r="BI37" s="121"/>
      <c r="BJ37" s="122"/>
      <c r="BK37" s="288"/>
      <c r="BL37" s="289"/>
      <c r="BM37" s="289"/>
      <c r="BN37" s="290"/>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114"/>
      <c r="P38" s="115"/>
      <c r="Q38" s="116"/>
      <c r="R38" s="117"/>
      <c r="S38" s="118"/>
      <c r="T38" s="115"/>
      <c r="U38" s="116"/>
      <c r="V38" s="117"/>
      <c r="W38" s="119"/>
      <c r="X38" s="120"/>
      <c r="Y38" s="121"/>
      <c r="Z38" s="122"/>
      <c r="AA38" s="123"/>
      <c r="AB38" s="120"/>
      <c r="AC38" s="121"/>
      <c r="AD38" s="122"/>
      <c r="AE38" s="123"/>
      <c r="AF38" s="120"/>
      <c r="AG38" s="121"/>
      <c r="AH38" s="122"/>
      <c r="AI38" s="123"/>
      <c r="AJ38" s="120"/>
      <c r="AK38" s="121"/>
      <c r="AL38" s="122"/>
      <c r="AM38" s="123"/>
      <c r="AN38" s="120"/>
      <c r="AO38" s="121"/>
      <c r="AP38" s="122"/>
      <c r="AQ38" s="123"/>
      <c r="AR38" s="120"/>
      <c r="AS38" s="121"/>
      <c r="AT38" s="122"/>
      <c r="AU38" s="123"/>
      <c r="AV38" s="120"/>
      <c r="AW38" s="121"/>
      <c r="AX38" s="122"/>
      <c r="AY38" s="123"/>
      <c r="AZ38" s="120"/>
      <c r="BA38" s="121"/>
      <c r="BB38" s="122"/>
      <c r="BC38" s="123"/>
      <c r="BD38" s="120"/>
      <c r="BE38" s="121"/>
      <c r="BF38" s="122"/>
      <c r="BG38" s="123"/>
      <c r="BH38" s="120"/>
      <c r="BI38" s="121"/>
      <c r="BJ38" s="122"/>
      <c r="BK38" s="288"/>
      <c r="BL38" s="289"/>
      <c r="BM38" s="289"/>
      <c r="BN38" s="290"/>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124"/>
      <c r="P39" s="125"/>
      <c r="Q39" s="126"/>
      <c r="R39" s="127"/>
      <c r="S39" s="128"/>
      <c r="T39" s="125"/>
      <c r="U39" s="126"/>
      <c r="V39" s="127"/>
      <c r="W39" s="123"/>
      <c r="X39" s="120"/>
      <c r="Y39" s="121"/>
      <c r="Z39" s="122"/>
      <c r="AA39" s="123"/>
      <c r="AB39" s="120"/>
      <c r="AC39" s="121"/>
      <c r="AD39" s="122"/>
      <c r="AE39" s="123"/>
      <c r="AF39" s="120"/>
      <c r="AG39" s="121"/>
      <c r="AH39" s="122"/>
      <c r="AI39" s="123"/>
      <c r="AJ39" s="120"/>
      <c r="AK39" s="121"/>
      <c r="AL39" s="122"/>
      <c r="AM39" s="123"/>
      <c r="AN39" s="120"/>
      <c r="AO39" s="121"/>
      <c r="AP39" s="122"/>
      <c r="AQ39" s="123"/>
      <c r="AR39" s="120"/>
      <c r="AS39" s="121"/>
      <c r="AT39" s="122"/>
      <c r="AU39" s="123"/>
      <c r="AV39" s="120"/>
      <c r="AW39" s="121"/>
      <c r="AX39" s="122"/>
      <c r="AY39" s="123"/>
      <c r="AZ39" s="120"/>
      <c r="BA39" s="121"/>
      <c r="BB39" s="122"/>
      <c r="BC39" s="123"/>
      <c r="BD39" s="120"/>
      <c r="BE39" s="121"/>
      <c r="BF39" s="122"/>
      <c r="BG39" s="123"/>
      <c r="BH39" s="120"/>
      <c r="BI39" s="121"/>
      <c r="BJ39" s="122"/>
      <c r="BK39" s="288"/>
      <c r="BL39" s="289"/>
      <c r="BM39" s="289"/>
      <c r="BN39" s="290"/>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143"/>
      <c r="P40" s="144"/>
      <c r="Q40" s="145"/>
      <c r="R40" s="146"/>
      <c r="S40" s="147"/>
      <c r="T40" s="144"/>
      <c r="U40" s="145"/>
      <c r="V40" s="146"/>
      <c r="W40" s="148"/>
      <c r="X40" s="140"/>
      <c r="Y40" s="149"/>
      <c r="Z40" s="150"/>
      <c r="AA40" s="148"/>
      <c r="AB40" s="140"/>
      <c r="AC40" s="149"/>
      <c r="AD40" s="150"/>
      <c r="AE40" s="148"/>
      <c r="AF40" s="140"/>
      <c r="AG40" s="149"/>
      <c r="AH40" s="150"/>
      <c r="AI40" s="148"/>
      <c r="AJ40" s="140"/>
      <c r="AK40" s="149"/>
      <c r="AL40" s="150"/>
      <c r="AM40" s="148"/>
      <c r="AN40" s="140"/>
      <c r="AO40" s="149"/>
      <c r="AP40" s="150"/>
      <c r="AQ40" s="148"/>
      <c r="AR40" s="140"/>
      <c r="AS40" s="149"/>
      <c r="AT40" s="150"/>
      <c r="AU40" s="148"/>
      <c r="AV40" s="140"/>
      <c r="AW40" s="149"/>
      <c r="AX40" s="150"/>
      <c r="AY40" s="148"/>
      <c r="AZ40" s="140"/>
      <c r="BA40" s="149"/>
      <c r="BB40" s="150"/>
      <c r="BC40" s="148"/>
      <c r="BD40" s="140"/>
      <c r="BE40" s="149"/>
      <c r="BF40" s="150"/>
      <c r="BG40" s="148"/>
      <c r="BH40" s="140"/>
      <c r="BI40" s="149"/>
      <c r="BJ40" s="150"/>
      <c r="BK40" s="294"/>
      <c r="BL40" s="295"/>
      <c r="BM40" s="295"/>
      <c r="BN40" s="296"/>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124"/>
      <c r="P41" s="125"/>
      <c r="Q41" s="126"/>
      <c r="R41" s="127"/>
      <c r="S41" s="128"/>
      <c r="T41" s="125"/>
      <c r="U41" s="126"/>
      <c r="V41" s="127"/>
      <c r="W41" s="123"/>
      <c r="X41" s="120"/>
      <c r="Y41" s="121"/>
      <c r="Z41" s="122"/>
      <c r="AA41" s="123"/>
      <c r="AB41" s="120"/>
      <c r="AC41" s="121"/>
      <c r="AD41" s="122"/>
      <c r="AE41" s="123"/>
      <c r="AF41" s="120"/>
      <c r="AG41" s="121"/>
      <c r="AH41" s="122"/>
      <c r="AI41" s="123"/>
      <c r="AJ41" s="120"/>
      <c r="AK41" s="121"/>
      <c r="AL41" s="122"/>
      <c r="AM41" s="123"/>
      <c r="AN41" s="120"/>
      <c r="AO41" s="121"/>
      <c r="AP41" s="122"/>
      <c r="AQ41" s="123"/>
      <c r="AR41" s="120"/>
      <c r="AS41" s="121"/>
      <c r="AT41" s="122"/>
      <c r="AU41" s="123"/>
      <c r="AV41" s="120"/>
      <c r="AW41" s="121"/>
      <c r="AX41" s="122"/>
      <c r="AY41" s="123"/>
      <c r="AZ41" s="120"/>
      <c r="BA41" s="121"/>
      <c r="BB41" s="122"/>
      <c r="BC41" s="123"/>
      <c r="BD41" s="120"/>
      <c r="BE41" s="121"/>
      <c r="BF41" s="122"/>
      <c r="BG41" s="123"/>
      <c r="BH41" s="120"/>
      <c r="BI41" s="121"/>
      <c r="BJ41" s="122"/>
      <c r="BK41" s="288"/>
      <c r="BL41" s="289"/>
      <c r="BM41" s="289"/>
      <c r="BN41" s="290"/>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02"/>
      <c r="P42" s="203"/>
      <c r="Q42" s="204"/>
      <c r="R42" s="205"/>
      <c r="S42" s="206"/>
      <c r="T42" s="203"/>
      <c r="U42" s="204"/>
      <c r="V42" s="205"/>
      <c r="W42" s="207"/>
      <c r="X42" s="208"/>
      <c r="Y42" s="209"/>
      <c r="Z42" s="210"/>
      <c r="AA42" s="207"/>
      <c r="AB42" s="208"/>
      <c r="AC42" s="209"/>
      <c r="AD42" s="210"/>
      <c r="AE42" s="207"/>
      <c r="AF42" s="208"/>
      <c r="AG42" s="209"/>
      <c r="AH42" s="210"/>
      <c r="AI42" s="207"/>
      <c r="AJ42" s="208"/>
      <c r="AK42" s="209"/>
      <c r="AL42" s="210"/>
      <c r="AM42" s="207"/>
      <c r="AN42" s="208"/>
      <c r="AO42" s="209"/>
      <c r="AP42" s="210"/>
      <c r="AQ42" s="207"/>
      <c r="AR42" s="208"/>
      <c r="AS42" s="209"/>
      <c r="AT42" s="210"/>
      <c r="AU42" s="207"/>
      <c r="AV42" s="208"/>
      <c r="AW42" s="209"/>
      <c r="AX42" s="210"/>
      <c r="AY42" s="207"/>
      <c r="AZ42" s="208"/>
      <c r="BA42" s="209"/>
      <c r="BB42" s="210"/>
      <c r="BC42" s="207"/>
      <c r="BD42" s="208"/>
      <c r="BE42" s="209"/>
      <c r="BF42" s="210"/>
      <c r="BG42" s="207"/>
      <c r="BH42" s="208"/>
      <c r="BI42" s="209"/>
      <c r="BJ42" s="210"/>
      <c r="BK42" s="291"/>
      <c r="BL42" s="292"/>
      <c r="BM42" s="292"/>
      <c r="BN42" s="293"/>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124"/>
      <c r="P43" s="125"/>
      <c r="Q43" s="126"/>
      <c r="R43" s="127"/>
      <c r="S43" s="128"/>
      <c r="T43" s="125"/>
      <c r="U43" s="126"/>
      <c r="V43" s="127"/>
      <c r="W43" s="123"/>
      <c r="X43" s="120"/>
      <c r="Y43" s="121"/>
      <c r="Z43" s="122"/>
      <c r="AA43" s="123"/>
      <c r="AB43" s="120"/>
      <c r="AC43" s="121"/>
      <c r="AD43" s="122"/>
      <c r="AE43" s="123"/>
      <c r="AF43" s="120"/>
      <c r="AG43" s="121"/>
      <c r="AH43" s="122"/>
      <c r="AI43" s="123"/>
      <c r="AJ43" s="120"/>
      <c r="AK43" s="121"/>
      <c r="AL43" s="122"/>
      <c r="AM43" s="123"/>
      <c r="AN43" s="120"/>
      <c r="AO43" s="121"/>
      <c r="AP43" s="122"/>
      <c r="AQ43" s="123"/>
      <c r="AR43" s="120"/>
      <c r="AS43" s="121"/>
      <c r="AT43" s="122"/>
      <c r="AU43" s="123"/>
      <c r="AV43" s="120"/>
      <c r="AW43" s="121"/>
      <c r="AX43" s="122"/>
      <c r="AY43" s="123"/>
      <c r="AZ43" s="120"/>
      <c r="BA43" s="121"/>
      <c r="BB43" s="122"/>
      <c r="BC43" s="123"/>
      <c r="BD43" s="120"/>
      <c r="BE43" s="121"/>
      <c r="BF43" s="122"/>
      <c r="BG43" s="123"/>
      <c r="BH43" s="120"/>
      <c r="BI43" s="121"/>
      <c r="BJ43" s="122"/>
      <c r="BK43" s="288"/>
      <c r="BL43" s="289"/>
      <c r="BM43" s="289"/>
      <c r="BN43" s="290"/>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124"/>
      <c r="P44" s="125"/>
      <c r="Q44" s="126"/>
      <c r="R44" s="127"/>
      <c r="S44" s="128"/>
      <c r="T44" s="125"/>
      <c r="U44" s="126"/>
      <c r="V44" s="127"/>
      <c r="W44" s="123"/>
      <c r="X44" s="120"/>
      <c r="Y44" s="121"/>
      <c r="Z44" s="122"/>
      <c r="AA44" s="123"/>
      <c r="AB44" s="120"/>
      <c r="AC44" s="121"/>
      <c r="AD44" s="122"/>
      <c r="AE44" s="123"/>
      <c r="AF44" s="120"/>
      <c r="AG44" s="121"/>
      <c r="AH44" s="122"/>
      <c r="AI44" s="123"/>
      <c r="AJ44" s="120"/>
      <c r="AK44" s="121"/>
      <c r="AL44" s="122"/>
      <c r="AM44" s="123"/>
      <c r="AN44" s="120"/>
      <c r="AO44" s="121"/>
      <c r="AP44" s="122"/>
      <c r="AQ44" s="123"/>
      <c r="AR44" s="120"/>
      <c r="AS44" s="121"/>
      <c r="AT44" s="122"/>
      <c r="AU44" s="123"/>
      <c r="AV44" s="120"/>
      <c r="AW44" s="121"/>
      <c r="AX44" s="122"/>
      <c r="AY44" s="123"/>
      <c r="AZ44" s="120"/>
      <c r="BA44" s="121"/>
      <c r="BB44" s="122"/>
      <c r="BC44" s="123"/>
      <c r="BD44" s="120"/>
      <c r="BE44" s="121"/>
      <c r="BF44" s="122"/>
      <c r="BG44" s="123"/>
      <c r="BH44" s="120"/>
      <c r="BI44" s="121"/>
      <c r="BJ44" s="122"/>
      <c r="BK44" s="288"/>
      <c r="BL44" s="289"/>
      <c r="BM44" s="289"/>
      <c r="BN44" s="290"/>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114"/>
      <c r="P46" s="115"/>
      <c r="Q46" s="116"/>
      <c r="R46" s="117"/>
      <c r="S46" s="118"/>
      <c r="T46" s="115"/>
      <c r="U46" s="116"/>
      <c r="V46" s="117"/>
      <c r="W46" s="119"/>
      <c r="X46" s="120"/>
      <c r="Y46" s="121"/>
      <c r="Z46" s="122"/>
      <c r="AA46" s="123"/>
      <c r="AB46" s="120"/>
      <c r="AC46" s="121"/>
      <c r="AD46" s="122"/>
      <c r="AE46" s="123"/>
      <c r="AF46" s="120"/>
      <c r="AG46" s="121"/>
      <c r="AH46" s="122"/>
      <c r="AI46" s="123"/>
      <c r="AJ46" s="120"/>
      <c r="AK46" s="121"/>
      <c r="AL46" s="122"/>
      <c r="AM46" s="123"/>
      <c r="AN46" s="120"/>
      <c r="AO46" s="121"/>
      <c r="AP46" s="122"/>
      <c r="AQ46" s="123"/>
      <c r="AR46" s="120"/>
      <c r="AS46" s="121"/>
      <c r="AT46" s="122"/>
      <c r="AU46" s="123"/>
      <c r="AV46" s="120"/>
      <c r="AW46" s="121"/>
      <c r="AX46" s="122"/>
      <c r="AY46" s="123"/>
      <c r="AZ46" s="120"/>
      <c r="BA46" s="121"/>
      <c r="BB46" s="122"/>
      <c r="BC46" s="123"/>
      <c r="BD46" s="120"/>
      <c r="BE46" s="121"/>
      <c r="BF46" s="122"/>
      <c r="BG46" s="123"/>
      <c r="BH46" s="120"/>
      <c r="BI46" s="121"/>
      <c r="BJ46" s="122"/>
      <c r="BK46" s="288"/>
      <c r="BL46" s="289"/>
      <c r="BM46" s="289"/>
      <c r="BN46" s="290"/>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124"/>
      <c r="P47" s="125"/>
      <c r="Q47" s="126"/>
      <c r="R47" s="127"/>
      <c r="S47" s="128"/>
      <c r="T47" s="125"/>
      <c r="U47" s="126"/>
      <c r="V47" s="127"/>
      <c r="W47" s="123"/>
      <c r="X47" s="120"/>
      <c r="Y47" s="121"/>
      <c r="Z47" s="122"/>
      <c r="AA47" s="123"/>
      <c r="AB47" s="120"/>
      <c r="AC47" s="121"/>
      <c r="AD47" s="122"/>
      <c r="AE47" s="123"/>
      <c r="AF47" s="120"/>
      <c r="AG47" s="121"/>
      <c r="AH47" s="122"/>
      <c r="AI47" s="123"/>
      <c r="AJ47" s="120"/>
      <c r="AK47" s="121"/>
      <c r="AL47" s="122"/>
      <c r="AM47" s="123"/>
      <c r="AN47" s="120"/>
      <c r="AO47" s="121"/>
      <c r="AP47" s="122"/>
      <c r="AQ47" s="123"/>
      <c r="AR47" s="120"/>
      <c r="AS47" s="121"/>
      <c r="AT47" s="122"/>
      <c r="AU47" s="123"/>
      <c r="AV47" s="120"/>
      <c r="AW47" s="121"/>
      <c r="AX47" s="122"/>
      <c r="AY47" s="123"/>
      <c r="AZ47" s="120"/>
      <c r="BA47" s="121"/>
      <c r="BB47" s="122"/>
      <c r="BC47" s="123"/>
      <c r="BD47" s="120"/>
      <c r="BE47" s="121"/>
      <c r="BF47" s="122"/>
      <c r="BG47" s="123"/>
      <c r="BH47" s="120"/>
      <c r="BI47" s="121"/>
      <c r="BJ47" s="122"/>
      <c r="BK47" s="288"/>
      <c r="BL47" s="289"/>
      <c r="BM47" s="289"/>
      <c r="BN47" s="290"/>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124"/>
      <c r="P48" s="125"/>
      <c r="Q48" s="126"/>
      <c r="R48" s="127"/>
      <c r="S48" s="128"/>
      <c r="T48" s="125"/>
      <c r="U48" s="126"/>
      <c r="V48" s="127"/>
      <c r="W48" s="123"/>
      <c r="X48" s="120"/>
      <c r="Y48" s="121"/>
      <c r="Z48" s="122"/>
      <c r="AA48" s="123"/>
      <c r="AB48" s="120"/>
      <c r="AC48" s="121"/>
      <c r="AD48" s="122"/>
      <c r="AE48" s="123"/>
      <c r="AF48" s="120"/>
      <c r="AG48" s="121"/>
      <c r="AH48" s="122"/>
      <c r="AI48" s="123"/>
      <c r="AJ48" s="120"/>
      <c r="AK48" s="121"/>
      <c r="AL48" s="122"/>
      <c r="AM48" s="123"/>
      <c r="AN48" s="120"/>
      <c r="AO48" s="121"/>
      <c r="AP48" s="122"/>
      <c r="AQ48" s="123"/>
      <c r="AR48" s="120"/>
      <c r="AS48" s="121"/>
      <c r="AT48" s="122"/>
      <c r="AU48" s="123"/>
      <c r="AV48" s="120"/>
      <c r="AW48" s="121"/>
      <c r="AX48" s="122"/>
      <c r="AY48" s="123"/>
      <c r="AZ48" s="120"/>
      <c r="BA48" s="121"/>
      <c r="BB48" s="122"/>
      <c r="BC48" s="123"/>
      <c r="BD48" s="120"/>
      <c r="BE48" s="121"/>
      <c r="BF48" s="122"/>
      <c r="BG48" s="123"/>
      <c r="BH48" s="120"/>
      <c r="BI48" s="121"/>
      <c r="BJ48" s="122"/>
      <c r="BK48" s="288"/>
      <c r="BL48" s="289"/>
      <c r="BM48" s="289"/>
      <c r="BN48" s="290"/>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114"/>
      <c r="P49" s="115"/>
      <c r="Q49" s="116"/>
      <c r="R49" s="117"/>
      <c r="S49" s="118"/>
      <c r="T49" s="115"/>
      <c r="U49" s="116"/>
      <c r="V49" s="117"/>
      <c r="W49" s="119"/>
      <c r="X49" s="120"/>
      <c r="Y49" s="121"/>
      <c r="Z49" s="122"/>
      <c r="AA49" s="123"/>
      <c r="AB49" s="120"/>
      <c r="AC49" s="121"/>
      <c r="AD49" s="122"/>
      <c r="AE49" s="123"/>
      <c r="AF49" s="120"/>
      <c r="AG49" s="121"/>
      <c r="AH49" s="122"/>
      <c r="AI49" s="123"/>
      <c r="AJ49" s="120"/>
      <c r="AK49" s="121"/>
      <c r="AL49" s="122"/>
      <c r="AM49" s="123"/>
      <c r="AN49" s="120"/>
      <c r="AO49" s="121"/>
      <c r="AP49" s="122"/>
      <c r="AQ49" s="123"/>
      <c r="AR49" s="120"/>
      <c r="AS49" s="121"/>
      <c r="AT49" s="122"/>
      <c r="AU49" s="123"/>
      <c r="AV49" s="120"/>
      <c r="AW49" s="121"/>
      <c r="AX49" s="122"/>
      <c r="AY49" s="123"/>
      <c r="AZ49" s="120"/>
      <c r="BA49" s="121"/>
      <c r="BB49" s="122"/>
      <c r="BC49" s="123"/>
      <c r="BD49" s="120"/>
      <c r="BE49" s="121"/>
      <c r="BF49" s="122"/>
      <c r="BG49" s="123"/>
      <c r="BH49" s="120"/>
      <c r="BI49" s="121"/>
      <c r="BJ49" s="122"/>
      <c r="BK49" s="288"/>
      <c r="BL49" s="289"/>
      <c r="BM49" s="289"/>
      <c r="BN49" s="290"/>
      <c r="BO49" s="89" t="s">
        <v>6</v>
      </c>
      <c r="BP49" s="54"/>
      <c r="BQ49" s="54"/>
      <c r="BR49" s="54"/>
    </row>
    <row r="50" spans="1:70" x14ac:dyDescent="0.15">
      <c r="A50" s="55"/>
      <c r="B50" s="55"/>
      <c r="C50" s="55"/>
      <c r="D50" s="75" t="s">
        <v>103</v>
      </c>
      <c r="E50" s="55"/>
      <c r="F50" s="55"/>
      <c r="G50" s="55"/>
      <c r="H50" s="55"/>
      <c r="I50" s="55"/>
      <c r="J50" s="55"/>
      <c r="K50" s="55"/>
      <c r="L50" s="55"/>
      <c r="M50" s="55"/>
      <c r="N50" s="55"/>
      <c r="O50" s="124"/>
      <c r="P50" s="125"/>
      <c r="Q50" s="126"/>
      <c r="R50" s="127"/>
      <c r="S50" s="128"/>
      <c r="T50" s="125"/>
      <c r="U50" s="126"/>
      <c r="V50" s="127"/>
      <c r="W50" s="123"/>
      <c r="X50" s="120"/>
      <c r="Y50" s="121"/>
      <c r="Z50" s="122"/>
      <c r="AA50" s="123"/>
      <c r="AB50" s="120"/>
      <c r="AC50" s="121"/>
      <c r="AD50" s="122"/>
      <c r="AE50" s="123"/>
      <c r="AF50" s="120"/>
      <c r="AG50" s="121"/>
      <c r="AH50" s="122"/>
      <c r="AI50" s="123"/>
      <c r="AJ50" s="120"/>
      <c r="AK50" s="121"/>
      <c r="AL50" s="122"/>
      <c r="AM50" s="123"/>
      <c r="AN50" s="120"/>
      <c r="AO50" s="121"/>
      <c r="AP50" s="122"/>
      <c r="AQ50" s="123"/>
      <c r="AR50" s="120"/>
      <c r="AS50" s="121"/>
      <c r="AT50" s="122"/>
      <c r="AU50" s="123"/>
      <c r="AV50" s="120"/>
      <c r="AW50" s="121"/>
      <c r="AX50" s="122"/>
      <c r="AY50" s="123"/>
      <c r="AZ50" s="120"/>
      <c r="BA50" s="121"/>
      <c r="BB50" s="122"/>
      <c r="BC50" s="123"/>
      <c r="BD50" s="120"/>
      <c r="BE50" s="121"/>
      <c r="BF50" s="122"/>
      <c r="BG50" s="123"/>
      <c r="BH50" s="120"/>
      <c r="BI50" s="121"/>
      <c r="BJ50" s="122"/>
      <c r="BK50" s="288"/>
      <c r="BL50" s="289"/>
      <c r="BM50" s="289"/>
      <c r="BN50" s="290"/>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ychNlSksNfW5CLaUnsj9RBSPv8A47DONJ7B8bHaw//Lm7rGIvq9XueNgWiEJenJ3jKNmQn6j2Ium3Ql9+DqsXQ==" saltValue="WafPMlRStMK3N/29Ma3qkA==" spinCount="100000" sheet="1" objects="1" scenarios="1"/>
  <mergeCells count="99">
    <mergeCell ref="BB7:BD7"/>
    <mergeCell ref="BF7:BH7"/>
    <mergeCell ref="AB8:AD8"/>
    <mergeCell ref="AF8:AH8"/>
    <mergeCell ref="AK8:AM8"/>
    <mergeCell ref="AO8:AQ8"/>
    <mergeCell ref="AS8:AU8"/>
    <mergeCell ref="AW8:AY8"/>
    <mergeCell ref="BB8:BD8"/>
    <mergeCell ref="BF8:BH8"/>
    <mergeCell ref="AB7:AD7"/>
    <mergeCell ref="AF7:AH7"/>
    <mergeCell ref="AK7:AM7"/>
    <mergeCell ref="AO7:AQ7"/>
    <mergeCell ref="AS7:AU7"/>
    <mergeCell ref="AW7:AY7"/>
    <mergeCell ref="BB9:BD9"/>
    <mergeCell ref="BF9:BH9"/>
    <mergeCell ref="AB10:AD10"/>
    <mergeCell ref="AF10:AH10"/>
    <mergeCell ref="AK10:AM10"/>
    <mergeCell ref="AO10:AQ10"/>
    <mergeCell ref="AS10:AU10"/>
    <mergeCell ref="AW10:AY10"/>
    <mergeCell ref="BB10:BD10"/>
    <mergeCell ref="BF10:BH10"/>
    <mergeCell ref="AB9:AD9"/>
    <mergeCell ref="AF9:AH9"/>
    <mergeCell ref="AK9:AM9"/>
    <mergeCell ref="AO9:AQ9"/>
    <mergeCell ref="AS9:AU9"/>
    <mergeCell ref="AW9:AY9"/>
    <mergeCell ref="AB11:AD11"/>
    <mergeCell ref="AF11:AH11"/>
    <mergeCell ref="AK11:AM11"/>
    <mergeCell ref="AO11:AQ11"/>
    <mergeCell ref="AS11:AU11"/>
    <mergeCell ref="BB11:BD11"/>
    <mergeCell ref="BF11:BH11"/>
    <mergeCell ref="AF14:AI14"/>
    <mergeCell ref="BK14:BM14"/>
    <mergeCell ref="AF15:AI15"/>
    <mergeCell ref="BK15:BM15"/>
    <mergeCell ref="AW11:AY11"/>
    <mergeCell ref="AJ19:AK19"/>
    <mergeCell ref="N19:O19"/>
    <mergeCell ref="P19:Q19"/>
    <mergeCell ref="R19:S19"/>
    <mergeCell ref="T19:U19"/>
    <mergeCell ref="V19:W19"/>
    <mergeCell ref="X19:Y19"/>
    <mergeCell ref="Z19:AA19"/>
    <mergeCell ref="AB19:AC19"/>
    <mergeCell ref="AD19:AE19"/>
    <mergeCell ref="AF19:AG19"/>
    <mergeCell ref="AH19:AI19"/>
    <mergeCell ref="BH19:BI19"/>
    <mergeCell ref="AL19:AM19"/>
    <mergeCell ref="AN19:AO19"/>
    <mergeCell ref="AP19:AQ19"/>
    <mergeCell ref="AR19:AS19"/>
    <mergeCell ref="AT19:AU19"/>
    <mergeCell ref="AV19:AW19"/>
    <mergeCell ref="AX19:AY19"/>
    <mergeCell ref="AZ19:BA19"/>
    <mergeCell ref="BB19:BC19"/>
    <mergeCell ref="BD19:BE19"/>
    <mergeCell ref="BF19:BG19"/>
    <mergeCell ref="BK39:BN39"/>
    <mergeCell ref="BK40:BN40"/>
    <mergeCell ref="BK41:BN41"/>
    <mergeCell ref="BJ19:BK19"/>
    <mergeCell ref="BK20:BN20"/>
    <mergeCell ref="BK21:BN21"/>
    <mergeCell ref="BK22:BN22"/>
    <mergeCell ref="BK25:BN25"/>
    <mergeCell ref="BK23:BN23"/>
    <mergeCell ref="BK24:BN24"/>
    <mergeCell ref="BK34:BN34"/>
    <mergeCell ref="BK35:BN35"/>
    <mergeCell ref="BK36:BN36"/>
    <mergeCell ref="BK37:BN37"/>
    <mergeCell ref="BK38:BN38"/>
    <mergeCell ref="BK49:BN49"/>
    <mergeCell ref="BK50:BN50"/>
    <mergeCell ref="BK32:BN32"/>
    <mergeCell ref="BK26:BN26"/>
    <mergeCell ref="BK46:BN46"/>
    <mergeCell ref="BK47:BN47"/>
    <mergeCell ref="BK48:BN48"/>
    <mergeCell ref="BK27:BN27"/>
    <mergeCell ref="BK28:BN28"/>
    <mergeCell ref="BK29:BN29"/>
    <mergeCell ref="BK30:BN30"/>
    <mergeCell ref="BK31:BN31"/>
    <mergeCell ref="BK42:BN42"/>
    <mergeCell ref="BK43:BN43"/>
    <mergeCell ref="BK44:BN44"/>
    <mergeCell ref="BK33:BN33"/>
  </mergeCells>
  <phoneticPr fontId="6"/>
  <dataValidations count="2">
    <dataValidation type="list" allowBlank="1" showInputMessage="1" showErrorMessage="1" sqref="AW7:AY11 BF7:BH11 AF7:AH11 AO7:AQ11" xr:uid="{A04EA8C5-FB82-4617-B9FF-635375329F86}">
      <formula1>$BV$16:$BV$27</formula1>
    </dataValidation>
    <dataValidation type="list" allowBlank="1" showInputMessage="1" showErrorMessage="1" sqref="AS7:AU11 BB7:BD11 AB7:AD11 AK7:AM11" xr:uid="{394B9084-3F37-4757-B74E-9BC0198117A0}">
      <formula1>$BU$16:$BU$40</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85"/>
  </cols>
  <sheetData>
    <row r="1" spans="1:52" ht="303" customHeight="1" x14ac:dyDescent="0.2">
      <c r="A1" s="85" t="s">
        <v>45</v>
      </c>
      <c r="B1" s="85" t="e">
        <f>#REF!</f>
        <v>#REF!</v>
      </c>
      <c r="C1" s="85" t="e">
        <f>#REF!</f>
        <v>#REF!</v>
      </c>
      <c r="D1" s="85" t="e">
        <f>#REF!&amp;#REF!</f>
        <v>#REF!</v>
      </c>
      <c r="E1" s="85" t="e">
        <f>#REF!&amp;#REF!</f>
        <v>#REF!</v>
      </c>
      <c r="F1" s="85" t="e">
        <f>#REF!&amp;#REF!</f>
        <v>#REF!</v>
      </c>
      <c r="G1" s="85" t="e">
        <f>#REF!&amp;#REF!</f>
        <v>#REF!</v>
      </c>
      <c r="H1" s="85" t="e">
        <f>#REF!&amp;#REF!</f>
        <v>#REF!</v>
      </c>
      <c r="I1" s="85" t="e">
        <f>#REF!</f>
        <v>#REF!</v>
      </c>
      <c r="J1" s="85" t="e">
        <f>#REF!&amp;#REF!</f>
        <v>#REF!</v>
      </c>
      <c r="K1" s="85" t="e">
        <f>#REF!&amp;#REF!</f>
        <v>#REF!</v>
      </c>
      <c r="L1" s="85" t="e">
        <f>#REF!&amp;#REF!</f>
        <v>#REF!</v>
      </c>
      <c r="M1" s="85" t="e">
        <f>#REF!&amp;#REF!</f>
        <v>#REF!</v>
      </c>
      <c r="N1" s="85" t="e">
        <f>#REF!&amp;#REF!</f>
        <v>#REF!</v>
      </c>
      <c r="O1" s="85" t="e">
        <f>#REF!&amp;#REF!&amp;#REF!</f>
        <v>#REF!</v>
      </c>
      <c r="P1" s="85" t="e">
        <f>#REF!&amp;#REF!&amp;#REF!</f>
        <v>#REF!</v>
      </c>
      <c r="Q1" s="85" t="e">
        <f>#REF!&amp;#REF!&amp;#REF!</f>
        <v>#REF!</v>
      </c>
      <c r="R1" s="85" t="e">
        <f>#REF!&amp;#REF!&amp;#REF!</f>
        <v>#REF!</v>
      </c>
      <c r="S1" s="85" t="e">
        <f>#REF!&amp;#REF!</f>
        <v>#REF!</v>
      </c>
      <c r="T1" s="85" t="e">
        <f>#REF!&amp;#REF!</f>
        <v>#REF!</v>
      </c>
      <c r="U1" s="85" t="e">
        <f>#REF!&amp;#REF!&amp;#REF!</f>
        <v>#REF!</v>
      </c>
      <c r="V1" s="85" t="e">
        <f>#REF!&amp;#REF!&amp;#REF!</f>
        <v>#REF!</v>
      </c>
      <c r="W1" s="85" t="e">
        <f>#REF!&amp;#REF!&amp;#REF!</f>
        <v>#REF!</v>
      </c>
      <c r="X1" s="85" t="e">
        <f>#REF!&amp;#REF!&amp;#REF!</f>
        <v>#REF!</v>
      </c>
      <c r="Y1" s="85" t="e">
        <f>#REF!&amp;#REF!&amp;#REF!</f>
        <v>#REF!</v>
      </c>
      <c r="Z1" s="85" t="e">
        <f>#REF!&amp;#REF!&amp;#REF!</f>
        <v>#REF!</v>
      </c>
      <c r="AA1" s="85" t="e">
        <f>#REF!&amp;#REF!&amp;#REF!</f>
        <v>#REF!</v>
      </c>
      <c r="AB1" s="85" t="e">
        <f>#REF!&amp;#REF!&amp;#REF!</f>
        <v>#REF!</v>
      </c>
      <c r="AC1" s="85" t="e">
        <f>#REF!&amp;#REF!&amp;#REF!</f>
        <v>#REF!</v>
      </c>
      <c r="AD1" s="85" t="e">
        <f>#REF!&amp;#REF!&amp;#REF!</f>
        <v>#REF!</v>
      </c>
      <c r="AE1" s="85" t="e">
        <f>#REF!&amp;#REF!&amp;#REF!</f>
        <v>#REF!</v>
      </c>
      <c r="AF1" s="85" t="e">
        <f>#REF!&amp;#REF!&amp;#REF!</f>
        <v>#REF!</v>
      </c>
      <c r="AG1" s="85" t="e">
        <f>#REF!&amp;#REF!&amp;#REF!</f>
        <v>#REF!</v>
      </c>
      <c r="AH1" s="85" t="e">
        <f>#REF!&amp;#REF!&amp;#REF!</f>
        <v>#REF!</v>
      </c>
      <c r="AI1" s="85" t="e">
        <f>#REF!&amp;#REF!&amp;#REF!</f>
        <v>#REF!</v>
      </c>
      <c r="AJ1" s="85" t="e">
        <f>#REF!&amp;#REF!&amp;#REF!</f>
        <v>#REF!</v>
      </c>
      <c r="AK1" s="85" t="e">
        <f>#REF!&amp;#REF!&amp;#REF!</f>
        <v>#REF!</v>
      </c>
      <c r="AL1" s="85" t="e">
        <f>#REF!&amp;#REF!&amp;#REF!</f>
        <v>#REF!</v>
      </c>
      <c r="AM1" s="85" t="str">
        <f>'業務体制 ②'!C6&amp;'業務体制 ②'!CI16&amp;"_"&amp;'業務体制 ②'!CB17</f>
        <v>（営業日）営業開始時間_月</v>
      </c>
      <c r="AN1" s="85" t="str">
        <f>'業務体制 ②'!C6&amp;'業務体制 ②'!CJ16&amp;"_"&amp;'業務体制 ②'!CB17</f>
        <v>（営業日）営業終了時間_月</v>
      </c>
      <c r="AO1" s="85" t="str">
        <f>'業務体制 ②'!C6&amp;'業務体制 ②'!CI16&amp;"_"&amp;'業務体制 ②'!CB18</f>
        <v>（営業日）営業開始時間_火</v>
      </c>
      <c r="AP1" s="85" t="str">
        <f>'業務体制 ②'!C6&amp;'業務体制 ②'!CJ16&amp;"_"&amp;'業務体制 ②'!CB18</f>
        <v>（営業日）営業終了時間_火</v>
      </c>
      <c r="AQ1" s="85" t="str">
        <f>'業務体制 ②'!C6&amp;'業務体制 ②'!CI16&amp;"_"&amp;'業務体制 ②'!CB19</f>
        <v>（営業日）営業開始時間_水</v>
      </c>
      <c r="AR1" s="85" t="str">
        <f>'業務体制 ②'!C6&amp;'業務体制 ②'!CJ16&amp;"_"&amp;'業務体制 ②'!CB19</f>
        <v>（営業日）営業終了時間_水</v>
      </c>
      <c r="AS1" s="85" t="str">
        <f>'業務体制 ②'!C6&amp;'業務体制 ②'!CI16&amp;"_"&amp;'業務体制 ②'!CB20</f>
        <v>（営業日）営業開始時間_木</v>
      </c>
      <c r="AT1" s="85" t="str">
        <f>'業務体制 ②'!C6&amp;'業務体制 ②'!CJ16&amp;"_"&amp;'業務体制 ②'!CB20</f>
        <v>（営業日）営業終了時間_木</v>
      </c>
      <c r="AU1" s="85" t="str">
        <f>'業務体制 ②'!C6&amp;'業務体制 ②'!CI16&amp;"_"&amp;'業務体制 ②'!CB21</f>
        <v>（営業日）営業開始時間_金</v>
      </c>
      <c r="AV1" s="85" t="str">
        <f>'業務体制 ②'!C6&amp;'業務体制 ②'!CJ16&amp;"_"&amp;'業務体制 ②'!CB21</f>
        <v>（営業日）営業終了時間_金</v>
      </c>
      <c r="AW1" s="85" t="str">
        <f>'業務体制 ②'!C6&amp;'業務体制 ②'!CI16&amp;"_"&amp;'業務体制 ②'!CB22</f>
        <v>（営業日）営業開始時間_土</v>
      </c>
      <c r="AX1" s="85" t="str">
        <f>'業務体制 ②'!C6&amp;'業務体制 ②'!CJ16&amp;"_"&amp;'業務体制 ②'!CB22</f>
        <v>（営業日）営業終了時間_土</v>
      </c>
      <c r="AY1" s="85" t="str">
        <f>'業務体制 ②'!C6&amp;'業務体制 ②'!CI16&amp;"_"&amp;'業務体制 ②'!CB23</f>
        <v>（営業日）営業開始時間_日</v>
      </c>
      <c r="AZ1" s="85" t="str">
        <f>'業務体制 ②'!C6&amp;'業務体制 ②'!CJ16&amp;"_"&amp;'業務体制 ②'!CB23</f>
        <v>（営業日）営業終了時間_日</v>
      </c>
    </row>
    <row r="2" spans="1:52" x14ac:dyDescent="0.2">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e">
        <f>#REF!</f>
        <v>#REF!</v>
      </c>
      <c r="Y2" s="85" t="e">
        <f>#REF!</f>
        <v>#REF!</v>
      </c>
      <c r="Z2" s="85" t="e">
        <f>#REF!</f>
        <v>#REF!</v>
      </c>
      <c r="AA2" s="85" t="e">
        <f>#REF!</f>
        <v>#REF!</v>
      </c>
      <c r="AB2" s="85" t="e">
        <f>#REF!</f>
        <v>#REF!</v>
      </c>
      <c r="AC2" s="85" t="e">
        <f>#REF!</f>
        <v>#REF!</v>
      </c>
      <c r="AD2" s="85" t="e">
        <f>#REF!</f>
        <v>#REF!</v>
      </c>
      <c r="AE2" s="85" t="e">
        <f>#REF!</f>
        <v>#REF!</v>
      </c>
      <c r="AF2" s="85" t="e">
        <f>#REF!</f>
        <v>#REF!</v>
      </c>
      <c r="AG2" s="85" t="e">
        <f>#REF!</f>
        <v>#REF!</v>
      </c>
      <c r="AH2" s="85" t="e">
        <f>#REF!</f>
        <v>#REF!</v>
      </c>
      <c r="AI2" s="85" t="e">
        <f>#REF!</f>
        <v>#REF!</v>
      </c>
      <c r="AJ2" s="85" t="e">
        <f>#REF!</f>
        <v>#REF!</v>
      </c>
      <c r="AK2" s="85" t="e">
        <f>#REF!</f>
        <v>#REF!</v>
      </c>
      <c r="AL2" s="85" t="e">
        <f>#REF!</f>
        <v>#REF!</v>
      </c>
      <c r="AM2" s="86" t="str">
        <f>'業務体制 ②'!CI17</f>
        <v/>
      </c>
      <c r="AN2" s="86" t="str">
        <f>'業務体制 ②'!CJ17</f>
        <v/>
      </c>
      <c r="AO2" s="86" t="str">
        <f>'業務体制 ②'!CI18</f>
        <v/>
      </c>
      <c r="AP2" s="86" t="str">
        <f>'業務体制 ②'!CJ18</f>
        <v/>
      </c>
      <c r="AQ2" s="86" t="str">
        <f>'業務体制 ②'!CI19</f>
        <v/>
      </c>
      <c r="AR2" s="86" t="str">
        <f>'業務体制 ②'!CJ19</f>
        <v/>
      </c>
      <c r="AS2" s="86" t="str">
        <f>'業務体制 ②'!CI20</f>
        <v/>
      </c>
      <c r="AT2" s="86" t="str">
        <f>'業務体制 ②'!CJ20</f>
        <v/>
      </c>
      <c r="AU2" s="86" t="str">
        <f>'業務体制 ②'!CI21</f>
        <v/>
      </c>
      <c r="AV2" s="86" t="str">
        <f>'業務体制 ②'!CJ21</f>
        <v/>
      </c>
      <c r="AW2" s="86" t="str">
        <f>'業務体制 ②'!CI22</f>
        <v/>
      </c>
      <c r="AX2" s="86" t="str">
        <f>'業務体制 ②'!CJ22</f>
        <v/>
      </c>
      <c r="AY2" s="86" t="str">
        <f>'業務体制 ②'!CI25</f>
        <v/>
      </c>
      <c r="AZ2" s="86" t="str">
        <f>'業務体制 ②'!CJ25</f>
        <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 </vt:lpstr>
      <vt:lpstr>c</vt:lpstr>
      <vt:lpstr>'【記載例】業務体制 ② '!Print_Area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2023-11-01T13:04:35Z</dcterms:modified>
  <cp:category/>
</cp:coreProperties>
</file>