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０\17 公営企業\【照会】20190116_公営企業に係る経営比較分析表（平成２９年度決算）の分析等について（依頼）\04_県回答\"/>
    </mc:Choice>
  </mc:AlternateContent>
  <workbookProtection workbookAlgorithmName="SHA-512" workbookHashValue="zOaY9R4NnMgtulIB11yEHHxr4IWzUQNNbE7MF66xNqT8PBodGTwDhkPzSW15a3hUgLzUAIqf6IXs62V5W4VKFQ==" workbookSaltValue="AYt1Vyn8L44JcAO6xQULK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HM78" i="4"/>
  <c r="FL32" i="4"/>
  <c r="FL54" i="4"/>
  <c r="CS78" i="4"/>
  <c r="BX54" i="4"/>
  <c r="BX32" i="4"/>
  <c r="C11" i="5"/>
  <c r="D11" i="5"/>
  <c r="E11" i="5"/>
  <c r="B11" i="5"/>
  <c r="KC78" i="4" l="1"/>
  <c r="FH78" i="4"/>
  <c r="DS54" i="4"/>
  <c r="DS32" i="4"/>
  <c r="AN78" i="4"/>
  <c r="HG54" i="4"/>
  <c r="AE54" i="4"/>
  <c r="AE32" i="4"/>
  <c r="HG32" i="4"/>
  <c r="KU54" i="4"/>
  <c r="KU32" i="4"/>
  <c r="KF54" i="4"/>
  <c r="JJ78" i="4"/>
  <c r="GR54" i="4"/>
  <c r="GR32" i="4"/>
  <c r="DD54" i="4"/>
  <c r="EO78" i="4"/>
  <c r="DD32" i="4"/>
  <c r="U78" i="4"/>
  <c r="P54" i="4"/>
  <c r="P32" i="4"/>
  <c r="KF32" i="4"/>
  <c r="BZ78" i="4"/>
  <c r="BI54" i="4"/>
  <c r="BI32" i="4"/>
  <c r="LY54" i="4"/>
  <c r="LY32" i="4"/>
  <c r="IK54" i="4"/>
  <c r="LO78"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<sst xmlns="http://schemas.openxmlformats.org/spreadsheetml/2006/main" count="286" uniqueCount="158">
  <si>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</si>
  <si>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</si>
  <si>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</si>
  <si>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</si>
  <si>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</si>
  <si>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</si>
  <si>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</si>
  <si>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</si>
  <si>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</si>
  <si>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</si>
  <si>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</si>
  <si>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</si>
  <si>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</si>
  <si>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</si>
  <si>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</si>
  <si>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</si>
  <si>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</si>
  <si>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</si>
  <si>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</si>
  <si>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</si>
  <si>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</si>
  <si>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</si>
  <si>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</si>
  <si>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</si>
  <si>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</si>
  <si>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</si>
  <si>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</si>
  <si>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</si>
  <si>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</si>
  <si>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</si>
  <si>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</si>
  <si>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</si>
  <si>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</si>
  <si>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</si>
  <si>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</si>
  <si>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</si>
  <si>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</si>
  <si>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</si>
  <si>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</si>
  <si>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</si>
  <si>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</si>
  <si>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</si>
  <si>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</si>
  <si>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</si>
  <si>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</si>
  <si>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</si>
  <si>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</si>
  <si>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</si>
  <si>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</si>
  <si>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</si>
  <si>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</si>
  <si>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</si>
  <si>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</si>
  <si>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</si>
  <si>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</si>
  <si>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</si>
  <si>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</si>
  <si>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</si>
  <si>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</si>
  <si>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</si>
  <si>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</si>
  <si>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</si>
  <si>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</si>
  <si>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</si>
  <si>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</si>
  <si>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</si>
  <si>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</si>
  <si>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</si>
  <si>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</si>
  <si>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</si>
  <si>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</si>
  <si>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</si>
  <si>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</si>
  <si>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</si>
  <si>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</si>
  <si>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</si>
  <si>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</si>
  <si>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</si>
  <si>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</si>
  <si>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</si>
  <si>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</si>
  <si>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</si>
  <si>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</si>
  <si>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</si>
  <si>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</si>
  <si>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</si>
  <si>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</si>
  <si>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</si>
  <si>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</si>
  <si>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</si>
  <si>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</si>
  <si>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</si>
  <si>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</si>
  <si>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</si>
  <si>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</si>
  <si>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</si>
  <si>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</si>
  <si>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</si>
  <si>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</si>
  <si>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</si>
  <si>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</si>
  <si>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</si>
  <si>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</si>
  <si>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</si>
  <si>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</si>
  <si>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</si>
  <si>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</si>
  <si>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</si>
  <si>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</si>
  <si>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</si>
  <si>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</si>
  <si>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</si>
  <si>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</si>
  <si>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</si>
  <si>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</si>
  <si>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</si>
  <si>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</si>
  <si>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</si>
  <si>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</si>
  <si>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</si>
  <si>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</si>
  <si>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</si>
  <si>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</si>
  <si>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</si>
  <si>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当該値(N-2)</t>
    <phoneticPr fontId="5"/>
  </si>
  <si>
    <t>当該値(N)</t>
    <phoneticPr fontId="5"/>
  </si>
  <si>
    <t>当該値(N-1)</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</si>
  <si>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</si>
  <si>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</si>
  <si>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</si>
  <si>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</si>
  <si>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</si>
  <si>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</si>
  <si>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</si>
  <si>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</si>
  <si>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</si>
  <si>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</si>
  <si>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</si>
  <si>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</si>
  <si>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</si>
  <si>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</si>
  <si>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</si>
  <si>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</si>
  <si>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</si>
  <si>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</si>
  <si>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</si>
  <si>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</si>
  <si>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</si>
  <si>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</si>
  <si>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</si>
  <si>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</si>
  <si>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</si>
  <si>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</si>
  <si>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</si>
  <si>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地域のかかりつけ医としての機能も含め、へき地、救急、小児・周産期等の地域医療を実施している。
地域包括ケア病棟を中心として、附属施設である健康管理センター、訪問看護ステーション、介護老人保健施設、在宅介護支援センター、居宅介護支援センター、教良木診療所を有し、医療はもとより予防・介護・在宅までをカバーし、地域包括ケアシステムを実践し、その役割を担っている。</t>
    <rPh sb="1" eb="3">
      <t>チイキ</t>
    </rPh>
    <rPh sb="9" eb="10">
      <t>イ</t>
    </rPh>
    <rPh sb="14" eb="16">
      <t>キノウ</t>
    </rPh>
    <rPh sb="17" eb="18">
      <t>フク</t>
    </rPh>
    <rPh sb="22" eb="23">
      <t>チ</t>
    </rPh>
    <rPh sb="24" eb="26">
      <t>キュウキュウ</t>
    </rPh>
    <rPh sb="35" eb="37">
      <t>チイキ</t>
    </rPh>
    <rPh sb="37" eb="39">
      <t>イリョウ</t>
    </rPh>
    <rPh sb="40" eb="42">
      <t>ジッシ</t>
    </rPh>
    <rPh sb="48" eb="50">
      <t>チイキ</t>
    </rPh>
    <rPh sb="50" eb="52">
      <t>ホウカツ</t>
    </rPh>
    <rPh sb="54" eb="56">
      <t>ビョウトウ</t>
    </rPh>
    <rPh sb="57" eb="59">
      <t>チュウシン</t>
    </rPh>
    <rPh sb="63" eb="65">
      <t>フゾク</t>
    </rPh>
    <rPh sb="65" eb="67">
      <t>シセツ</t>
    </rPh>
    <rPh sb="70" eb="72">
      <t>ケンコウ</t>
    </rPh>
    <rPh sb="72" eb="74">
      <t>カンリ</t>
    </rPh>
    <rPh sb="79" eb="81">
      <t>ホウモン</t>
    </rPh>
    <rPh sb="81" eb="83">
      <t>カンゴ</t>
    </rPh>
    <rPh sb="90" eb="92">
      <t>カイゴ</t>
    </rPh>
    <rPh sb="92" eb="94">
      <t>ロウジン</t>
    </rPh>
    <rPh sb="94" eb="96">
      <t>ホケン</t>
    </rPh>
    <rPh sb="96" eb="98">
      <t>シセツ</t>
    </rPh>
    <rPh sb="99" eb="101">
      <t>ザイタク</t>
    </rPh>
    <rPh sb="101" eb="103">
      <t>カイゴ</t>
    </rPh>
    <rPh sb="110" eb="112">
      <t>キョタク</t>
    </rPh>
    <rPh sb="112" eb="114">
      <t>カイゴ</t>
    </rPh>
    <rPh sb="131" eb="133">
      <t>イリョウ</t>
    </rPh>
    <rPh sb="165" eb="167">
      <t>ジッセン</t>
    </rPh>
    <rPh sb="171" eb="173">
      <t>ヤクワリ</t>
    </rPh>
    <rPh sb="174" eb="175">
      <t>ニナ</t>
    </rPh>
    <phoneticPr fontId="19"/>
  </si>
  <si>
    <t>　①有形固定資産減価償却率についてH28に看護学校建替を行っており、償却割合は低くなっている。
　②器械備品減価償却率においては、年々上昇しており、法定耐用年数に近づいている機器が増加しており老朽化が進んでいる。
　③1床当たり有形固定資産においては、H28に看護学校建替もあり増加している。
　特に器械備品については老朽化が進んでいることから設備投資においては計画的な更新を行い、過大投資とならないよう実施していく。</t>
    <rPh sb="2" eb="4">
      <t>ユウケイ</t>
    </rPh>
    <rPh sb="4" eb="8">
      <t>コテイシサン</t>
    </rPh>
    <rPh sb="8" eb="10">
      <t>ゲンカ</t>
    </rPh>
    <rPh sb="10" eb="13">
      <t>ショウキャクリツ</t>
    </rPh>
    <rPh sb="21" eb="23">
      <t>カンゴ</t>
    </rPh>
    <rPh sb="23" eb="25">
      <t>ガッコウ</t>
    </rPh>
    <rPh sb="25" eb="26">
      <t>タ</t>
    </rPh>
    <rPh sb="26" eb="27">
      <t>カ</t>
    </rPh>
    <rPh sb="28" eb="29">
      <t>オコナ</t>
    </rPh>
    <rPh sb="34" eb="36">
      <t>ショウキャク</t>
    </rPh>
    <rPh sb="36" eb="38">
      <t>ワリアイ</t>
    </rPh>
    <rPh sb="39" eb="40">
      <t>ヒク</t>
    </rPh>
    <rPh sb="50" eb="52">
      <t>キカイ</t>
    </rPh>
    <rPh sb="52" eb="54">
      <t>ビヒン</t>
    </rPh>
    <rPh sb="54" eb="56">
      <t>ゲンカ</t>
    </rPh>
    <rPh sb="56" eb="59">
      <t>ショウキャクリツ</t>
    </rPh>
    <rPh sb="65" eb="67">
      <t>ネンネン</t>
    </rPh>
    <rPh sb="67" eb="69">
      <t>ジョウショウ</t>
    </rPh>
    <rPh sb="74" eb="76">
      <t>ホウテイ</t>
    </rPh>
    <rPh sb="76" eb="78">
      <t>タイヨウ</t>
    </rPh>
    <rPh sb="78" eb="80">
      <t>ネンスウ</t>
    </rPh>
    <rPh sb="81" eb="83">
      <t>チカズ</t>
    </rPh>
    <rPh sb="87" eb="89">
      <t>キキ</t>
    </rPh>
    <rPh sb="90" eb="92">
      <t>ゾウカ</t>
    </rPh>
    <rPh sb="96" eb="99">
      <t>ロウキュウカ</t>
    </rPh>
    <rPh sb="100" eb="101">
      <t>スス</t>
    </rPh>
    <rPh sb="110" eb="111">
      <t>ユカ</t>
    </rPh>
    <rPh sb="111" eb="112">
      <t>ア</t>
    </rPh>
    <rPh sb="114" eb="116">
      <t>ユウケイ</t>
    </rPh>
    <rPh sb="116" eb="120">
      <t>コテイシサン</t>
    </rPh>
    <rPh sb="130" eb="132">
      <t>カンゴ</t>
    </rPh>
    <rPh sb="132" eb="134">
      <t>ガッコウ</t>
    </rPh>
    <rPh sb="134" eb="135">
      <t>タ</t>
    </rPh>
    <rPh sb="135" eb="136">
      <t>カ</t>
    </rPh>
    <rPh sb="139" eb="141">
      <t>ゾウカ</t>
    </rPh>
    <rPh sb="148" eb="149">
      <t>トク</t>
    </rPh>
    <rPh sb="150" eb="152">
      <t>キカイ</t>
    </rPh>
    <rPh sb="152" eb="154">
      <t>ビヒン</t>
    </rPh>
    <rPh sb="159" eb="162">
      <t>ロウキュウカ</t>
    </rPh>
    <rPh sb="163" eb="164">
      <t>スス</t>
    </rPh>
    <rPh sb="172" eb="174">
      <t>セツビ</t>
    </rPh>
    <rPh sb="174" eb="176">
      <t>トウシ</t>
    </rPh>
    <rPh sb="181" eb="184">
      <t>ケイカクテキ</t>
    </rPh>
    <rPh sb="185" eb="187">
      <t>コウシン</t>
    </rPh>
    <rPh sb="188" eb="189">
      <t>オコナ</t>
    </rPh>
    <rPh sb="191" eb="193">
      <t>カダイ</t>
    </rPh>
    <rPh sb="193" eb="195">
      <t>トウシ</t>
    </rPh>
    <rPh sb="202" eb="204">
      <t>ジッシ</t>
    </rPh>
    <phoneticPr fontId="19"/>
  </si>
  <si>
    <t>　H26からの公営企業会計制度の変更に加え、医師不足、人口減少等もあり、経常収支はH28以外、赤字となり医業収支においても赤字となっている。収入の増加策として、地域包括ケア病棟をはじめ、病棟の役割に応じた患者のベッドコントロール等により入院単価の確保を図り、減少を防いでいるが、慢性期である療養病棟を保有していることから、類似病院平均値を下回っている。外来においても地域的に慢性的な疾患による再診患者が多く、新規患者が少ないことから外来単価が伸びにくい要因となっている。
　病床利用率も年々減少しており、病床数に見合う看護師等の人員配置分の収益が確保出来ていないことから、適正な病床数、人員配置が必須となる。
　設備投資については、医療機器の老朽化が見られ、必要な医療機器の更新が必要であるが、経常収支、医業収支が赤字であり更新投資の資金を賄えていないこと、将来的にも減価償却費として支出の増大にもつながることを踏まえ、収益の確保を行い、機器の購入に際しては、医療機能に見合ったものとし、過大投資とならないよう、計画的な投資が必要である。</t>
    <rPh sb="7" eb="9">
      <t>コウエイ</t>
    </rPh>
    <rPh sb="9" eb="11">
      <t>キギョウ</t>
    </rPh>
    <rPh sb="11" eb="13">
      <t>カイケイ</t>
    </rPh>
    <rPh sb="13" eb="15">
      <t>セイド</t>
    </rPh>
    <rPh sb="16" eb="18">
      <t>ヘンコウ</t>
    </rPh>
    <rPh sb="19" eb="20">
      <t>クワ</t>
    </rPh>
    <rPh sb="22" eb="24">
      <t>イシ</t>
    </rPh>
    <rPh sb="24" eb="26">
      <t>フソク</t>
    </rPh>
    <rPh sb="27" eb="29">
      <t>ジンコウ</t>
    </rPh>
    <rPh sb="29" eb="31">
      <t>ゲンショウ</t>
    </rPh>
    <rPh sb="31" eb="32">
      <t>トウ</t>
    </rPh>
    <rPh sb="36" eb="38">
      <t>ケイジョウ</t>
    </rPh>
    <rPh sb="38" eb="40">
      <t>シュウシ</t>
    </rPh>
    <rPh sb="44" eb="46">
      <t>イガイ</t>
    </rPh>
    <rPh sb="47" eb="49">
      <t>アカジ</t>
    </rPh>
    <rPh sb="52" eb="54">
      <t>イギョウ</t>
    </rPh>
    <rPh sb="54" eb="56">
      <t>シュウシ</t>
    </rPh>
    <rPh sb="61" eb="63">
      <t>アカジ</t>
    </rPh>
    <rPh sb="70" eb="72">
      <t>シュウニュウ</t>
    </rPh>
    <rPh sb="73" eb="75">
      <t>ゾウカ</t>
    </rPh>
    <rPh sb="75" eb="76">
      <t>サク</t>
    </rPh>
    <rPh sb="80" eb="82">
      <t>チイキ</t>
    </rPh>
    <rPh sb="82" eb="84">
      <t>ホウカツ</t>
    </rPh>
    <rPh sb="86" eb="88">
      <t>ビョウトウ</t>
    </rPh>
    <rPh sb="93" eb="95">
      <t>ビョウトウ</t>
    </rPh>
    <rPh sb="96" eb="98">
      <t>ヤクワリ</t>
    </rPh>
    <rPh sb="99" eb="100">
      <t>オウ</t>
    </rPh>
    <rPh sb="102" eb="104">
      <t>カンジャ</t>
    </rPh>
    <rPh sb="114" eb="115">
      <t>トウ</t>
    </rPh>
    <rPh sb="118" eb="120">
      <t>ニュウイン</t>
    </rPh>
    <rPh sb="120" eb="122">
      <t>タンカ</t>
    </rPh>
    <rPh sb="123" eb="125">
      <t>カクホ</t>
    </rPh>
    <rPh sb="126" eb="127">
      <t>ハカ</t>
    </rPh>
    <rPh sb="129" eb="131">
      <t>ゲンショウ</t>
    </rPh>
    <rPh sb="132" eb="133">
      <t>フセ</t>
    </rPh>
    <rPh sb="139" eb="142">
      <t>マンセイキ</t>
    </rPh>
    <rPh sb="145" eb="147">
      <t>リョウヨウ</t>
    </rPh>
    <rPh sb="147" eb="149">
      <t>ビョウトウ</t>
    </rPh>
    <rPh sb="150" eb="152">
      <t>ホユウ</t>
    </rPh>
    <rPh sb="161" eb="163">
      <t>ルイジ</t>
    </rPh>
    <rPh sb="163" eb="165">
      <t>ビョウイン</t>
    </rPh>
    <rPh sb="165" eb="168">
      <t>ヘイキンチ</t>
    </rPh>
    <rPh sb="169" eb="171">
      <t>シタマワ</t>
    </rPh>
    <rPh sb="176" eb="178">
      <t>ガイライ</t>
    </rPh>
    <rPh sb="183" eb="186">
      <t>チイキテキ</t>
    </rPh>
    <rPh sb="187" eb="190">
      <t>マンセイテキ</t>
    </rPh>
    <rPh sb="191" eb="193">
      <t>シッカン</t>
    </rPh>
    <rPh sb="196" eb="198">
      <t>サイシン</t>
    </rPh>
    <rPh sb="198" eb="200">
      <t>カンジャ</t>
    </rPh>
    <rPh sb="201" eb="202">
      <t>オオ</t>
    </rPh>
    <rPh sb="204" eb="206">
      <t>シンキ</t>
    </rPh>
    <rPh sb="206" eb="208">
      <t>カンジャ</t>
    </rPh>
    <rPh sb="209" eb="210">
      <t>スク</t>
    </rPh>
    <rPh sb="216" eb="218">
      <t>ガイライ</t>
    </rPh>
    <rPh sb="218" eb="220">
      <t>タンカ</t>
    </rPh>
    <rPh sb="221" eb="222">
      <t>ノ</t>
    </rPh>
    <rPh sb="226" eb="228">
      <t>ヨウイン</t>
    </rPh>
    <rPh sb="237" eb="239">
      <t>ビョウショウ</t>
    </rPh>
    <rPh sb="239" eb="242">
      <t>リヨウリツ</t>
    </rPh>
    <rPh sb="243" eb="245">
      <t>ネンネン</t>
    </rPh>
    <rPh sb="245" eb="247">
      <t>ゲンショウ</t>
    </rPh>
    <rPh sb="252" eb="255">
      <t>ビョウショウスウ</t>
    </rPh>
    <rPh sb="256" eb="258">
      <t>ミア</t>
    </rPh>
    <rPh sb="259" eb="262">
      <t>カンゴシ</t>
    </rPh>
    <rPh sb="262" eb="263">
      <t>トウ</t>
    </rPh>
    <rPh sb="264" eb="266">
      <t>ジンイン</t>
    </rPh>
    <rPh sb="266" eb="268">
      <t>ハイチ</t>
    </rPh>
    <rPh sb="268" eb="269">
      <t>ブン</t>
    </rPh>
    <rPh sb="270" eb="272">
      <t>シュウエキ</t>
    </rPh>
    <rPh sb="273" eb="277">
      <t>カクホデキ</t>
    </rPh>
    <rPh sb="286" eb="288">
      <t>テキセイ</t>
    </rPh>
    <rPh sb="289" eb="292">
      <t>ビョウショウスウ</t>
    </rPh>
    <rPh sb="293" eb="295">
      <t>ジンイン</t>
    </rPh>
    <rPh sb="295" eb="297">
      <t>ハイチ</t>
    </rPh>
    <rPh sb="298" eb="300">
      <t>ヒッス</t>
    </rPh>
    <rPh sb="306" eb="308">
      <t>セツビ</t>
    </rPh>
    <rPh sb="308" eb="310">
      <t>トウシ</t>
    </rPh>
    <rPh sb="316" eb="318">
      <t>イリョウ</t>
    </rPh>
    <rPh sb="318" eb="320">
      <t>キキ</t>
    </rPh>
    <rPh sb="321" eb="324">
      <t>ロウキュウカ</t>
    </rPh>
    <rPh sb="325" eb="326">
      <t>ミ</t>
    </rPh>
    <rPh sb="329" eb="331">
      <t>ヒツヨウ</t>
    </rPh>
    <rPh sb="332" eb="334">
      <t>イリョウ</t>
    </rPh>
    <rPh sb="334" eb="336">
      <t>キキ</t>
    </rPh>
    <rPh sb="337" eb="339">
      <t>コウシン</t>
    </rPh>
    <rPh sb="340" eb="342">
      <t>ヒツヨウ</t>
    </rPh>
    <rPh sb="347" eb="349">
      <t>ケイジョウ</t>
    </rPh>
    <rPh sb="349" eb="351">
      <t>シュウシ</t>
    </rPh>
    <rPh sb="352" eb="354">
      <t>イギョウ</t>
    </rPh>
    <rPh sb="354" eb="356">
      <t>シュウシ</t>
    </rPh>
    <rPh sb="357" eb="359">
      <t>アカジ</t>
    </rPh>
    <rPh sb="362" eb="364">
      <t>コウシン</t>
    </rPh>
    <rPh sb="364" eb="366">
      <t>トウシ</t>
    </rPh>
    <rPh sb="367" eb="369">
      <t>シキン</t>
    </rPh>
    <rPh sb="370" eb="371">
      <t>マカナ</t>
    </rPh>
    <rPh sb="379" eb="382">
      <t>ショウライテキ</t>
    </rPh>
    <rPh sb="384" eb="386">
      <t>ゲンカ</t>
    </rPh>
    <rPh sb="386" eb="389">
      <t>ショウキャクヒ</t>
    </rPh>
    <rPh sb="392" eb="394">
      <t>シシュツ</t>
    </rPh>
    <rPh sb="395" eb="397">
      <t>ゾウダイ</t>
    </rPh>
    <rPh sb="406" eb="407">
      <t>フ</t>
    </rPh>
    <rPh sb="410" eb="412">
      <t>シュウエキ</t>
    </rPh>
    <rPh sb="413" eb="415">
      <t>カクホ</t>
    </rPh>
    <rPh sb="416" eb="417">
      <t>オコナ</t>
    </rPh>
    <rPh sb="419" eb="421">
      <t>キキ</t>
    </rPh>
    <rPh sb="422" eb="424">
      <t>コウニュウ</t>
    </rPh>
    <rPh sb="425" eb="426">
      <t>サイ</t>
    </rPh>
    <rPh sb="430" eb="432">
      <t>イリョウ</t>
    </rPh>
    <rPh sb="432" eb="434">
      <t>キノウ</t>
    </rPh>
    <rPh sb="435" eb="437">
      <t>ミア</t>
    </rPh>
    <rPh sb="444" eb="446">
      <t>カダイ</t>
    </rPh>
    <rPh sb="446" eb="448">
      <t>トウシ</t>
    </rPh>
    <rPh sb="456" eb="459">
      <t>ケイカクテキ</t>
    </rPh>
    <rPh sb="460" eb="462">
      <t>トウシ</t>
    </rPh>
    <rPh sb="463" eb="465">
      <t>ヒツヨウ</t>
    </rPh>
    <phoneticPr fontId="19"/>
  </si>
  <si>
    <t>　①経常収支比率は、H26公営企業会計制度変更以降、H28を除き100％を下回り赤字を計上している。
　②医業収支比率もH26会計制度変更以降、100％を下回り赤字を計上している。
　④病床利用率はH28に地域包括ケア病棟を開始し、一般病棟から、当該病棟へ転棟することにより、平均在院日数が短縮し、病床利用率が低下したことに加え、医師数の減、人口減少等もあり、年々減少している。
　⑤入院患者1人1日当たり収益は、患者のベッドコントロール等の対策を行い、単価の減少を防いでいるが、⑥外来患者1人1日当たり収益は、医師数の減に加え、慢性期の患者割合が多いことから、年々減少し、類似病院平均も下回り、収益を確保しにくい状況である。
　⑦職員給与費比率は医師の減もあり、わずかに減少したものの、医事・給食業務を直営で行っていることから類似病院平均値を上回っている。
　⑧材料費比率は年々減少しており、単価契約の見直し、医師の減による使用材料の減少によるものが影響している。患者1人1日当たりの単価を上げるには、医師の確保、新規患者の獲得を図る必要がある。また働き方改革を踏まえ、業務の在り方を点検し、適切な人員管理に努める必要がある。</t>
    <rPh sb="2" eb="4">
      <t>ケイジョウ</t>
    </rPh>
    <rPh sb="4" eb="6">
      <t>シュウシ</t>
    </rPh>
    <rPh sb="6" eb="8">
      <t>ヒリツ</t>
    </rPh>
    <rPh sb="13" eb="15">
      <t>コウエイ</t>
    </rPh>
    <rPh sb="15" eb="17">
      <t>キギョウ</t>
    </rPh>
    <rPh sb="17" eb="19">
      <t>カイケイ</t>
    </rPh>
    <rPh sb="19" eb="21">
      <t>セイド</t>
    </rPh>
    <rPh sb="21" eb="23">
      <t>ヘンコウ</t>
    </rPh>
    <rPh sb="23" eb="25">
      <t>イコウ</t>
    </rPh>
    <rPh sb="30" eb="31">
      <t>ノゾ</t>
    </rPh>
    <rPh sb="37" eb="39">
      <t>シタマワ</t>
    </rPh>
    <rPh sb="40" eb="42">
      <t>アカジ</t>
    </rPh>
    <rPh sb="43" eb="45">
      <t>ケイジョウ</t>
    </rPh>
    <rPh sb="53" eb="55">
      <t>イギョウ</t>
    </rPh>
    <rPh sb="55" eb="57">
      <t>シュウシ</t>
    </rPh>
    <rPh sb="57" eb="59">
      <t>ヒリツ</t>
    </rPh>
    <rPh sb="63" eb="65">
      <t>カイケイ</t>
    </rPh>
    <rPh sb="65" eb="67">
      <t>セイド</t>
    </rPh>
    <rPh sb="67" eb="69">
      <t>ヘンコウ</t>
    </rPh>
    <rPh sb="69" eb="71">
      <t>イコウ</t>
    </rPh>
    <rPh sb="77" eb="79">
      <t>シタマワ</t>
    </rPh>
    <rPh sb="80" eb="82">
      <t>アカジ</t>
    </rPh>
    <rPh sb="83" eb="85">
      <t>ケイジョウ</t>
    </rPh>
    <rPh sb="93" eb="95">
      <t>ビョウショウ</t>
    </rPh>
    <rPh sb="95" eb="98">
      <t>リヨウリツ</t>
    </rPh>
    <rPh sb="103" eb="105">
      <t>チイキ</t>
    </rPh>
    <rPh sb="105" eb="107">
      <t>ホウカツ</t>
    </rPh>
    <rPh sb="109" eb="111">
      <t>ビョウトウ</t>
    </rPh>
    <rPh sb="112" eb="114">
      <t>カイシ</t>
    </rPh>
    <rPh sb="116" eb="118">
      <t>イッパン</t>
    </rPh>
    <rPh sb="118" eb="120">
      <t>ビョウトウ</t>
    </rPh>
    <rPh sb="123" eb="125">
      <t>トウガイ</t>
    </rPh>
    <rPh sb="125" eb="127">
      <t>ビョウトウ</t>
    </rPh>
    <rPh sb="128" eb="130">
      <t>テントウ</t>
    </rPh>
    <rPh sb="138" eb="140">
      <t>ヘイキン</t>
    </rPh>
    <rPh sb="140" eb="142">
      <t>ザイイン</t>
    </rPh>
    <rPh sb="142" eb="144">
      <t>ニッスウ</t>
    </rPh>
    <rPh sb="145" eb="147">
      <t>タンシュク</t>
    </rPh>
    <rPh sb="149" eb="151">
      <t>ビョウショウ</t>
    </rPh>
    <rPh sb="151" eb="154">
      <t>リヨウリツ</t>
    </rPh>
    <rPh sb="155" eb="157">
      <t>テイカ</t>
    </rPh>
    <rPh sb="162" eb="163">
      <t>クワ</t>
    </rPh>
    <rPh sb="165" eb="167">
      <t>イシ</t>
    </rPh>
    <rPh sb="167" eb="168">
      <t>スウ</t>
    </rPh>
    <rPh sb="171" eb="173">
      <t>ジンコウ</t>
    </rPh>
    <rPh sb="173" eb="175">
      <t>ゲンショウ</t>
    </rPh>
    <rPh sb="175" eb="176">
      <t>トウ</t>
    </rPh>
    <rPh sb="182" eb="184">
      <t>ゲンショウ</t>
    </rPh>
    <rPh sb="192" eb="194">
      <t>ニュウイン</t>
    </rPh>
    <rPh sb="194" eb="196">
      <t>カンジャ</t>
    </rPh>
    <rPh sb="197" eb="198">
      <t>ニン</t>
    </rPh>
    <rPh sb="199" eb="200">
      <t>ニチ</t>
    </rPh>
    <rPh sb="200" eb="201">
      <t>ア</t>
    </rPh>
    <rPh sb="203" eb="205">
      <t>シュウエキ</t>
    </rPh>
    <rPh sb="207" eb="209">
      <t>カンジャ</t>
    </rPh>
    <rPh sb="219" eb="220">
      <t>トウ</t>
    </rPh>
    <rPh sb="221" eb="223">
      <t>タイサク</t>
    </rPh>
    <rPh sb="224" eb="225">
      <t>オコナ</t>
    </rPh>
    <rPh sb="227" eb="229">
      <t>タンカ</t>
    </rPh>
    <rPh sb="230" eb="232">
      <t>ゲンショウ</t>
    </rPh>
    <rPh sb="233" eb="234">
      <t>フセ</t>
    </rPh>
    <rPh sb="241" eb="243">
      <t>ガイライ</t>
    </rPh>
    <rPh sb="243" eb="245">
      <t>カンジャ</t>
    </rPh>
    <rPh sb="246" eb="247">
      <t>ニン</t>
    </rPh>
    <rPh sb="248" eb="249">
      <t>ニチ</t>
    </rPh>
    <rPh sb="249" eb="250">
      <t>ア</t>
    </rPh>
    <rPh sb="252" eb="254">
      <t>シュウエキ</t>
    </rPh>
    <rPh sb="256" eb="259">
      <t>イシスウ</t>
    </rPh>
    <rPh sb="260" eb="261">
      <t>ゲン</t>
    </rPh>
    <rPh sb="262" eb="263">
      <t>クワ</t>
    </rPh>
    <rPh sb="265" eb="268">
      <t>マンセイキ</t>
    </rPh>
    <rPh sb="269" eb="271">
      <t>カンジャ</t>
    </rPh>
    <rPh sb="271" eb="273">
      <t>ワリアイ</t>
    </rPh>
    <rPh sb="274" eb="275">
      <t>オオ</t>
    </rPh>
    <rPh sb="281" eb="283">
      <t>ネンネン</t>
    </rPh>
    <rPh sb="283" eb="285">
      <t>ゲンショウ</t>
    </rPh>
    <rPh sb="287" eb="289">
      <t>ルイジ</t>
    </rPh>
    <rPh sb="289" eb="291">
      <t>ビョウイン</t>
    </rPh>
    <rPh sb="291" eb="293">
      <t>ヘイキン</t>
    </rPh>
    <rPh sb="294" eb="296">
      <t>シタマワ</t>
    </rPh>
    <rPh sb="298" eb="300">
      <t>シュウエキ</t>
    </rPh>
    <rPh sb="301" eb="303">
      <t>カクホ</t>
    </rPh>
    <rPh sb="307" eb="309">
      <t>ジョウキョウ</t>
    </rPh>
    <rPh sb="316" eb="318">
      <t>ショクイン</t>
    </rPh>
    <rPh sb="318" eb="321">
      <t>キュウヨヒ</t>
    </rPh>
    <rPh sb="321" eb="323">
      <t>ヒリツ</t>
    </rPh>
    <rPh sb="344" eb="346">
      <t>イジ</t>
    </rPh>
    <rPh sb="347" eb="349">
      <t>キュウショク</t>
    </rPh>
    <rPh sb="349" eb="351">
      <t>ギョウム</t>
    </rPh>
    <rPh sb="352" eb="354">
      <t>チョクエイ</t>
    </rPh>
    <rPh sb="355" eb="356">
      <t>オコナ</t>
    </rPh>
    <rPh sb="364" eb="366">
      <t>ルイジ</t>
    </rPh>
    <rPh sb="366" eb="368">
      <t>ビョウイン</t>
    </rPh>
    <rPh sb="368" eb="371">
      <t>ヘイキンチ</t>
    </rPh>
    <rPh sb="372" eb="374">
      <t>ウワマワ</t>
    </rPh>
    <rPh sb="382" eb="385">
      <t>ザイリョウヒ</t>
    </rPh>
    <rPh sb="385" eb="387">
      <t>ヒリツ</t>
    </rPh>
    <rPh sb="388" eb="390">
      <t>ネンネン</t>
    </rPh>
    <rPh sb="390" eb="392">
      <t>ゲンショウ</t>
    </rPh>
    <rPh sb="397" eb="399">
      <t>タンカ</t>
    </rPh>
    <rPh sb="399" eb="401">
      <t>ケイヤク</t>
    </rPh>
    <rPh sb="402" eb="404">
      <t>ミナオ</t>
    </rPh>
    <rPh sb="406" eb="408">
      <t>イシ</t>
    </rPh>
    <rPh sb="415" eb="417">
      <t>ザイリョウ</t>
    </rPh>
    <rPh sb="426" eb="428">
      <t>エイキョウ</t>
    </rPh>
    <rPh sb="433" eb="435">
      <t>カンジャ</t>
    </rPh>
    <rPh sb="436" eb="437">
      <t>ニン</t>
    </rPh>
    <rPh sb="438" eb="439">
      <t>ニチ</t>
    </rPh>
    <rPh sb="439" eb="440">
      <t>ア</t>
    </rPh>
    <rPh sb="443" eb="445">
      <t>タンカ</t>
    </rPh>
    <rPh sb="446" eb="447">
      <t>ア</t>
    </rPh>
    <rPh sb="452" eb="454">
      <t>イシ</t>
    </rPh>
    <rPh sb="455" eb="457">
      <t>カクホ</t>
    </rPh>
    <rPh sb="458" eb="462">
      <t>シンキカンジャ</t>
    </rPh>
    <rPh sb="463" eb="465">
      <t>カクトク</t>
    </rPh>
    <rPh sb="466" eb="467">
      <t>ハカ</t>
    </rPh>
    <rPh sb="468" eb="470">
      <t>ヒツヨウ</t>
    </rPh>
    <rPh sb="476" eb="477">
      <t>ハタラ</t>
    </rPh>
    <rPh sb="478" eb="479">
      <t>カタ</t>
    </rPh>
    <rPh sb="479" eb="481">
      <t>カイカク</t>
    </rPh>
    <rPh sb="482" eb="483">
      <t>フ</t>
    </rPh>
    <rPh sb="486" eb="488">
      <t>ギョウム</t>
    </rPh>
    <rPh sb="489" eb="490">
      <t>ア</t>
    </rPh>
    <rPh sb="491" eb="492">
      <t>カタ</t>
    </rPh>
    <rPh sb="493" eb="495">
      <t>テンケン</t>
    </rPh>
    <rPh sb="497" eb="499">
      <t>テキセツ</t>
    </rPh>
    <rPh sb="500" eb="502">
      <t>ジンイン</t>
    </rPh>
    <rPh sb="502" eb="504">
      <t>カンリ</t>
    </rPh>
    <rPh sb="505" eb="506">
      <t>ツト</t>
    </rPh>
    <rPh sb="508" eb="510">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</si>
</sst>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0" fillId="0" borderId="0" xfId="0" applyFont="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89.8</c:v>
                </c:pt>
                <c:pt idx="1">
                  <c:v>89.8</c:v>
                </c:pt>
                <c:pt idx="2">
                  <c:v>89.5</c:v>
                </c:pt>
                <c:pt idx="3">
                  <c:v>83.9</c:v>
                </c:pt>
                <c:pt idx="4">
                  <c:v>82.6</c:v>
                </c:pt>
              </c:numCache>
            </c:numRef>
          </c:val>
          <c:extLst>
            <c:ext xmlns:c16="http://schemas.microsoft.com/office/drawing/2014/chart" uri="{C3380CC4-5D6E-409C-BE32-E72D297353CC}">
              <c16:uniqueId val="{00000000-3252-46D2-A343-4123E94D4551}"/>
            </c:ext>
          </c:extLst>
        </c:ser>
        <c:dLbls>
          <c:showLegendKey val="0"/>
          <c:showVal val="0"/>
          <c:showCatName val="0"/>
          <c:showSerName val="0"/>
          <c:showPercent val="0"/>
          <c:showBubbleSize val="0"/>
        </c:dLbls>
        <c:gapWidth val="150"/>
        <c:axId val="316434688"/>
        <c:axId val="31969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3252-46D2-A343-4123E94D4551}"/>
            </c:ext>
          </c:extLst>
        </c:ser>
        <c:dLbls>
          <c:showLegendKey val="0"/>
          <c:showVal val="0"/>
          <c:showCatName val="0"/>
          <c:showSerName val="0"/>
          <c:showPercent val="0"/>
          <c:showBubbleSize val="0"/>
        </c:dLbls>
        <c:marker val="1"/>
        <c:smooth val="0"/>
        <c:axId val="316434688"/>
        <c:axId val="319693232"/>
      </c:lineChart>
      <c:dateAx>
        <c:axId val="316434688"/>
        <c:scaling>
          <c:orientation val="minMax"/>
        </c:scaling>
        <c:delete val="1"/>
        <c:axPos val="b"/>
        <c:numFmt formatCode="ge" sourceLinked="1"/>
        <c:majorTickMark val="none"/>
        <c:minorTickMark val="none"/>
        <c:tickLblPos val="none"/>
        <c:crossAx val="319693232"/>
        <c:crosses val="autoZero"/>
        <c:auto val="1"/>
        <c:lblOffset val="100"/>
        <c:baseTimeUnit val="years"/>
      </c:dateAx>
      <c:valAx>
        <c:axId val="31969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4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7564</c:v>
                </c:pt>
                <c:pt idx="1">
                  <c:v>7464</c:v>
                </c:pt>
                <c:pt idx="2">
                  <c:v>7348</c:v>
                </c:pt>
                <c:pt idx="3">
                  <c:v>7274</c:v>
                </c:pt>
                <c:pt idx="4">
                  <c:v>7009</c:v>
                </c:pt>
              </c:numCache>
            </c:numRef>
          </c:val>
          <c:extLst>
            <c:ext xmlns:c16="http://schemas.microsoft.com/office/drawing/2014/chart" uri="{C3380CC4-5D6E-409C-BE32-E72D297353CC}">
              <c16:uniqueId val="{00000000-A181-4B4E-99D5-7E58CE8EA4F4}"/>
            </c:ext>
          </c:extLst>
        </c:ser>
        <c:dLbls>
          <c:showLegendKey val="0"/>
          <c:showVal val="0"/>
          <c:showCatName val="0"/>
          <c:showSerName val="0"/>
          <c:showPercent val="0"/>
          <c:showBubbleSize val="0"/>
        </c:dLbls>
        <c:gapWidth val="150"/>
        <c:axId val="384640840"/>
        <c:axId val="3846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A181-4B4E-99D5-7E58CE8EA4F4}"/>
            </c:ext>
          </c:extLst>
        </c:ser>
        <c:dLbls>
          <c:showLegendKey val="0"/>
          <c:showVal val="0"/>
          <c:showCatName val="0"/>
          <c:showSerName val="0"/>
          <c:showPercent val="0"/>
          <c:showBubbleSize val="0"/>
        </c:dLbls>
        <c:marker val="1"/>
        <c:smooth val="0"/>
        <c:axId val="384640840"/>
        <c:axId val="384641232"/>
      </c:lineChart>
      <c:dateAx>
        <c:axId val="384640840"/>
        <c:scaling>
          <c:orientation val="minMax"/>
        </c:scaling>
        <c:delete val="1"/>
        <c:axPos val="b"/>
        <c:numFmt formatCode="ge" sourceLinked="1"/>
        <c:majorTickMark val="none"/>
        <c:minorTickMark val="none"/>
        <c:tickLblPos val="none"/>
        <c:crossAx val="384641232"/>
        <c:crosses val="autoZero"/>
        <c:auto val="1"/>
        <c:lblOffset val="100"/>
        <c:baseTimeUnit val="years"/>
      </c:dateAx>
      <c:valAx>
        <c:axId val="38464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4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27084</c:v>
                </c:pt>
                <c:pt idx="1">
                  <c:v>27725</c:v>
                </c:pt>
                <c:pt idx="2">
                  <c:v>27693</c:v>
                </c:pt>
                <c:pt idx="3">
                  <c:v>28851</c:v>
                </c:pt>
                <c:pt idx="4">
                  <c:v>28831</c:v>
                </c:pt>
              </c:numCache>
            </c:numRef>
          </c:val>
          <c:extLst>
            <c:ext xmlns:c16="http://schemas.microsoft.com/office/drawing/2014/chart" uri="{C3380CC4-5D6E-409C-BE32-E72D297353CC}">
              <c16:uniqueId val="{00000000-5746-43F3-9A99-799DE9CCE2B5}"/>
            </c:ext>
          </c:extLst>
        </c:ser>
        <c:dLbls>
          <c:showLegendKey val="0"/>
          <c:showVal val="0"/>
          <c:showCatName val="0"/>
          <c:showSerName val="0"/>
          <c:showPercent val="0"/>
          <c:showBubbleSize val="0"/>
        </c:dLbls>
        <c:gapWidth val="150"/>
        <c:axId val="384642016"/>
        <c:axId val="3846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5746-43F3-9A99-799DE9CCE2B5}"/>
            </c:ext>
          </c:extLst>
        </c:ser>
        <c:dLbls>
          <c:showLegendKey val="0"/>
          <c:showVal val="0"/>
          <c:showCatName val="0"/>
          <c:showSerName val="0"/>
          <c:showPercent val="0"/>
          <c:showBubbleSize val="0"/>
        </c:dLbls>
        <c:marker val="1"/>
        <c:smooth val="0"/>
        <c:axId val="384642016"/>
        <c:axId val="384642408"/>
      </c:lineChart>
      <c:dateAx>
        <c:axId val="384642016"/>
        <c:scaling>
          <c:orientation val="minMax"/>
        </c:scaling>
        <c:delete val="1"/>
        <c:axPos val="b"/>
        <c:numFmt formatCode="ge" sourceLinked="1"/>
        <c:majorTickMark val="none"/>
        <c:minorTickMark val="none"/>
        <c:tickLblPos val="none"/>
        <c:crossAx val="384642408"/>
        <c:crosses val="autoZero"/>
        <c:auto val="1"/>
        <c:lblOffset val="100"/>
        <c:baseTimeUnit val="years"/>
      </c:dateAx>
      <c:valAx>
        <c:axId val="384642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50.4</c:v>
                </c:pt>
                <c:pt idx="1">
                  <c:v>39.299999999999997</c:v>
                </c:pt>
                <c:pt idx="2">
                  <c:v>39.5</c:v>
                </c:pt>
                <c:pt idx="3">
                  <c:v>34.200000000000003</c:v>
                </c:pt>
                <c:pt idx="4">
                  <c:v>36.6</c:v>
                </c:pt>
              </c:numCache>
            </c:numRef>
          </c:val>
          <c:extLst>
            <c:ext xmlns:c16="http://schemas.microsoft.com/office/drawing/2014/chart" uri="{C3380CC4-5D6E-409C-BE32-E72D297353CC}">
              <c16:uniqueId val="{00000000-C047-4EEF-8BBE-6088F4FBF77A}"/>
            </c:ext>
          </c:extLst>
        </c:ser>
        <c:dLbls>
          <c:showLegendKey val="0"/>
          <c:showVal val="0"/>
          <c:showCatName val="0"/>
          <c:showSerName val="0"/>
          <c:showPercent val="0"/>
          <c:showBubbleSize val="0"/>
        </c:dLbls>
        <c:gapWidth val="150"/>
        <c:axId val="316975848"/>
        <c:axId val="3169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C047-4EEF-8BBE-6088F4FBF77A}"/>
            </c:ext>
          </c:extLst>
        </c:ser>
        <c:dLbls>
          <c:showLegendKey val="0"/>
          <c:showVal val="0"/>
          <c:showCatName val="0"/>
          <c:showSerName val="0"/>
          <c:showPercent val="0"/>
          <c:showBubbleSize val="0"/>
        </c:dLbls>
        <c:marker val="1"/>
        <c:smooth val="0"/>
        <c:axId val="316975848"/>
        <c:axId val="316976240"/>
      </c:lineChart>
      <c:dateAx>
        <c:axId val="316975848"/>
        <c:scaling>
          <c:orientation val="minMax"/>
        </c:scaling>
        <c:delete val="1"/>
        <c:axPos val="b"/>
        <c:numFmt formatCode="ge" sourceLinked="1"/>
        <c:majorTickMark val="none"/>
        <c:minorTickMark val="none"/>
        <c:tickLblPos val="none"/>
        <c:crossAx val="316976240"/>
        <c:crosses val="autoZero"/>
        <c:auto val="1"/>
        <c:lblOffset val="100"/>
        <c:baseTimeUnit val="years"/>
      </c:dateAx>
      <c:valAx>
        <c:axId val="31697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7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100.6</c:v>
                </c:pt>
                <c:pt idx="1">
                  <c:v>97.9</c:v>
                </c:pt>
                <c:pt idx="2">
                  <c:v>97.2</c:v>
                </c:pt>
                <c:pt idx="3">
                  <c:v>98.1</c:v>
                </c:pt>
                <c:pt idx="4">
                  <c:v>98</c:v>
                </c:pt>
              </c:numCache>
            </c:numRef>
          </c:val>
          <c:extLst>
            <c:ext xmlns:c16="http://schemas.microsoft.com/office/drawing/2014/chart" uri="{C3380CC4-5D6E-409C-BE32-E72D297353CC}">
              <c16:uniqueId val="{00000000-6802-4F22-A161-E1F1E2FAAAEE}"/>
            </c:ext>
          </c:extLst>
        </c:ser>
        <c:dLbls>
          <c:showLegendKey val="0"/>
          <c:showVal val="0"/>
          <c:showCatName val="0"/>
          <c:showSerName val="0"/>
          <c:showPercent val="0"/>
          <c:showBubbleSize val="0"/>
        </c:dLbls>
        <c:gapWidth val="150"/>
        <c:axId val="316977024"/>
        <c:axId val="3169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6802-4F22-A161-E1F1E2FAAAEE}"/>
            </c:ext>
          </c:extLst>
        </c:ser>
        <c:dLbls>
          <c:showLegendKey val="0"/>
          <c:showVal val="0"/>
          <c:showCatName val="0"/>
          <c:showSerName val="0"/>
          <c:showPercent val="0"/>
          <c:showBubbleSize val="0"/>
        </c:dLbls>
        <c:marker val="1"/>
        <c:smooth val="0"/>
        <c:axId val="316977024"/>
        <c:axId val="316977416"/>
      </c:lineChart>
      <c:dateAx>
        <c:axId val="316977024"/>
        <c:scaling>
          <c:orientation val="minMax"/>
        </c:scaling>
        <c:delete val="1"/>
        <c:axPos val="b"/>
        <c:numFmt formatCode="ge" sourceLinked="1"/>
        <c:majorTickMark val="none"/>
        <c:minorTickMark val="none"/>
        <c:tickLblPos val="none"/>
        <c:crossAx val="316977416"/>
        <c:crosses val="autoZero"/>
        <c:auto val="1"/>
        <c:lblOffset val="100"/>
        <c:baseTimeUnit val="years"/>
      </c:dateAx>
      <c:valAx>
        <c:axId val="31697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98.2</c:v>
                </c:pt>
                <c:pt idx="2">
                  <c:v>99.9</c:v>
                </c:pt>
                <c:pt idx="3">
                  <c:v>104.9</c:v>
                </c:pt>
                <c:pt idx="4">
                  <c:v>98.8</c:v>
                </c:pt>
              </c:numCache>
            </c:numRef>
          </c:val>
          <c:extLst>
            <c:ext xmlns:c16="http://schemas.microsoft.com/office/drawing/2014/chart" uri="{C3380CC4-5D6E-409C-BE32-E72D297353CC}">
              <c16:uniqueId val="{00000000-29EB-41F0-ADED-8AF565C02A4C}"/>
            </c:ext>
          </c:extLst>
        </c:ser>
        <c:dLbls>
          <c:showLegendKey val="0"/>
          <c:showVal val="0"/>
          <c:showCatName val="0"/>
          <c:showSerName val="0"/>
          <c:showPercent val="0"/>
          <c:showBubbleSize val="0"/>
        </c:dLbls>
        <c:gapWidth val="150"/>
        <c:axId val="316978200"/>
        <c:axId val="3169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29EB-41F0-ADED-8AF565C02A4C}"/>
            </c:ext>
          </c:extLst>
        </c:ser>
        <c:dLbls>
          <c:showLegendKey val="0"/>
          <c:showVal val="0"/>
          <c:showCatName val="0"/>
          <c:showSerName val="0"/>
          <c:showPercent val="0"/>
          <c:showBubbleSize val="0"/>
        </c:dLbls>
        <c:marker val="1"/>
        <c:smooth val="0"/>
        <c:axId val="316978200"/>
        <c:axId val="316978592"/>
      </c:lineChart>
      <c:dateAx>
        <c:axId val="316978200"/>
        <c:scaling>
          <c:orientation val="minMax"/>
        </c:scaling>
        <c:delete val="1"/>
        <c:axPos val="b"/>
        <c:numFmt formatCode="ge" sourceLinked="1"/>
        <c:majorTickMark val="none"/>
        <c:minorTickMark val="none"/>
        <c:tickLblPos val="none"/>
        <c:crossAx val="316978592"/>
        <c:crosses val="autoZero"/>
        <c:auto val="1"/>
        <c:lblOffset val="100"/>
        <c:baseTimeUnit val="years"/>
      </c:dateAx>
      <c:valAx>
        <c:axId val="3169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69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37.799999999999997</c:v>
                </c:pt>
                <c:pt idx="1">
                  <c:v>44.9</c:v>
                </c:pt>
                <c:pt idx="2">
                  <c:v>47.8</c:v>
                </c:pt>
                <c:pt idx="3">
                  <c:v>41.1</c:v>
                </c:pt>
                <c:pt idx="4">
                  <c:v>44</c:v>
                </c:pt>
              </c:numCache>
            </c:numRef>
          </c:val>
          <c:extLst>
            <c:ext xmlns:c16="http://schemas.microsoft.com/office/drawing/2014/chart" uri="{C3380CC4-5D6E-409C-BE32-E72D297353CC}">
              <c16:uniqueId val="{00000000-0AE9-4448-A368-8EAFA325B5CF}"/>
            </c:ext>
          </c:extLst>
        </c:ser>
        <c:dLbls>
          <c:showLegendKey val="0"/>
          <c:showVal val="0"/>
          <c:showCatName val="0"/>
          <c:showSerName val="0"/>
          <c:showPercent val="0"/>
          <c:showBubbleSize val="0"/>
        </c:dLbls>
        <c:gapWidth val="150"/>
        <c:axId val="316981336"/>
        <c:axId val="3169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0AE9-4448-A368-8EAFA325B5CF}"/>
            </c:ext>
          </c:extLst>
        </c:ser>
        <c:dLbls>
          <c:showLegendKey val="0"/>
          <c:showVal val="0"/>
          <c:showCatName val="0"/>
          <c:showSerName val="0"/>
          <c:showPercent val="0"/>
          <c:showBubbleSize val="0"/>
        </c:dLbls>
        <c:marker val="1"/>
        <c:smooth val="0"/>
        <c:axId val="316981336"/>
        <c:axId val="316981728"/>
      </c:lineChart>
      <c:dateAx>
        <c:axId val="316981336"/>
        <c:scaling>
          <c:orientation val="minMax"/>
        </c:scaling>
        <c:delete val="1"/>
        <c:axPos val="b"/>
        <c:numFmt formatCode="ge" sourceLinked="1"/>
        <c:majorTickMark val="none"/>
        <c:minorTickMark val="none"/>
        <c:tickLblPos val="none"/>
        <c:crossAx val="316981728"/>
        <c:crosses val="autoZero"/>
        <c:auto val="1"/>
        <c:lblOffset val="100"/>
        <c:baseTimeUnit val="years"/>
      </c:dateAx>
      <c:valAx>
        <c:axId val="31698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8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46.5</c:v>
                </c:pt>
                <c:pt idx="1">
                  <c:v>59.5</c:v>
                </c:pt>
                <c:pt idx="2">
                  <c:v>64.400000000000006</c:v>
                </c:pt>
                <c:pt idx="3">
                  <c:v>68.3</c:v>
                </c:pt>
                <c:pt idx="4">
                  <c:v>72</c:v>
                </c:pt>
              </c:numCache>
            </c:numRef>
          </c:val>
          <c:extLst>
            <c:ext xmlns:c16="http://schemas.microsoft.com/office/drawing/2014/chart" uri="{C3380CC4-5D6E-409C-BE32-E72D297353CC}">
              <c16:uniqueId val="{00000000-ACB5-43C2-976C-4E4D38CFFDA1}"/>
            </c:ext>
          </c:extLst>
        </c:ser>
        <c:dLbls>
          <c:showLegendKey val="0"/>
          <c:showVal val="0"/>
          <c:showCatName val="0"/>
          <c:showSerName val="0"/>
          <c:showPercent val="0"/>
          <c:showBubbleSize val="0"/>
        </c:dLbls>
        <c:gapWidth val="150"/>
        <c:axId val="316980552"/>
        <c:axId val="3169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ACB5-43C2-976C-4E4D38CFFDA1}"/>
            </c:ext>
          </c:extLst>
        </c:ser>
        <c:dLbls>
          <c:showLegendKey val="0"/>
          <c:showVal val="0"/>
          <c:showCatName val="0"/>
          <c:showSerName val="0"/>
          <c:showPercent val="0"/>
          <c:showBubbleSize val="0"/>
        </c:dLbls>
        <c:marker val="1"/>
        <c:smooth val="0"/>
        <c:axId val="316980552"/>
        <c:axId val="316980160"/>
      </c:lineChart>
      <c:dateAx>
        <c:axId val="316980552"/>
        <c:scaling>
          <c:orientation val="minMax"/>
        </c:scaling>
        <c:delete val="1"/>
        <c:axPos val="b"/>
        <c:numFmt formatCode="ge" sourceLinked="1"/>
        <c:majorTickMark val="none"/>
        <c:minorTickMark val="none"/>
        <c:tickLblPos val="none"/>
        <c:crossAx val="316980160"/>
        <c:crosses val="autoZero"/>
        <c:auto val="1"/>
        <c:lblOffset val="100"/>
        <c:baseTimeUnit val="years"/>
      </c:dateAx>
      <c:valAx>
        <c:axId val="3169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8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32281333</c:v>
                </c:pt>
                <c:pt idx="1">
                  <c:v>31357969</c:v>
                </c:pt>
                <c:pt idx="2">
                  <c:v>31570754</c:v>
                </c:pt>
                <c:pt idx="3">
                  <c:v>39166195</c:v>
                </c:pt>
                <c:pt idx="4">
                  <c:v>39248903</c:v>
                </c:pt>
              </c:numCache>
            </c:numRef>
          </c:val>
          <c:extLst>
            <c:ext xmlns:c16="http://schemas.microsoft.com/office/drawing/2014/chart" uri="{C3380CC4-5D6E-409C-BE32-E72D297353CC}">
              <c16:uniqueId val="{00000000-A74E-43EA-8FEB-5F566B813C05}"/>
            </c:ext>
          </c:extLst>
        </c:ser>
        <c:dLbls>
          <c:showLegendKey val="0"/>
          <c:showVal val="0"/>
          <c:showCatName val="0"/>
          <c:showSerName val="0"/>
          <c:showPercent val="0"/>
          <c:showBubbleSize val="0"/>
        </c:dLbls>
        <c:gapWidth val="150"/>
        <c:axId val="316979376"/>
        <c:axId val="3169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A74E-43EA-8FEB-5F566B813C05}"/>
            </c:ext>
          </c:extLst>
        </c:ser>
        <c:dLbls>
          <c:showLegendKey val="0"/>
          <c:showVal val="0"/>
          <c:showCatName val="0"/>
          <c:showSerName val="0"/>
          <c:showPercent val="0"/>
          <c:showBubbleSize val="0"/>
        </c:dLbls>
        <c:marker val="1"/>
        <c:smooth val="0"/>
        <c:axId val="316979376"/>
        <c:axId val="316982512"/>
      </c:lineChart>
      <c:dateAx>
        <c:axId val="316979376"/>
        <c:scaling>
          <c:orientation val="minMax"/>
        </c:scaling>
        <c:delete val="1"/>
        <c:axPos val="b"/>
        <c:numFmt formatCode="ge" sourceLinked="1"/>
        <c:majorTickMark val="none"/>
        <c:minorTickMark val="none"/>
        <c:tickLblPos val="none"/>
        <c:crossAx val="316982512"/>
        <c:crosses val="autoZero"/>
        <c:auto val="1"/>
        <c:lblOffset val="100"/>
        <c:baseTimeUnit val="years"/>
      </c:dateAx>
      <c:valAx>
        <c:axId val="31698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97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c:v>
                </c:pt>
                <c:pt idx="1">
                  <c:v>16.600000000000001</c:v>
                </c:pt>
                <c:pt idx="2">
                  <c:v>17.3</c:v>
                </c:pt>
                <c:pt idx="3">
                  <c:v>15.5</c:v>
                </c:pt>
                <c:pt idx="4">
                  <c:v>14.6</c:v>
                </c:pt>
              </c:numCache>
            </c:numRef>
          </c:val>
          <c:extLst>
            <c:ext xmlns:c16="http://schemas.microsoft.com/office/drawing/2014/chart" uri="{C3380CC4-5D6E-409C-BE32-E72D297353CC}">
              <c16:uniqueId val="{00000000-BEA6-45C1-9912-C30D0533B01B}"/>
            </c:ext>
          </c:extLst>
        </c:ser>
        <c:dLbls>
          <c:showLegendKey val="0"/>
          <c:showVal val="0"/>
          <c:showCatName val="0"/>
          <c:showSerName val="0"/>
          <c:showPercent val="0"/>
          <c:showBubbleSize val="0"/>
        </c:dLbls>
        <c:gapWidth val="150"/>
        <c:axId val="316980944"/>
        <c:axId val="3846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BEA6-45C1-9912-C30D0533B01B}"/>
            </c:ext>
          </c:extLst>
        </c:ser>
        <c:dLbls>
          <c:showLegendKey val="0"/>
          <c:showVal val="0"/>
          <c:showCatName val="0"/>
          <c:showSerName val="0"/>
          <c:showPercent val="0"/>
          <c:showBubbleSize val="0"/>
        </c:dLbls>
        <c:marker val="1"/>
        <c:smooth val="0"/>
        <c:axId val="316980944"/>
        <c:axId val="384638880"/>
      </c:lineChart>
      <c:dateAx>
        <c:axId val="316980944"/>
        <c:scaling>
          <c:orientation val="minMax"/>
        </c:scaling>
        <c:delete val="1"/>
        <c:axPos val="b"/>
        <c:numFmt formatCode="ge" sourceLinked="1"/>
        <c:majorTickMark val="none"/>
        <c:minorTickMark val="none"/>
        <c:tickLblPos val="none"/>
        <c:crossAx val="384638880"/>
        <c:crosses val="autoZero"/>
        <c:auto val="1"/>
        <c:lblOffset val="100"/>
        <c:baseTimeUnit val="years"/>
      </c:dateAx>
      <c:valAx>
        <c:axId val="38463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8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65.8</c:v>
                </c:pt>
                <c:pt idx="1">
                  <c:v>66.400000000000006</c:v>
                </c:pt>
                <c:pt idx="2">
                  <c:v>65.900000000000006</c:v>
                </c:pt>
                <c:pt idx="3">
                  <c:v>67.599999999999994</c:v>
                </c:pt>
                <c:pt idx="4">
                  <c:v>67.2</c:v>
                </c:pt>
              </c:numCache>
            </c:numRef>
          </c:val>
          <c:extLst>
            <c:ext xmlns:c16="http://schemas.microsoft.com/office/drawing/2014/chart" uri="{C3380CC4-5D6E-409C-BE32-E72D297353CC}">
              <c16:uniqueId val="{00000000-F697-432F-A30D-7C2958E72847}"/>
            </c:ext>
          </c:extLst>
        </c:ser>
        <c:dLbls>
          <c:showLegendKey val="0"/>
          <c:showVal val="0"/>
          <c:showCatName val="0"/>
          <c:showSerName val="0"/>
          <c:showPercent val="0"/>
          <c:showBubbleSize val="0"/>
        </c:dLbls>
        <c:gapWidth val="150"/>
        <c:axId val="384639664"/>
        <c:axId val="38464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F697-432F-A30D-7C2958E72847}"/>
            </c:ext>
          </c:extLst>
        </c:ser>
        <c:dLbls>
          <c:showLegendKey val="0"/>
          <c:showVal val="0"/>
          <c:showCatName val="0"/>
          <c:showSerName val="0"/>
          <c:showPercent val="0"/>
          <c:showBubbleSize val="0"/>
        </c:dLbls>
        <c:marker val="1"/>
        <c:smooth val="0"/>
        <c:axId val="384639664"/>
        <c:axId val="384640056"/>
      </c:lineChart>
      <c:dateAx>
        <c:axId val="384639664"/>
        <c:scaling>
          <c:orientation val="minMax"/>
        </c:scaling>
        <c:delete val="1"/>
        <c:axPos val="b"/>
        <c:numFmt formatCode="ge" sourceLinked="1"/>
        <c:majorTickMark val="none"/>
        <c:minorTickMark val="none"/>
        <c:tickLblPos val="none"/>
        <c:crossAx val="384640056"/>
        <c:crosses val="autoZero"/>
        <c:auto val="1"/>
        <c:lblOffset val="100"/>
        <c:baseTimeUnit val="years"/>
      </c:dateAx>
      <c:valAx>
        <c:axId val="38464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3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B91"/>
  <sheetViews>
    <sheetView showGridLines="0" tabSelected="1" view="pageBreakPreview" topLeftCell="N19" zoomScale="50" zoomScaleNormal="100" zoomScaleSheetLayoutView="5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7" width="3" customWidth="1"/>
    <col min="388" max="388" width="7.5"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熊本県上天草市　上天草総合病院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27924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11805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19"/>
      <c r="NJ13" s="20"/>
      <c r="NK13" s="20"/>
      <c r="NL13" s="20"/>
      <c r="NM13" s="20"/>
      <c r="NN13" s="20"/>
      <c r="NO13" s="20"/>
      <c r="NP13" s="20"/>
      <c r="NQ13" s="20"/>
      <c r="NR13" s="20"/>
      <c r="NS13" s="20"/>
      <c r="NT13" s="20"/>
      <c r="NU13" s="20"/>
      <c r="NV13" s="20"/>
      <c r="NW13" s="20"/>
      <c r="NX13" s="20"/>
    </row>
    <row r="14" spans="1:388" ht="17.25" customHeight="1" x14ac:dyDescent="0.15">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19"/>
      <c r="NJ14" s="97" t="s">
        <v>33</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8"/>
      <c r="NK15" s="98"/>
      <c r="NL15" s="98"/>
      <c r="NM15" s="98"/>
      <c r="NN15" s="98"/>
      <c r="NO15" s="98"/>
      <c r="NP15" s="98"/>
      <c r="NQ15" s="98"/>
      <c r="NR15" s="98"/>
      <c r="NS15" s="98"/>
      <c r="NT15" s="98"/>
      <c r="NU15" s="98"/>
      <c r="NV15" s="98"/>
      <c r="NW15" s="98"/>
      <c r="NX15" s="98"/>
    </row>
    <row r="16" spans="1:388" ht="13.5" customHeight="1" x14ac:dyDescent="0.15">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01" t="s">
        <v>154</v>
      </c>
      <c r="NK16" s="102"/>
      <c r="NL16" s="102"/>
      <c r="NM16" s="102"/>
      <c r="NN16" s="102"/>
      <c r="NO16" s="102"/>
      <c r="NP16" s="102"/>
      <c r="NQ16" s="102"/>
      <c r="NR16" s="102"/>
      <c r="NS16" s="102"/>
      <c r="NT16" s="102"/>
      <c r="NU16" s="102"/>
      <c r="NV16" s="102"/>
      <c r="NW16" s="102"/>
      <c r="NX16" s="103"/>
    </row>
    <row r="17" spans="1:388" ht="13.5" customHeight="1" x14ac:dyDescent="0.15">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04"/>
      <c r="NK17" s="105"/>
      <c r="NL17" s="105"/>
      <c r="NM17" s="105"/>
      <c r="NN17" s="105"/>
      <c r="NO17" s="105"/>
      <c r="NP17" s="105"/>
      <c r="NQ17" s="105"/>
      <c r="NR17" s="105"/>
      <c r="NS17" s="105"/>
      <c r="NT17" s="105"/>
      <c r="NU17" s="105"/>
      <c r="NV17" s="105"/>
      <c r="NW17" s="105"/>
      <c r="NX17" s="10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4"/>
      <c r="NK18" s="105"/>
      <c r="NL18" s="105"/>
      <c r="NM18" s="105"/>
      <c r="NN18" s="105"/>
      <c r="NO18" s="105"/>
      <c r="NP18" s="105"/>
      <c r="NQ18" s="105"/>
      <c r="NR18" s="105"/>
      <c r="NS18" s="105"/>
      <c r="NT18" s="105"/>
      <c r="NU18" s="105"/>
      <c r="NV18" s="105"/>
      <c r="NW18" s="105"/>
      <c r="NX18" s="10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4"/>
      <c r="NK19" s="105"/>
      <c r="NL19" s="105"/>
      <c r="NM19" s="105"/>
      <c r="NN19" s="105"/>
      <c r="NO19" s="105"/>
      <c r="NP19" s="105"/>
      <c r="NQ19" s="105"/>
      <c r="NR19" s="105"/>
      <c r="NS19" s="105"/>
      <c r="NT19" s="105"/>
      <c r="NU19" s="105"/>
      <c r="NV19" s="105"/>
      <c r="NW19" s="105"/>
      <c r="NX19" s="10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4"/>
      <c r="NK20" s="105"/>
      <c r="NL20" s="105"/>
      <c r="NM20" s="105"/>
      <c r="NN20" s="105"/>
      <c r="NO20" s="105"/>
      <c r="NP20" s="105"/>
      <c r="NQ20" s="105"/>
      <c r="NR20" s="105"/>
      <c r="NS20" s="105"/>
      <c r="NT20" s="105"/>
      <c r="NU20" s="105"/>
      <c r="NV20" s="105"/>
      <c r="NW20" s="105"/>
      <c r="NX20" s="10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5"/>
      <c r="NL21" s="105"/>
      <c r="NM21" s="105"/>
      <c r="NN21" s="105"/>
      <c r="NO21" s="105"/>
      <c r="NP21" s="105"/>
      <c r="NQ21" s="105"/>
      <c r="NR21" s="105"/>
      <c r="NS21" s="105"/>
      <c r="NT21" s="105"/>
      <c r="NU21" s="105"/>
      <c r="NV21" s="105"/>
      <c r="NW21" s="105"/>
      <c r="NX21" s="10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4"/>
      <c r="NK22" s="105"/>
      <c r="NL22" s="105"/>
      <c r="NM22" s="105"/>
      <c r="NN22" s="105"/>
      <c r="NO22" s="105"/>
      <c r="NP22" s="105"/>
      <c r="NQ22" s="105"/>
      <c r="NR22" s="105"/>
      <c r="NS22" s="105"/>
      <c r="NT22" s="105"/>
      <c r="NU22" s="105"/>
      <c r="NV22" s="105"/>
      <c r="NW22" s="105"/>
      <c r="NX22" s="10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4"/>
      <c r="NK23" s="105"/>
      <c r="NL23" s="105"/>
      <c r="NM23" s="105"/>
      <c r="NN23" s="105"/>
      <c r="NO23" s="105"/>
      <c r="NP23" s="105"/>
      <c r="NQ23" s="105"/>
      <c r="NR23" s="105"/>
      <c r="NS23" s="105"/>
      <c r="NT23" s="105"/>
      <c r="NU23" s="105"/>
      <c r="NV23" s="105"/>
      <c r="NW23" s="105"/>
      <c r="NX23" s="10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4"/>
      <c r="NK24" s="105"/>
      <c r="NL24" s="105"/>
      <c r="NM24" s="105"/>
      <c r="NN24" s="105"/>
      <c r="NO24" s="105"/>
      <c r="NP24" s="105"/>
      <c r="NQ24" s="105"/>
      <c r="NR24" s="105"/>
      <c r="NS24" s="105"/>
      <c r="NT24" s="105"/>
      <c r="NU24" s="105"/>
      <c r="NV24" s="105"/>
      <c r="NW24" s="105"/>
      <c r="NX24" s="10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7" t="s">
        <v>35</v>
      </c>
      <c r="NK26" s="97"/>
      <c r="NL26" s="97"/>
      <c r="NM26" s="97"/>
      <c r="NN26" s="97"/>
      <c r="NO26" s="97"/>
      <c r="NP26" s="97"/>
      <c r="NQ26" s="97"/>
      <c r="NR26" s="97"/>
      <c r="NS26" s="97"/>
      <c r="NT26" s="97"/>
      <c r="NU26" s="97"/>
      <c r="NV26" s="97"/>
      <c r="NW26" s="97"/>
      <c r="NX26" s="97"/>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8"/>
      <c r="NK27" s="98"/>
      <c r="NL27" s="98"/>
      <c r="NM27" s="98"/>
      <c r="NN27" s="98"/>
      <c r="NO27" s="98"/>
      <c r="NP27" s="98"/>
      <c r="NQ27" s="98"/>
      <c r="NR27" s="98"/>
      <c r="NS27" s="98"/>
      <c r="NT27" s="98"/>
      <c r="NU27" s="98"/>
      <c r="NV27" s="98"/>
      <c r="NW27" s="98"/>
      <c r="NX27" s="98"/>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0" t="s">
        <v>36</v>
      </c>
      <c r="NK28" s="111"/>
      <c r="NL28" s="111"/>
      <c r="NM28" s="111"/>
      <c r="NN28" s="111"/>
      <c r="NO28" s="111"/>
      <c r="NP28" s="111"/>
      <c r="NQ28" s="111"/>
      <c r="NR28" s="111"/>
      <c r="NS28" s="111"/>
      <c r="NT28" s="111"/>
      <c r="NU28" s="111"/>
      <c r="NV28" s="111"/>
      <c r="NW28" s="111"/>
      <c r="NX28" s="112"/>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t="s">
        <v>157</v>
      </c>
      <c r="NK30" s="117"/>
      <c r="NL30" s="117"/>
      <c r="NM30" s="117"/>
      <c r="NN30" s="117"/>
      <c r="NO30" s="117"/>
      <c r="NP30" s="117"/>
      <c r="NQ30" s="117"/>
      <c r="NR30" s="117"/>
      <c r="NS30" s="117"/>
      <c r="NT30" s="117"/>
      <c r="NU30" s="117"/>
      <c r="NV30" s="117"/>
      <c r="NW30" s="117"/>
      <c r="NX30" s="118"/>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7"/>
      <c r="NL31" s="117"/>
      <c r="NM31" s="117"/>
      <c r="NN31" s="117"/>
      <c r="NO31" s="117"/>
      <c r="NP31" s="117"/>
      <c r="NQ31" s="117"/>
      <c r="NR31" s="117"/>
      <c r="NS31" s="117"/>
      <c r="NT31" s="117"/>
      <c r="NU31" s="117"/>
      <c r="NV31" s="117"/>
      <c r="NW31" s="117"/>
      <c r="NX31" s="118"/>
    </row>
    <row r="32" spans="1:388" ht="13.5" customHeight="1" x14ac:dyDescent="0.15">
      <c r="A32" s="2"/>
      <c r="B32" s="25"/>
      <c r="D32" s="5"/>
      <c r="E32" s="5"/>
      <c r="F32" s="5"/>
      <c r="G32" s="28"/>
      <c r="H32" s="28"/>
      <c r="I32" s="28"/>
      <c r="J32" s="28"/>
      <c r="K32" s="28"/>
      <c r="L32" s="28"/>
      <c r="M32" s="28"/>
      <c r="N32" s="28"/>
      <c r="O32" s="28"/>
      <c r="P32" s="122">
        <f>データ!$B$11</f>
        <v>41275</v>
      </c>
      <c r="Q32" s="123"/>
      <c r="R32" s="123"/>
      <c r="S32" s="123"/>
      <c r="T32" s="123"/>
      <c r="U32" s="123"/>
      <c r="V32" s="123"/>
      <c r="W32" s="123"/>
      <c r="X32" s="123"/>
      <c r="Y32" s="123"/>
      <c r="Z32" s="123"/>
      <c r="AA32" s="123"/>
      <c r="AB32" s="123"/>
      <c r="AC32" s="123"/>
      <c r="AD32" s="124"/>
      <c r="AE32" s="122">
        <f>データ!$C$11</f>
        <v>41640</v>
      </c>
      <c r="AF32" s="123"/>
      <c r="AG32" s="123"/>
      <c r="AH32" s="123"/>
      <c r="AI32" s="123"/>
      <c r="AJ32" s="123"/>
      <c r="AK32" s="123"/>
      <c r="AL32" s="123"/>
      <c r="AM32" s="123"/>
      <c r="AN32" s="123"/>
      <c r="AO32" s="123"/>
      <c r="AP32" s="123"/>
      <c r="AQ32" s="123"/>
      <c r="AR32" s="123"/>
      <c r="AS32" s="124"/>
      <c r="AT32" s="122">
        <f>データ!$D$11</f>
        <v>42005</v>
      </c>
      <c r="AU32" s="123"/>
      <c r="AV32" s="123"/>
      <c r="AW32" s="123"/>
      <c r="AX32" s="123"/>
      <c r="AY32" s="123"/>
      <c r="AZ32" s="123"/>
      <c r="BA32" s="123"/>
      <c r="BB32" s="123"/>
      <c r="BC32" s="123"/>
      <c r="BD32" s="123"/>
      <c r="BE32" s="123"/>
      <c r="BF32" s="123"/>
      <c r="BG32" s="123"/>
      <c r="BH32" s="124"/>
      <c r="BI32" s="122">
        <f>データ!$E$11</f>
        <v>42370</v>
      </c>
      <c r="BJ32" s="123"/>
      <c r="BK32" s="123"/>
      <c r="BL32" s="123"/>
      <c r="BM32" s="123"/>
      <c r="BN32" s="123"/>
      <c r="BO32" s="123"/>
      <c r="BP32" s="123"/>
      <c r="BQ32" s="123"/>
      <c r="BR32" s="123"/>
      <c r="BS32" s="123"/>
      <c r="BT32" s="123"/>
      <c r="BU32" s="123"/>
      <c r="BV32" s="123"/>
      <c r="BW32" s="124"/>
      <c r="BX32" s="122">
        <f>データ!$F$11</f>
        <v>42736</v>
      </c>
      <c r="BY32" s="123"/>
      <c r="BZ32" s="123"/>
      <c r="CA32" s="123"/>
      <c r="CB32" s="123"/>
      <c r="CC32" s="123"/>
      <c r="CD32" s="123"/>
      <c r="CE32" s="123"/>
      <c r="CF32" s="123"/>
      <c r="CG32" s="123"/>
      <c r="CH32" s="123"/>
      <c r="CI32" s="123"/>
      <c r="CJ32" s="123"/>
      <c r="CK32" s="123"/>
      <c r="CL32" s="124"/>
      <c r="CO32" s="5"/>
      <c r="CP32" s="5"/>
      <c r="CQ32" s="5"/>
      <c r="CR32" s="5"/>
      <c r="CS32" s="5"/>
      <c r="CT32" s="5"/>
      <c r="CU32" s="28"/>
      <c r="CV32" s="28"/>
      <c r="CW32" s="28"/>
      <c r="CX32" s="28"/>
      <c r="CY32" s="28"/>
      <c r="CZ32" s="28"/>
      <c r="DA32" s="28"/>
      <c r="DB32" s="28"/>
      <c r="DC32" s="28"/>
      <c r="DD32" s="122">
        <f>データ!$B$11</f>
        <v>41275</v>
      </c>
      <c r="DE32" s="123"/>
      <c r="DF32" s="123"/>
      <c r="DG32" s="123"/>
      <c r="DH32" s="123"/>
      <c r="DI32" s="123"/>
      <c r="DJ32" s="123"/>
      <c r="DK32" s="123"/>
      <c r="DL32" s="123"/>
      <c r="DM32" s="123"/>
      <c r="DN32" s="123"/>
      <c r="DO32" s="123"/>
      <c r="DP32" s="123"/>
      <c r="DQ32" s="123"/>
      <c r="DR32" s="124"/>
      <c r="DS32" s="122">
        <f>データ!$C$11</f>
        <v>41640</v>
      </c>
      <c r="DT32" s="123"/>
      <c r="DU32" s="123"/>
      <c r="DV32" s="123"/>
      <c r="DW32" s="123"/>
      <c r="DX32" s="123"/>
      <c r="DY32" s="123"/>
      <c r="DZ32" s="123"/>
      <c r="EA32" s="123"/>
      <c r="EB32" s="123"/>
      <c r="EC32" s="123"/>
      <c r="ED32" s="123"/>
      <c r="EE32" s="123"/>
      <c r="EF32" s="123"/>
      <c r="EG32" s="124"/>
      <c r="EH32" s="122">
        <f>データ!$D$11</f>
        <v>42005</v>
      </c>
      <c r="EI32" s="123"/>
      <c r="EJ32" s="123"/>
      <c r="EK32" s="123"/>
      <c r="EL32" s="123"/>
      <c r="EM32" s="123"/>
      <c r="EN32" s="123"/>
      <c r="EO32" s="123"/>
      <c r="EP32" s="123"/>
      <c r="EQ32" s="123"/>
      <c r="ER32" s="123"/>
      <c r="ES32" s="123"/>
      <c r="ET32" s="123"/>
      <c r="EU32" s="123"/>
      <c r="EV32" s="124"/>
      <c r="EW32" s="122">
        <f>データ!$E$11</f>
        <v>42370</v>
      </c>
      <c r="EX32" s="123"/>
      <c r="EY32" s="123"/>
      <c r="EZ32" s="123"/>
      <c r="FA32" s="123"/>
      <c r="FB32" s="123"/>
      <c r="FC32" s="123"/>
      <c r="FD32" s="123"/>
      <c r="FE32" s="123"/>
      <c r="FF32" s="123"/>
      <c r="FG32" s="123"/>
      <c r="FH32" s="123"/>
      <c r="FI32" s="123"/>
      <c r="FJ32" s="123"/>
      <c r="FK32" s="124"/>
      <c r="FL32" s="122">
        <f>データ!$F$11</f>
        <v>42736</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8"/>
      <c r="GJ32" s="28"/>
      <c r="GK32" s="28"/>
      <c r="GL32" s="28"/>
      <c r="GM32" s="28"/>
      <c r="GN32" s="28"/>
      <c r="GO32" s="28"/>
      <c r="GP32" s="28"/>
      <c r="GQ32" s="28"/>
      <c r="GR32" s="122">
        <f>データ!$B$11</f>
        <v>41275</v>
      </c>
      <c r="GS32" s="123"/>
      <c r="GT32" s="123"/>
      <c r="GU32" s="123"/>
      <c r="GV32" s="123"/>
      <c r="GW32" s="123"/>
      <c r="GX32" s="123"/>
      <c r="GY32" s="123"/>
      <c r="GZ32" s="123"/>
      <c r="HA32" s="123"/>
      <c r="HB32" s="123"/>
      <c r="HC32" s="123"/>
      <c r="HD32" s="123"/>
      <c r="HE32" s="123"/>
      <c r="HF32" s="124"/>
      <c r="HG32" s="122">
        <f>データ!$C$11</f>
        <v>41640</v>
      </c>
      <c r="HH32" s="123"/>
      <c r="HI32" s="123"/>
      <c r="HJ32" s="123"/>
      <c r="HK32" s="123"/>
      <c r="HL32" s="123"/>
      <c r="HM32" s="123"/>
      <c r="HN32" s="123"/>
      <c r="HO32" s="123"/>
      <c r="HP32" s="123"/>
      <c r="HQ32" s="123"/>
      <c r="HR32" s="123"/>
      <c r="HS32" s="123"/>
      <c r="HT32" s="123"/>
      <c r="HU32" s="124"/>
      <c r="HV32" s="122">
        <f>データ!$D$11</f>
        <v>42005</v>
      </c>
      <c r="HW32" s="123"/>
      <c r="HX32" s="123"/>
      <c r="HY32" s="123"/>
      <c r="HZ32" s="123"/>
      <c r="IA32" s="123"/>
      <c r="IB32" s="123"/>
      <c r="IC32" s="123"/>
      <c r="ID32" s="123"/>
      <c r="IE32" s="123"/>
      <c r="IF32" s="123"/>
      <c r="IG32" s="123"/>
      <c r="IH32" s="123"/>
      <c r="II32" s="123"/>
      <c r="IJ32" s="124"/>
      <c r="IK32" s="122">
        <f>データ!$E$11</f>
        <v>42370</v>
      </c>
      <c r="IL32" s="123"/>
      <c r="IM32" s="123"/>
      <c r="IN32" s="123"/>
      <c r="IO32" s="123"/>
      <c r="IP32" s="123"/>
      <c r="IQ32" s="123"/>
      <c r="IR32" s="123"/>
      <c r="IS32" s="123"/>
      <c r="IT32" s="123"/>
      <c r="IU32" s="123"/>
      <c r="IV32" s="123"/>
      <c r="IW32" s="123"/>
      <c r="IX32" s="123"/>
      <c r="IY32" s="124"/>
      <c r="IZ32" s="122">
        <f>データ!$F$11</f>
        <v>42736</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8"/>
      <c r="JX32" s="28"/>
      <c r="JY32" s="28"/>
      <c r="JZ32" s="28"/>
      <c r="KA32" s="28"/>
      <c r="KB32" s="28"/>
      <c r="KC32" s="28"/>
      <c r="KD32" s="28"/>
      <c r="KE32" s="28"/>
      <c r="KF32" s="122">
        <f>データ!$B$11</f>
        <v>41275</v>
      </c>
      <c r="KG32" s="123"/>
      <c r="KH32" s="123"/>
      <c r="KI32" s="123"/>
      <c r="KJ32" s="123"/>
      <c r="KK32" s="123"/>
      <c r="KL32" s="123"/>
      <c r="KM32" s="123"/>
      <c r="KN32" s="123"/>
      <c r="KO32" s="123"/>
      <c r="KP32" s="123"/>
      <c r="KQ32" s="123"/>
      <c r="KR32" s="123"/>
      <c r="KS32" s="123"/>
      <c r="KT32" s="124"/>
      <c r="KU32" s="122">
        <f>データ!$C$11</f>
        <v>41640</v>
      </c>
      <c r="KV32" s="123"/>
      <c r="KW32" s="123"/>
      <c r="KX32" s="123"/>
      <c r="KY32" s="123"/>
      <c r="KZ32" s="123"/>
      <c r="LA32" s="123"/>
      <c r="LB32" s="123"/>
      <c r="LC32" s="123"/>
      <c r="LD32" s="123"/>
      <c r="LE32" s="123"/>
      <c r="LF32" s="123"/>
      <c r="LG32" s="123"/>
      <c r="LH32" s="123"/>
      <c r="LI32" s="124"/>
      <c r="LJ32" s="122">
        <f>データ!$D$11</f>
        <v>42005</v>
      </c>
      <c r="LK32" s="123"/>
      <c r="LL32" s="123"/>
      <c r="LM32" s="123"/>
      <c r="LN32" s="123"/>
      <c r="LO32" s="123"/>
      <c r="LP32" s="123"/>
      <c r="LQ32" s="123"/>
      <c r="LR32" s="123"/>
      <c r="LS32" s="123"/>
      <c r="LT32" s="123"/>
      <c r="LU32" s="123"/>
      <c r="LV32" s="123"/>
      <c r="LW32" s="123"/>
      <c r="LX32" s="124"/>
      <c r="LY32" s="122">
        <f>データ!$E$11</f>
        <v>42370</v>
      </c>
      <c r="LZ32" s="123"/>
      <c r="MA32" s="123"/>
      <c r="MB32" s="123"/>
      <c r="MC32" s="123"/>
      <c r="MD32" s="123"/>
      <c r="ME32" s="123"/>
      <c r="MF32" s="123"/>
      <c r="MG32" s="123"/>
      <c r="MH32" s="123"/>
      <c r="MI32" s="123"/>
      <c r="MJ32" s="123"/>
      <c r="MK32" s="123"/>
      <c r="ML32" s="123"/>
      <c r="MM32" s="124"/>
      <c r="MN32" s="122">
        <f>データ!$F$11</f>
        <v>42736</v>
      </c>
      <c r="MO32" s="123"/>
      <c r="MP32" s="123"/>
      <c r="MQ32" s="123"/>
      <c r="MR32" s="123"/>
      <c r="MS32" s="123"/>
      <c r="MT32" s="123"/>
      <c r="MU32" s="123"/>
      <c r="MV32" s="123"/>
      <c r="MW32" s="123"/>
      <c r="MX32" s="123"/>
      <c r="MY32" s="123"/>
      <c r="MZ32" s="123"/>
      <c r="NA32" s="123"/>
      <c r="NB32" s="124"/>
      <c r="ND32" s="5"/>
      <c r="NE32" s="5"/>
      <c r="NF32" s="5"/>
      <c r="NG32" s="5"/>
      <c r="NH32" s="27"/>
      <c r="NI32" s="2"/>
      <c r="NJ32" s="116"/>
      <c r="NK32" s="117"/>
      <c r="NL32" s="117"/>
      <c r="NM32" s="117"/>
      <c r="NN32" s="117"/>
      <c r="NO32" s="117"/>
      <c r="NP32" s="117"/>
      <c r="NQ32" s="117"/>
      <c r="NR32" s="117"/>
      <c r="NS32" s="117"/>
      <c r="NT32" s="117"/>
      <c r="NU32" s="117"/>
      <c r="NV32" s="117"/>
      <c r="NW32" s="117"/>
      <c r="NX32" s="118"/>
    </row>
    <row r="33" spans="1:392" ht="13.5" customHeight="1" x14ac:dyDescent="0.15">
      <c r="A33" s="2"/>
      <c r="B33" s="25"/>
      <c r="D33" s="5"/>
      <c r="E33" s="5"/>
      <c r="F33" s="5"/>
      <c r="G33" s="128" t="s">
        <v>37</v>
      </c>
      <c r="H33" s="128"/>
      <c r="I33" s="128"/>
      <c r="J33" s="128"/>
      <c r="K33" s="128"/>
      <c r="L33" s="128"/>
      <c r="M33" s="128"/>
      <c r="N33" s="128"/>
      <c r="O33" s="128"/>
      <c r="P33" s="125">
        <f>データ!AH7</f>
        <v>102.1</v>
      </c>
      <c r="Q33" s="126"/>
      <c r="R33" s="126"/>
      <c r="S33" s="126"/>
      <c r="T33" s="126"/>
      <c r="U33" s="126"/>
      <c r="V33" s="126"/>
      <c r="W33" s="126"/>
      <c r="X33" s="126"/>
      <c r="Y33" s="126"/>
      <c r="Z33" s="126"/>
      <c r="AA33" s="126"/>
      <c r="AB33" s="126"/>
      <c r="AC33" s="126"/>
      <c r="AD33" s="127"/>
      <c r="AE33" s="125">
        <f>データ!AI7</f>
        <v>98.2</v>
      </c>
      <c r="AF33" s="126"/>
      <c r="AG33" s="126"/>
      <c r="AH33" s="126"/>
      <c r="AI33" s="126"/>
      <c r="AJ33" s="126"/>
      <c r="AK33" s="126"/>
      <c r="AL33" s="126"/>
      <c r="AM33" s="126"/>
      <c r="AN33" s="126"/>
      <c r="AO33" s="126"/>
      <c r="AP33" s="126"/>
      <c r="AQ33" s="126"/>
      <c r="AR33" s="126"/>
      <c r="AS33" s="127"/>
      <c r="AT33" s="125">
        <f>データ!AJ7</f>
        <v>99.9</v>
      </c>
      <c r="AU33" s="126"/>
      <c r="AV33" s="126"/>
      <c r="AW33" s="126"/>
      <c r="AX33" s="126"/>
      <c r="AY33" s="126"/>
      <c r="AZ33" s="126"/>
      <c r="BA33" s="126"/>
      <c r="BB33" s="126"/>
      <c r="BC33" s="126"/>
      <c r="BD33" s="126"/>
      <c r="BE33" s="126"/>
      <c r="BF33" s="126"/>
      <c r="BG33" s="126"/>
      <c r="BH33" s="127"/>
      <c r="BI33" s="125">
        <f>データ!AK7</f>
        <v>104.9</v>
      </c>
      <c r="BJ33" s="126"/>
      <c r="BK33" s="126"/>
      <c r="BL33" s="126"/>
      <c r="BM33" s="126"/>
      <c r="BN33" s="126"/>
      <c r="BO33" s="126"/>
      <c r="BP33" s="126"/>
      <c r="BQ33" s="126"/>
      <c r="BR33" s="126"/>
      <c r="BS33" s="126"/>
      <c r="BT33" s="126"/>
      <c r="BU33" s="126"/>
      <c r="BV33" s="126"/>
      <c r="BW33" s="127"/>
      <c r="BX33" s="125">
        <f>データ!AL7</f>
        <v>98.8</v>
      </c>
      <c r="BY33" s="126"/>
      <c r="BZ33" s="126"/>
      <c r="CA33" s="126"/>
      <c r="CB33" s="126"/>
      <c r="CC33" s="126"/>
      <c r="CD33" s="126"/>
      <c r="CE33" s="126"/>
      <c r="CF33" s="126"/>
      <c r="CG33" s="126"/>
      <c r="CH33" s="126"/>
      <c r="CI33" s="126"/>
      <c r="CJ33" s="126"/>
      <c r="CK33" s="126"/>
      <c r="CL33" s="127"/>
      <c r="CO33" s="5"/>
      <c r="CP33" s="5"/>
      <c r="CQ33" s="5"/>
      <c r="CR33" s="5"/>
      <c r="CS33" s="5"/>
      <c r="CT33" s="5"/>
      <c r="CU33" s="128" t="s">
        <v>37</v>
      </c>
      <c r="CV33" s="128"/>
      <c r="CW33" s="128"/>
      <c r="CX33" s="128"/>
      <c r="CY33" s="128"/>
      <c r="CZ33" s="128"/>
      <c r="DA33" s="128"/>
      <c r="DB33" s="128"/>
      <c r="DC33" s="128"/>
      <c r="DD33" s="125">
        <f>データ!AS7</f>
        <v>100.6</v>
      </c>
      <c r="DE33" s="126"/>
      <c r="DF33" s="126"/>
      <c r="DG33" s="126"/>
      <c r="DH33" s="126"/>
      <c r="DI33" s="126"/>
      <c r="DJ33" s="126"/>
      <c r="DK33" s="126"/>
      <c r="DL33" s="126"/>
      <c r="DM33" s="126"/>
      <c r="DN33" s="126"/>
      <c r="DO33" s="126"/>
      <c r="DP33" s="126"/>
      <c r="DQ33" s="126"/>
      <c r="DR33" s="127"/>
      <c r="DS33" s="125">
        <f>データ!AT7</f>
        <v>97.9</v>
      </c>
      <c r="DT33" s="126"/>
      <c r="DU33" s="126"/>
      <c r="DV33" s="126"/>
      <c r="DW33" s="126"/>
      <c r="DX33" s="126"/>
      <c r="DY33" s="126"/>
      <c r="DZ33" s="126"/>
      <c r="EA33" s="126"/>
      <c r="EB33" s="126"/>
      <c r="EC33" s="126"/>
      <c r="ED33" s="126"/>
      <c r="EE33" s="126"/>
      <c r="EF33" s="126"/>
      <c r="EG33" s="127"/>
      <c r="EH33" s="125">
        <f>データ!AU7</f>
        <v>97.2</v>
      </c>
      <c r="EI33" s="126"/>
      <c r="EJ33" s="126"/>
      <c r="EK33" s="126"/>
      <c r="EL33" s="126"/>
      <c r="EM33" s="126"/>
      <c r="EN33" s="126"/>
      <c r="EO33" s="126"/>
      <c r="EP33" s="126"/>
      <c r="EQ33" s="126"/>
      <c r="ER33" s="126"/>
      <c r="ES33" s="126"/>
      <c r="ET33" s="126"/>
      <c r="EU33" s="126"/>
      <c r="EV33" s="127"/>
      <c r="EW33" s="125">
        <f>データ!AV7</f>
        <v>98.1</v>
      </c>
      <c r="EX33" s="126"/>
      <c r="EY33" s="126"/>
      <c r="EZ33" s="126"/>
      <c r="FA33" s="126"/>
      <c r="FB33" s="126"/>
      <c r="FC33" s="126"/>
      <c r="FD33" s="126"/>
      <c r="FE33" s="126"/>
      <c r="FF33" s="126"/>
      <c r="FG33" s="126"/>
      <c r="FH33" s="126"/>
      <c r="FI33" s="126"/>
      <c r="FJ33" s="126"/>
      <c r="FK33" s="127"/>
      <c r="FL33" s="125">
        <f>データ!AW7</f>
        <v>98</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8" t="s">
        <v>37</v>
      </c>
      <c r="GJ33" s="128"/>
      <c r="GK33" s="128"/>
      <c r="GL33" s="128"/>
      <c r="GM33" s="128"/>
      <c r="GN33" s="128"/>
      <c r="GO33" s="128"/>
      <c r="GP33" s="128"/>
      <c r="GQ33" s="128"/>
      <c r="GR33" s="125">
        <f>データ!BD7</f>
        <v>50.4</v>
      </c>
      <c r="GS33" s="126"/>
      <c r="GT33" s="126"/>
      <c r="GU33" s="126"/>
      <c r="GV33" s="126"/>
      <c r="GW33" s="126"/>
      <c r="GX33" s="126"/>
      <c r="GY33" s="126"/>
      <c r="GZ33" s="126"/>
      <c r="HA33" s="126"/>
      <c r="HB33" s="126"/>
      <c r="HC33" s="126"/>
      <c r="HD33" s="126"/>
      <c r="HE33" s="126"/>
      <c r="HF33" s="127"/>
      <c r="HG33" s="125">
        <f>データ!BE7</f>
        <v>39.299999999999997</v>
      </c>
      <c r="HH33" s="126"/>
      <c r="HI33" s="126"/>
      <c r="HJ33" s="126"/>
      <c r="HK33" s="126"/>
      <c r="HL33" s="126"/>
      <c r="HM33" s="126"/>
      <c r="HN33" s="126"/>
      <c r="HO33" s="126"/>
      <c r="HP33" s="126"/>
      <c r="HQ33" s="126"/>
      <c r="HR33" s="126"/>
      <c r="HS33" s="126"/>
      <c r="HT33" s="126"/>
      <c r="HU33" s="127"/>
      <c r="HV33" s="125">
        <f>データ!BF7</f>
        <v>39.5</v>
      </c>
      <c r="HW33" s="126"/>
      <c r="HX33" s="126"/>
      <c r="HY33" s="126"/>
      <c r="HZ33" s="126"/>
      <c r="IA33" s="126"/>
      <c r="IB33" s="126"/>
      <c r="IC33" s="126"/>
      <c r="ID33" s="126"/>
      <c r="IE33" s="126"/>
      <c r="IF33" s="126"/>
      <c r="IG33" s="126"/>
      <c r="IH33" s="126"/>
      <c r="II33" s="126"/>
      <c r="IJ33" s="127"/>
      <c r="IK33" s="125">
        <f>データ!BG7</f>
        <v>34.200000000000003</v>
      </c>
      <c r="IL33" s="126"/>
      <c r="IM33" s="126"/>
      <c r="IN33" s="126"/>
      <c r="IO33" s="126"/>
      <c r="IP33" s="126"/>
      <c r="IQ33" s="126"/>
      <c r="IR33" s="126"/>
      <c r="IS33" s="126"/>
      <c r="IT33" s="126"/>
      <c r="IU33" s="126"/>
      <c r="IV33" s="126"/>
      <c r="IW33" s="126"/>
      <c r="IX33" s="126"/>
      <c r="IY33" s="127"/>
      <c r="IZ33" s="125">
        <f>データ!BH7</f>
        <v>36.6</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8" t="s">
        <v>37</v>
      </c>
      <c r="JX33" s="128"/>
      <c r="JY33" s="128"/>
      <c r="JZ33" s="128"/>
      <c r="KA33" s="128"/>
      <c r="KB33" s="128"/>
      <c r="KC33" s="128"/>
      <c r="KD33" s="128"/>
      <c r="KE33" s="128"/>
      <c r="KF33" s="125">
        <f>データ!BO7</f>
        <v>89.8</v>
      </c>
      <c r="KG33" s="126"/>
      <c r="KH33" s="126"/>
      <c r="KI33" s="126"/>
      <c r="KJ33" s="126"/>
      <c r="KK33" s="126"/>
      <c r="KL33" s="126"/>
      <c r="KM33" s="126"/>
      <c r="KN33" s="126"/>
      <c r="KO33" s="126"/>
      <c r="KP33" s="126"/>
      <c r="KQ33" s="126"/>
      <c r="KR33" s="126"/>
      <c r="KS33" s="126"/>
      <c r="KT33" s="127"/>
      <c r="KU33" s="125">
        <f>データ!BP7</f>
        <v>89.8</v>
      </c>
      <c r="KV33" s="126"/>
      <c r="KW33" s="126"/>
      <c r="KX33" s="126"/>
      <c r="KY33" s="126"/>
      <c r="KZ33" s="126"/>
      <c r="LA33" s="126"/>
      <c r="LB33" s="126"/>
      <c r="LC33" s="126"/>
      <c r="LD33" s="126"/>
      <c r="LE33" s="126"/>
      <c r="LF33" s="126"/>
      <c r="LG33" s="126"/>
      <c r="LH33" s="126"/>
      <c r="LI33" s="127"/>
      <c r="LJ33" s="125">
        <f>データ!BQ7</f>
        <v>89.5</v>
      </c>
      <c r="LK33" s="126"/>
      <c r="LL33" s="126"/>
      <c r="LM33" s="126"/>
      <c r="LN33" s="126"/>
      <c r="LO33" s="126"/>
      <c r="LP33" s="126"/>
      <c r="LQ33" s="126"/>
      <c r="LR33" s="126"/>
      <c r="LS33" s="126"/>
      <c r="LT33" s="126"/>
      <c r="LU33" s="126"/>
      <c r="LV33" s="126"/>
      <c r="LW33" s="126"/>
      <c r="LX33" s="127"/>
      <c r="LY33" s="125">
        <f>データ!BR7</f>
        <v>83.9</v>
      </c>
      <c r="LZ33" s="126"/>
      <c r="MA33" s="126"/>
      <c r="MB33" s="126"/>
      <c r="MC33" s="126"/>
      <c r="MD33" s="126"/>
      <c r="ME33" s="126"/>
      <c r="MF33" s="126"/>
      <c r="MG33" s="126"/>
      <c r="MH33" s="126"/>
      <c r="MI33" s="126"/>
      <c r="MJ33" s="126"/>
      <c r="MK33" s="126"/>
      <c r="ML33" s="126"/>
      <c r="MM33" s="127"/>
      <c r="MN33" s="125">
        <f>データ!BS7</f>
        <v>82.6</v>
      </c>
      <c r="MO33" s="126"/>
      <c r="MP33" s="126"/>
      <c r="MQ33" s="126"/>
      <c r="MR33" s="126"/>
      <c r="MS33" s="126"/>
      <c r="MT33" s="126"/>
      <c r="MU33" s="126"/>
      <c r="MV33" s="126"/>
      <c r="MW33" s="126"/>
      <c r="MX33" s="126"/>
      <c r="MY33" s="126"/>
      <c r="MZ33" s="126"/>
      <c r="NA33" s="126"/>
      <c r="NB33" s="127"/>
      <c r="ND33" s="5"/>
      <c r="NE33" s="5"/>
      <c r="NF33" s="5"/>
      <c r="NG33" s="5"/>
      <c r="NH33" s="27"/>
      <c r="NI33" s="2"/>
      <c r="NJ33" s="116"/>
      <c r="NK33" s="117"/>
      <c r="NL33" s="117"/>
      <c r="NM33" s="117"/>
      <c r="NN33" s="117"/>
      <c r="NO33" s="117"/>
      <c r="NP33" s="117"/>
      <c r="NQ33" s="117"/>
      <c r="NR33" s="117"/>
      <c r="NS33" s="117"/>
      <c r="NT33" s="117"/>
      <c r="NU33" s="117"/>
      <c r="NV33" s="117"/>
      <c r="NW33" s="117"/>
      <c r="NX33" s="118"/>
    </row>
    <row r="34" spans="1:392" ht="13.5" customHeight="1" x14ac:dyDescent="0.15">
      <c r="A34" s="2"/>
      <c r="B34" s="25"/>
      <c r="D34" s="5"/>
      <c r="E34" s="5"/>
      <c r="F34" s="5"/>
      <c r="G34" s="128" t="s">
        <v>38</v>
      </c>
      <c r="H34" s="128"/>
      <c r="I34" s="128"/>
      <c r="J34" s="128"/>
      <c r="K34" s="128"/>
      <c r="L34" s="128"/>
      <c r="M34" s="128"/>
      <c r="N34" s="128"/>
      <c r="O34" s="128"/>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8" t="s">
        <v>38</v>
      </c>
      <c r="CV34" s="128"/>
      <c r="CW34" s="128"/>
      <c r="CX34" s="128"/>
      <c r="CY34" s="128"/>
      <c r="CZ34" s="128"/>
      <c r="DA34" s="128"/>
      <c r="DB34" s="128"/>
      <c r="DC34" s="128"/>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8" t="s">
        <v>38</v>
      </c>
      <c r="GJ34" s="128"/>
      <c r="GK34" s="128"/>
      <c r="GL34" s="128"/>
      <c r="GM34" s="128"/>
      <c r="GN34" s="128"/>
      <c r="GO34" s="128"/>
      <c r="GP34" s="128"/>
      <c r="GQ34" s="128"/>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8" t="s">
        <v>38</v>
      </c>
      <c r="JX34" s="128"/>
      <c r="JY34" s="128"/>
      <c r="JZ34" s="128"/>
      <c r="KA34" s="128"/>
      <c r="KB34" s="128"/>
      <c r="KC34" s="128"/>
      <c r="KD34" s="128"/>
      <c r="KE34" s="128"/>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6"/>
      <c r="NK34" s="117"/>
      <c r="NL34" s="117"/>
      <c r="NM34" s="117"/>
      <c r="NN34" s="117"/>
      <c r="NO34" s="117"/>
      <c r="NP34" s="117"/>
      <c r="NQ34" s="117"/>
      <c r="NR34" s="117"/>
      <c r="NS34" s="117"/>
      <c r="NT34" s="117"/>
      <c r="NU34" s="117"/>
      <c r="NV34" s="117"/>
      <c r="NW34" s="117"/>
      <c r="NX34" s="118"/>
    </row>
    <row r="35" spans="1:392"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c r="NK35" s="117"/>
      <c r="NL35" s="117"/>
      <c r="NM35" s="117"/>
      <c r="NN35" s="117"/>
      <c r="NO35" s="117"/>
      <c r="NP35" s="117"/>
      <c r="NQ35" s="117"/>
      <c r="NR35" s="117"/>
      <c r="NS35" s="117"/>
      <c r="NT35" s="117"/>
      <c r="NU35" s="117"/>
      <c r="NV35" s="117"/>
      <c r="NW35" s="117"/>
      <c r="NX35" s="118"/>
    </row>
    <row r="36" spans="1:392" ht="13.5" customHeight="1" x14ac:dyDescent="0.15">
      <c r="A36" s="2"/>
      <c r="B36" s="25"/>
      <c r="C36" s="26"/>
      <c r="D36" s="5"/>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5"/>
      <c r="CQ36" s="5"/>
      <c r="CR36" s="5"/>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6"/>
      <c r="GE36" s="26"/>
      <c r="GF36" s="26"/>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5"/>
      <c r="JS36" s="5"/>
      <c r="JT36" s="5"/>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6"/>
      <c r="NF36" s="26"/>
      <c r="NG36" s="26"/>
      <c r="NH36" s="27"/>
      <c r="NI36" s="2"/>
      <c r="NJ36" s="116"/>
      <c r="NK36" s="117"/>
      <c r="NL36" s="117"/>
      <c r="NM36" s="117"/>
      <c r="NN36" s="117"/>
      <c r="NO36" s="117"/>
      <c r="NP36" s="117"/>
      <c r="NQ36" s="117"/>
      <c r="NR36" s="117"/>
      <c r="NS36" s="117"/>
      <c r="NT36" s="117"/>
      <c r="NU36" s="117"/>
      <c r="NV36" s="117"/>
      <c r="NW36" s="117"/>
      <c r="NX36" s="118"/>
    </row>
    <row r="37" spans="1:392" ht="13.5" customHeight="1" x14ac:dyDescent="0.15">
      <c r="A37" s="2"/>
      <c r="B37" s="25"/>
      <c r="C37" s="26"/>
      <c r="D37" s="5"/>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5"/>
      <c r="CQ37" s="5"/>
      <c r="CR37" s="5"/>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6"/>
      <c r="GE37" s="26"/>
      <c r="GF37" s="26"/>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5"/>
      <c r="JS37" s="5"/>
      <c r="JT37" s="5"/>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6"/>
      <c r="NF37" s="26"/>
      <c r="NG37" s="26"/>
      <c r="NH37" s="27"/>
      <c r="NI37" s="2"/>
      <c r="NJ37" s="116"/>
      <c r="NK37" s="117"/>
      <c r="NL37" s="117"/>
      <c r="NM37" s="117"/>
      <c r="NN37" s="117"/>
      <c r="NO37" s="117"/>
      <c r="NP37" s="117"/>
      <c r="NQ37" s="117"/>
      <c r="NR37" s="117"/>
      <c r="NS37" s="117"/>
      <c r="NT37" s="117"/>
      <c r="NU37" s="117"/>
      <c r="NV37" s="117"/>
      <c r="NW37" s="117"/>
      <c r="NX37" s="118"/>
    </row>
    <row r="38" spans="1:392"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6"/>
      <c r="NK38" s="117"/>
      <c r="NL38" s="117"/>
      <c r="NM38" s="117"/>
      <c r="NN38" s="117"/>
      <c r="NO38" s="117"/>
      <c r="NP38" s="117"/>
      <c r="NQ38" s="117"/>
      <c r="NR38" s="117"/>
      <c r="NS38" s="117"/>
      <c r="NT38" s="117"/>
      <c r="NU38" s="117"/>
      <c r="NV38" s="117"/>
      <c r="NW38" s="117"/>
      <c r="NX38" s="118"/>
    </row>
    <row r="39" spans="1:392"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6"/>
      <c r="NK39" s="117"/>
      <c r="NL39" s="117"/>
      <c r="NM39" s="117"/>
      <c r="NN39" s="117"/>
      <c r="NO39" s="117"/>
      <c r="NP39" s="117"/>
      <c r="NQ39" s="117"/>
      <c r="NR39" s="117"/>
      <c r="NS39" s="117"/>
      <c r="NT39" s="117"/>
      <c r="NU39" s="117"/>
      <c r="NV39" s="117"/>
      <c r="NW39" s="117"/>
      <c r="NX39" s="118"/>
    </row>
    <row r="40" spans="1:392"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7"/>
      <c r="NL40" s="117"/>
      <c r="NM40" s="117"/>
      <c r="NN40" s="117"/>
      <c r="NO40" s="117"/>
      <c r="NP40" s="117"/>
      <c r="NQ40" s="117"/>
      <c r="NR40" s="117"/>
      <c r="NS40" s="117"/>
      <c r="NT40" s="117"/>
      <c r="NU40" s="117"/>
      <c r="NV40" s="117"/>
      <c r="NW40" s="117"/>
      <c r="NX40" s="118"/>
    </row>
    <row r="41" spans="1:392"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7"/>
      <c r="NL41" s="117"/>
      <c r="NM41" s="117"/>
      <c r="NN41" s="117"/>
      <c r="NO41" s="117"/>
      <c r="NP41" s="117"/>
      <c r="NQ41" s="117"/>
      <c r="NR41" s="117"/>
      <c r="NS41" s="117"/>
      <c r="NT41" s="117"/>
      <c r="NU41" s="117"/>
      <c r="NV41" s="117"/>
      <c r="NW41" s="117"/>
      <c r="NX41" s="118"/>
    </row>
    <row r="42" spans="1:392"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7"/>
      <c r="NL42" s="117"/>
      <c r="NM42" s="117"/>
      <c r="NN42" s="117"/>
      <c r="NO42" s="117"/>
      <c r="NP42" s="117"/>
      <c r="NQ42" s="117"/>
      <c r="NR42" s="117"/>
      <c r="NS42" s="117"/>
      <c r="NT42" s="117"/>
      <c r="NU42" s="117"/>
      <c r="NV42" s="117"/>
      <c r="NW42" s="117"/>
      <c r="NX42" s="118"/>
      <c r="OB42" s="78"/>
    </row>
    <row r="43" spans="1:392"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7"/>
      <c r="NL43" s="117"/>
      <c r="NM43" s="117"/>
      <c r="NN43" s="117"/>
      <c r="NO43" s="117"/>
      <c r="NP43" s="117"/>
      <c r="NQ43" s="117"/>
      <c r="NR43" s="117"/>
      <c r="NS43" s="117"/>
      <c r="NT43" s="117"/>
      <c r="NU43" s="117"/>
      <c r="NV43" s="117"/>
      <c r="NW43" s="117"/>
      <c r="NX43" s="118"/>
    </row>
    <row r="44" spans="1:392"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7"/>
      <c r="NL44" s="117"/>
      <c r="NM44" s="117"/>
      <c r="NN44" s="117"/>
      <c r="NO44" s="117"/>
      <c r="NP44" s="117"/>
      <c r="NQ44" s="117"/>
      <c r="NR44" s="117"/>
      <c r="NS44" s="117"/>
      <c r="NT44" s="117"/>
      <c r="NU44" s="117"/>
      <c r="NV44" s="117"/>
      <c r="NW44" s="117"/>
      <c r="NX44" s="118"/>
    </row>
    <row r="45" spans="1:392"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7"/>
      <c r="NL45" s="117"/>
      <c r="NM45" s="117"/>
      <c r="NN45" s="117"/>
      <c r="NO45" s="117"/>
      <c r="NP45" s="117"/>
      <c r="NQ45" s="117"/>
      <c r="NR45" s="117"/>
      <c r="NS45" s="117"/>
      <c r="NT45" s="117"/>
      <c r="NU45" s="117"/>
      <c r="NV45" s="117"/>
      <c r="NW45" s="117"/>
      <c r="NX45" s="118"/>
    </row>
    <row r="46" spans="1:392" ht="115.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row>
    <row r="47" spans="1:392"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0" t="s">
        <v>43</v>
      </c>
      <c r="NK47" s="111"/>
      <c r="NL47" s="111"/>
      <c r="NM47" s="111"/>
      <c r="NN47" s="111"/>
      <c r="NO47" s="111"/>
      <c r="NP47" s="111"/>
      <c r="NQ47" s="111"/>
      <c r="NR47" s="111"/>
      <c r="NS47" s="111"/>
      <c r="NT47" s="111"/>
      <c r="NU47" s="111"/>
      <c r="NV47" s="111"/>
      <c r="NW47" s="111"/>
      <c r="NX47" s="112"/>
    </row>
    <row r="48" spans="1:392"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t="s">
        <v>155</v>
      </c>
      <c r="NK49" s="117"/>
      <c r="NL49" s="117"/>
      <c r="NM49" s="117"/>
      <c r="NN49" s="117"/>
      <c r="NO49" s="117"/>
      <c r="NP49" s="117"/>
      <c r="NQ49" s="117"/>
      <c r="NR49" s="117"/>
      <c r="NS49" s="117"/>
      <c r="NT49" s="117"/>
      <c r="NU49" s="117"/>
      <c r="NV49" s="117"/>
      <c r="NW49" s="117"/>
      <c r="NX49" s="11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7"/>
      <c r="NL50" s="117"/>
      <c r="NM50" s="117"/>
      <c r="NN50" s="117"/>
      <c r="NO50" s="117"/>
      <c r="NP50" s="117"/>
      <c r="NQ50" s="117"/>
      <c r="NR50" s="117"/>
      <c r="NS50" s="117"/>
      <c r="NT50" s="117"/>
      <c r="NU50" s="117"/>
      <c r="NV50" s="117"/>
      <c r="NW50" s="117"/>
      <c r="NX50" s="11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6"/>
      <c r="NK52" s="117"/>
      <c r="NL52" s="117"/>
      <c r="NM52" s="117"/>
      <c r="NN52" s="117"/>
      <c r="NO52" s="117"/>
      <c r="NP52" s="117"/>
      <c r="NQ52" s="117"/>
      <c r="NR52" s="117"/>
      <c r="NS52" s="117"/>
      <c r="NT52" s="117"/>
      <c r="NU52" s="117"/>
      <c r="NV52" s="117"/>
      <c r="NW52" s="117"/>
      <c r="NX52" s="11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6"/>
      <c r="NK53" s="117"/>
      <c r="NL53" s="117"/>
      <c r="NM53" s="117"/>
      <c r="NN53" s="117"/>
      <c r="NO53" s="117"/>
      <c r="NP53" s="117"/>
      <c r="NQ53" s="117"/>
      <c r="NR53" s="117"/>
      <c r="NS53" s="117"/>
      <c r="NT53" s="117"/>
      <c r="NU53" s="117"/>
      <c r="NV53" s="117"/>
      <c r="NW53" s="117"/>
      <c r="NX53" s="118"/>
    </row>
    <row r="54" spans="1:388" ht="13.5" customHeight="1" x14ac:dyDescent="0.15">
      <c r="A54" s="2"/>
      <c r="B54" s="25"/>
      <c r="C54" s="5"/>
      <c r="D54" s="5"/>
      <c r="E54" s="5"/>
      <c r="F54" s="5"/>
      <c r="G54" s="28"/>
      <c r="H54" s="28"/>
      <c r="I54" s="28"/>
      <c r="J54" s="28"/>
      <c r="K54" s="28"/>
      <c r="L54" s="28"/>
      <c r="M54" s="28"/>
      <c r="N54" s="28"/>
      <c r="O54" s="28"/>
      <c r="P54" s="122">
        <f>データ!$B$11</f>
        <v>41275</v>
      </c>
      <c r="Q54" s="123"/>
      <c r="R54" s="123"/>
      <c r="S54" s="123"/>
      <c r="T54" s="123"/>
      <c r="U54" s="123"/>
      <c r="V54" s="123"/>
      <c r="W54" s="123"/>
      <c r="X54" s="123"/>
      <c r="Y54" s="123"/>
      <c r="Z54" s="123"/>
      <c r="AA54" s="123"/>
      <c r="AB54" s="123"/>
      <c r="AC54" s="123"/>
      <c r="AD54" s="124"/>
      <c r="AE54" s="122">
        <f>データ!$C$11</f>
        <v>41640</v>
      </c>
      <c r="AF54" s="123"/>
      <c r="AG54" s="123"/>
      <c r="AH54" s="123"/>
      <c r="AI54" s="123"/>
      <c r="AJ54" s="123"/>
      <c r="AK54" s="123"/>
      <c r="AL54" s="123"/>
      <c r="AM54" s="123"/>
      <c r="AN54" s="123"/>
      <c r="AO54" s="123"/>
      <c r="AP54" s="123"/>
      <c r="AQ54" s="123"/>
      <c r="AR54" s="123"/>
      <c r="AS54" s="124"/>
      <c r="AT54" s="122">
        <f>データ!$D$11</f>
        <v>42005</v>
      </c>
      <c r="AU54" s="123"/>
      <c r="AV54" s="123"/>
      <c r="AW54" s="123"/>
      <c r="AX54" s="123"/>
      <c r="AY54" s="123"/>
      <c r="AZ54" s="123"/>
      <c r="BA54" s="123"/>
      <c r="BB54" s="123"/>
      <c r="BC54" s="123"/>
      <c r="BD54" s="123"/>
      <c r="BE54" s="123"/>
      <c r="BF54" s="123"/>
      <c r="BG54" s="123"/>
      <c r="BH54" s="124"/>
      <c r="BI54" s="122">
        <f>データ!$E$11</f>
        <v>42370</v>
      </c>
      <c r="BJ54" s="123"/>
      <c r="BK54" s="123"/>
      <c r="BL54" s="123"/>
      <c r="BM54" s="123"/>
      <c r="BN54" s="123"/>
      <c r="BO54" s="123"/>
      <c r="BP54" s="123"/>
      <c r="BQ54" s="123"/>
      <c r="BR54" s="123"/>
      <c r="BS54" s="123"/>
      <c r="BT54" s="123"/>
      <c r="BU54" s="123"/>
      <c r="BV54" s="123"/>
      <c r="BW54" s="124"/>
      <c r="BX54" s="122">
        <f>データ!$F$11</f>
        <v>42736</v>
      </c>
      <c r="BY54" s="123"/>
      <c r="BZ54" s="123"/>
      <c r="CA54" s="123"/>
      <c r="CB54" s="123"/>
      <c r="CC54" s="123"/>
      <c r="CD54" s="123"/>
      <c r="CE54" s="123"/>
      <c r="CF54" s="123"/>
      <c r="CG54" s="123"/>
      <c r="CH54" s="123"/>
      <c r="CI54" s="123"/>
      <c r="CJ54" s="123"/>
      <c r="CK54" s="123"/>
      <c r="CL54" s="124"/>
      <c r="CO54" s="5"/>
      <c r="CP54" s="5"/>
      <c r="CQ54" s="5"/>
      <c r="CR54" s="5"/>
      <c r="CS54" s="5"/>
      <c r="CT54" s="5"/>
      <c r="CU54" s="28"/>
      <c r="CV54" s="28"/>
      <c r="CW54" s="28"/>
      <c r="CX54" s="28"/>
      <c r="CY54" s="28"/>
      <c r="CZ54" s="28"/>
      <c r="DA54" s="28"/>
      <c r="DB54" s="28"/>
      <c r="DC54" s="28"/>
      <c r="DD54" s="122">
        <f>データ!$B$11</f>
        <v>41275</v>
      </c>
      <c r="DE54" s="123"/>
      <c r="DF54" s="123"/>
      <c r="DG54" s="123"/>
      <c r="DH54" s="123"/>
      <c r="DI54" s="123"/>
      <c r="DJ54" s="123"/>
      <c r="DK54" s="123"/>
      <c r="DL54" s="123"/>
      <c r="DM54" s="123"/>
      <c r="DN54" s="123"/>
      <c r="DO54" s="123"/>
      <c r="DP54" s="123"/>
      <c r="DQ54" s="123"/>
      <c r="DR54" s="124"/>
      <c r="DS54" s="122">
        <f>データ!$C$11</f>
        <v>41640</v>
      </c>
      <c r="DT54" s="123"/>
      <c r="DU54" s="123"/>
      <c r="DV54" s="123"/>
      <c r="DW54" s="123"/>
      <c r="DX54" s="123"/>
      <c r="DY54" s="123"/>
      <c r="DZ54" s="123"/>
      <c r="EA54" s="123"/>
      <c r="EB54" s="123"/>
      <c r="EC54" s="123"/>
      <c r="ED54" s="123"/>
      <c r="EE54" s="123"/>
      <c r="EF54" s="123"/>
      <c r="EG54" s="124"/>
      <c r="EH54" s="122">
        <f>データ!$D$11</f>
        <v>42005</v>
      </c>
      <c r="EI54" s="123"/>
      <c r="EJ54" s="123"/>
      <c r="EK54" s="123"/>
      <c r="EL54" s="123"/>
      <c r="EM54" s="123"/>
      <c r="EN54" s="123"/>
      <c r="EO54" s="123"/>
      <c r="EP54" s="123"/>
      <c r="EQ54" s="123"/>
      <c r="ER54" s="123"/>
      <c r="ES54" s="123"/>
      <c r="ET54" s="123"/>
      <c r="EU54" s="123"/>
      <c r="EV54" s="124"/>
      <c r="EW54" s="122">
        <f>データ!$E$11</f>
        <v>42370</v>
      </c>
      <c r="EX54" s="123"/>
      <c r="EY54" s="123"/>
      <c r="EZ54" s="123"/>
      <c r="FA54" s="123"/>
      <c r="FB54" s="123"/>
      <c r="FC54" s="123"/>
      <c r="FD54" s="123"/>
      <c r="FE54" s="123"/>
      <c r="FF54" s="123"/>
      <c r="FG54" s="123"/>
      <c r="FH54" s="123"/>
      <c r="FI54" s="123"/>
      <c r="FJ54" s="123"/>
      <c r="FK54" s="124"/>
      <c r="FL54" s="122">
        <f>データ!$F$11</f>
        <v>42736</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8"/>
      <c r="GJ54" s="28"/>
      <c r="GK54" s="28"/>
      <c r="GL54" s="28"/>
      <c r="GM54" s="28"/>
      <c r="GN54" s="28"/>
      <c r="GO54" s="28"/>
      <c r="GP54" s="28"/>
      <c r="GQ54" s="28"/>
      <c r="GR54" s="122">
        <f>データ!$B$11</f>
        <v>41275</v>
      </c>
      <c r="GS54" s="123"/>
      <c r="GT54" s="123"/>
      <c r="GU54" s="123"/>
      <c r="GV54" s="123"/>
      <c r="GW54" s="123"/>
      <c r="GX54" s="123"/>
      <c r="GY54" s="123"/>
      <c r="GZ54" s="123"/>
      <c r="HA54" s="123"/>
      <c r="HB54" s="123"/>
      <c r="HC54" s="123"/>
      <c r="HD54" s="123"/>
      <c r="HE54" s="123"/>
      <c r="HF54" s="124"/>
      <c r="HG54" s="122">
        <f>データ!$C$11</f>
        <v>41640</v>
      </c>
      <c r="HH54" s="123"/>
      <c r="HI54" s="123"/>
      <c r="HJ54" s="123"/>
      <c r="HK54" s="123"/>
      <c r="HL54" s="123"/>
      <c r="HM54" s="123"/>
      <c r="HN54" s="123"/>
      <c r="HO54" s="123"/>
      <c r="HP54" s="123"/>
      <c r="HQ54" s="123"/>
      <c r="HR54" s="123"/>
      <c r="HS54" s="123"/>
      <c r="HT54" s="123"/>
      <c r="HU54" s="124"/>
      <c r="HV54" s="122">
        <f>データ!$D$11</f>
        <v>42005</v>
      </c>
      <c r="HW54" s="123"/>
      <c r="HX54" s="123"/>
      <c r="HY54" s="123"/>
      <c r="HZ54" s="123"/>
      <c r="IA54" s="123"/>
      <c r="IB54" s="123"/>
      <c r="IC54" s="123"/>
      <c r="ID54" s="123"/>
      <c r="IE54" s="123"/>
      <c r="IF54" s="123"/>
      <c r="IG54" s="123"/>
      <c r="IH54" s="123"/>
      <c r="II54" s="123"/>
      <c r="IJ54" s="124"/>
      <c r="IK54" s="122">
        <f>データ!$E$11</f>
        <v>42370</v>
      </c>
      <c r="IL54" s="123"/>
      <c r="IM54" s="123"/>
      <c r="IN54" s="123"/>
      <c r="IO54" s="123"/>
      <c r="IP54" s="123"/>
      <c r="IQ54" s="123"/>
      <c r="IR54" s="123"/>
      <c r="IS54" s="123"/>
      <c r="IT54" s="123"/>
      <c r="IU54" s="123"/>
      <c r="IV54" s="123"/>
      <c r="IW54" s="123"/>
      <c r="IX54" s="123"/>
      <c r="IY54" s="124"/>
      <c r="IZ54" s="122">
        <f>データ!$F$11</f>
        <v>42736</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8"/>
      <c r="JX54" s="28"/>
      <c r="JY54" s="28"/>
      <c r="JZ54" s="28"/>
      <c r="KA54" s="28"/>
      <c r="KB54" s="28"/>
      <c r="KC54" s="28"/>
      <c r="KD54" s="28"/>
      <c r="KE54" s="28"/>
      <c r="KF54" s="122">
        <f>データ!$B$11</f>
        <v>41275</v>
      </c>
      <c r="KG54" s="123"/>
      <c r="KH54" s="123"/>
      <c r="KI54" s="123"/>
      <c r="KJ54" s="123"/>
      <c r="KK54" s="123"/>
      <c r="KL54" s="123"/>
      <c r="KM54" s="123"/>
      <c r="KN54" s="123"/>
      <c r="KO54" s="123"/>
      <c r="KP54" s="123"/>
      <c r="KQ54" s="123"/>
      <c r="KR54" s="123"/>
      <c r="KS54" s="123"/>
      <c r="KT54" s="124"/>
      <c r="KU54" s="122">
        <f>データ!$C$11</f>
        <v>41640</v>
      </c>
      <c r="KV54" s="123"/>
      <c r="KW54" s="123"/>
      <c r="KX54" s="123"/>
      <c r="KY54" s="123"/>
      <c r="KZ54" s="123"/>
      <c r="LA54" s="123"/>
      <c r="LB54" s="123"/>
      <c r="LC54" s="123"/>
      <c r="LD54" s="123"/>
      <c r="LE54" s="123"/>
      <c r="LF54" s="123"/>
      <c r="LG54" s="123"/>
      <c r="LH54" s="123"/>
      <c r="LI54" s="124"/>
      <c r="LJ54" s="122">
        <f>データ!$D$11</f>
        <v>42005</v>
      </c>
      <c r="LK54" s="123"/>
      <c r="LL54" s="123"/>
      <c r="LM54" s="123"/>
      <c r="LN54" s="123"/>
      <c r="LO54" s="123"/>
      <c r="LP54" s="123"/>
      <c r="LQ54" s="123"/>
      <c r="LR54" s="123"/>
      <c r="LS54" s="123"/>
      <c r="LT54" s="123"/>
      <c r="LU54" s="123"/>
      <c r="LV54" s="123"/>
      <c r="LW54" s="123"/>
      <c r="LX54" s="124"/>
      <c r="LY54" s="122">
        <f>データ!$E$11</f>
        <v>42370</v>
      </c>
      <c r="LZ54" s="123"/>
      <c r="MA54" s="123"/>
      <c r="MB54" s="123"/>
      <c r="MC54" s="123"/>
      <c r="MD54" s="123"/>
      <c r="ME54" s="123"/>
      <c r="MF54" s="123"/>
      <c r="MG54" s="123"/>
      <c r="MH54" s="123"/>
      <c r="MI54" s="123"/>
      <c r="MJ54" s="123"/>
      <c r="MK54" s="123"/>
      <c r="ML54" s="123"/>
      <c r="MM54" s="124"/>
      <c r="MN54" s="122">
        <f>データ!$F$11</f>
        <v>42736</v>
      </c>
      <c r="MO54" s="123"/>
      <c r="MP54" s="123"/>
      <c r="MQ54" s="123"/>
      <c r="MR54" s="123"/>
      <c r="MS54" s="123"/>
      <c r="MT54" s="123"/>
      <c r="MU54" s="123"/>
      <c r="MV54" s="123"/>
      <c r="MW54" s="123"/>
      <c r="MX54" s="123"/>
      <c r="MY54" s="123"/>
      <c r="MZ54" s="123"/>
      <c r="NA54" s="123"/>
      <c r="NB54" s="124"/>
      <c r="NC54" s="5"/>
      <c r="ND54" s="5"/>
      <c r="NE54" s="5"/>
      <c r="NF54" s="5"/>
      <c r="NG54" s="5"/>
      <c r="NH54" s="27"/>
      <c r="NI54" s="2"/>
      <c r="NJ54" s="116"/>
      <c r="NK54" s="117"/>
      <c r="NL54" s="117"/>
      <c r="NM54" s="117"/>
      <c r="NN54" s="117"/>
      <c r="NO54" s="117"/>
      <c r="NP54" s="117"/>
      <c r="NQ54" s="117"/>
      <c r="NR54" s="117"/>
      <c r="NS54" s="117"/>
      <c r="NT54" s="117"/>
      <c r="NU54" s="117"/>
      <c r="NV54" s="117"/>
      <c r="NW54" s="117"/>
      <c r="NX54" s="118"/>
    </row>
    <row r="55" spans="1:388" ht="13.5" customHeight="1" x14ac:dyDescent="0.15">
      <c r="A55" s="2"/>
      <c r="B55" s="25"/>
      <c r="C55" s="5"/>
      <c r="D55" s="5"/>
      <c r="E55" s="5"/>
      <c r="F55" s="5"/>
      <c r="G55" s="128" t="s">
        <v>37</v>
      </c>
      <c r="H55" s="128"/>
      <c r="I55" s="128"/>
      <c r="J55" s="128"/>
      <c r="K55" s="128"/>
      <c r="L55" s="128"/>
      <c r="M55" s="128"/>
      <c r="N55" s="128"/>
      <c r="O55" s="128"/>
      <c r="P55" s="129">
        <f>データ!BZ7</f>
        <v>27084</v>
      </c>
      <c r="Q55" s="130"/>
      <c r="R55" s="130"/>
      <c r="S55" s="130"/>
      <c r="T55" s="130"/>
      <c r="U55" s="130"/>
      <c r="V55" s="130"/>
      <c r="W55" s="130"/>
      <c r="X55" s="130"/>
      <c r="Y55" s="130"/>
      <c r="Z55" s="130"/>
      <c r="AA55" s="130"/>
      <c r="AB55" s="130"/>
      <c r="AC55" s="130"/>
      <c r="AD55" s="131"/>
      <c r="AE55" s="129">
        <f>データ!CA7</f>
        <v>27725</v>
      </c>
      <c r="AF55" s="130"/>
      <c r="AG55" s="130"/>
      <c r="AH55" s="130"/>
      <c r="AI55" s="130"/>
      <c r="AJ55" s="130"/>
      <c r="AK55" s="130"/>
      <c r="AL55" s="130"/>
      <c r="AM55" s="130"/>
      <c r="AN55" s="130"/>
      <c r="AO55" s="130"/>
      <c r="AP55" s="130"/>
      <c r="AQ55" s="130"/>
      <c r="AR55" s="130"/>
      <c r="AS55" s="131"/>
      <c r="AT55" s="129">
        <f>データ!CB7</f>
        <v>27693</v>
      </c>
      <c r="AU55" s="130"/>
      <c r="AV55" s="130"/>
      <c r="AW55" s="130"/>
      <c r="AX55" s="130"/>
      <c r="AY55" s="130"/>
      <c r="AZ55" s="130"/>
      <c r="BA55" s="130"/>
      <c r="BB55" s="130"/>
      <c r="BC55" s="130"/>
      <c r="BD55" s="130"/>
      <c r="BE55" s="130"/>
      <c r="BF55" s="130"/>
      <c r="BG55" s="130"/>
      <c r="BH55" s="131"/>
      <c r="BI55" s="129">
        <f>データ!CC7</f>
        <v>28851</v>
      </c>
      <c r="BJ55" s="130"/>
      <c r="BK55" s="130"/>
      <c r="BL55" s="130"/>
      <c r="BM55" s="130"/>
      <c r="BN55" s="130"/>
      <c r="BO55" s="130"/>
      <c r="BP55" s="130"/>
      <c r="BQ55" s="130"/>
      <c r="BR55" s="130"/>
      <c r="BS55" s="130"/>
      <c r="BT55" s="130"/>
      <c r="BU55" s="130"/>
      <c r="BV55" s="130"/>
      <c r="BW55" s="131"/>
      <c r="BX55" s="129">
        <f>データ!CD7</f>
        <v>28831</v>
      </c>
      <c r="BY55" s="130"/>
      <c r="BZ55" s="130"/>
      <c r="CA55" s="130"/>
      <c r="CB55" s="130"/>
      <c r="CC55" s="130"/>
      <c r="CD55" s="130"/>
      <c r="CE55" s="130"/>
      <c r="CF55" s="130"/>
      <c r="CG55" s="130"/>
      <c r="CH55" s="130"/>
      <c r="CI55" s="130"/>
      <c r="CJ55" s="130"/>
      <c r="CK55" s="130"/>
      <c r="CL55" s="131"/>
      <c r="CO55" s="5"/>
      <c r="CP55" s="5"/>
      <c r="CQ55" s="5"/>
      <c r="CR55" s="5"/>
      <c r="CS55" s="5"/>
      <c r="CT55" s="5"/>
      <c r="CU55" s="128" t="s">
        <v>37</v>
      </c>
      <c r="CV55" s="128"/>
      <c r="CW55" s="128"/>
      <c r="CX55" s="128"/>
      <c r="CY55" s="128"/>
      <c r="CZ55" s="128"/>
      <c r="DA55" s="128"/>
      <c r="DB55" s="128"/>
      <c r="DC55" s="128"/>
      <c r="DD55" s="129">
        <f>データ!CK7</f>
        <v>7564</v>
      </c>
      <c r="DE55" s="130"/>
      <c r="DF55" s="130"/>
      <c r="DG55" s="130"/>
      <c r="DH55" s="130"/>
      <c r="DI55" s="130"/>
      <c r="DJ55" s="130"/>
      <c r="DK55" s="130"/>
      <c r="DL55" s="130"/>
      <c r="DM55" s="130"/>
      <c r="DN55" s="130"/>
      <c r="DO55" s="130"/>
      <c r="DP55" s="130"/>
      <c r="DQ55" s="130"/>
      <c r="DR55" s="131"/>
      <c r="DS55" s="129">
        <f>データ!CL7</f>
        <v>7464</v>
      </c>
      <c r="DT55" s="130"/>
      <c r="DU55" s="130"/>
      <c r="DV55" s="130"/>
      <c r="DW55" s="130"/>
      <c r="DX55" s="130"/>
      <c r="DY55" s="130"/>
      <c r="DZ55" s="130"/>
      <c r="EA55" s="130"/>
      <c r="EB55" s="130"/>
      <c r="EC55" s="130"/>
      <c r="ED55" s="130"/>
      <c r="EE55" s="130"/>
      <c r="EF55" s="130"/>
      <c r="EG55" s="131"/>
      <c r="EH55" s="129">
        <f>データ!CM7</f>
        <v>7348</v>
      </c>
      <c r="EI55" s="130"/>
      <c r="EJ55" s="130"/>
      <c r="EK55" s="130"/>
      <c r="EL55" s="130"/>
      <c r="EM55" s="130"/>
      <c r="EN55" s="130"/>
      <c r="EO55" s="130"/>
      <c r="EP55" s="130"/>
      <c r="EQ55" s="130"/>
      <c r="ER55" s="130"/>
      <c r="ES55" s="130"/>
      <c r="ET55" s="130"/>
      <c r="EU55" s="130"/>
      <c r="EV55" s="131"/>
      <c r="EW55" s="129">
        <f>データ!CN7</f>
        <v>7274</v>
      </c>
      <c r="EX55" s="130"/>
      <c r="EY55" s="130"/>
      <c r="EZ55" s="130"/>
      <c r="FA55" s="130"/>
      <c r="FB55" s="130"/>
      <c r="FC55" s="130"/>
      <c r="FD55" s="130"/>
      <c r="FE55" s="130"/>
      <c r="FF55" s="130"/>
      <c r="FG55" s="130"/>
      <c r="FH55" s="130"/>
      <c r="FI55" s="130"/>
      <c r="FJ55" s="130"/>
      <c r="FK55" s="131"/>
      <c r="FL55" s="129">
        <f>データ!CO7</f>
        <v>7009</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8" t="s">
        <v>37</v>
      </c>
      <c r="GJ55" s="128"/>
      <c r="GK55" s="128"/>
      <c r="GL55" s="128"/>
      <c r="GM55" s="128"/>
      <c r="GN55" s="128"/>
      <c r="GO55" s="128"/>
      <c r="GP55" s="128"/>
      <c r="GQ55" s="128"/>
      <c r="GR55" s="125">
        <f>データ!CV7</f>
        <v>65.8</v>
      </c>
      <c r="GS55" s="126"/>
      <c r="GT55" s="126"/>
      <c r="GU55" s="126"/>
      <c r="GV55" s="126"/>
      <c r="GW55" s="126"/>
      <c r="GX55" s="126"/>
      <c r="GY55" s="126"/>
      <c r="GZ55" s="126"/>
      <c r="HA55" s="126"/>
      <c r="HB55" s="126"/>
      <c r="HC55" s="126"/>
      <c r="HD55" s="126"/>
      <c r="HE55" s="126"/>
      <c r="HF55" s="127"/>
      <c r="HG55" s="125">
        <f>データ!CW7</f>
        <v>66.400000000000006</v>
      </c>
      <c r="HH55" s="126"/>
      <c r="HI55" s="126"/>
      <c r="HJ55" s="126"/>
      <c r="HK55" s="126"/>
      <c r="HL55" s="126"/>
      <c r="HM55" s="126"/>
      <c r="HN55" s="126"/>
      <c r="HO55" s="126"/>
      <c r="HP55" s="126"/>
      <c r="HQ55" s="126"/>
      <c r="HR55" s="126"/>
      <c r="HS55" s="126"/>
      <c r="HT55" s="126"/>
      <c r="HU55" s="127"/>
      <c r="HV55" s="125">
        <f>データ!CX7</f>
        <v>65.900000000000006</v>
      </c>
      <c r="HW55" s="126"/>
      <c r="HX55" s="126"/>
      <c r="HY55" s="126"/>
      <c r="HZ55" s="126"/>
      <c r="IA55" s="126"/>
      <c r="IB55" s="126"/>
      <c r="IC55" s="126"/>
      <c r="ID55" s="126"/>
      <c r="IE55" s="126"/>
      <c r="IF55" s="126"/>
      <c r="IG55" s="126"/>
      <c r="IH55" s="126"/>
      <c r="II55" s="126"/>
      <c r="IJ55" s="127"/>
      <c r="IK55" s="125">
        <f>データ!CY7</f>
        <v>67.599999999999994</v>
      </c>
      <c r="IL55" s="126"/>
      <c r="IM55" s="126"/>
      <c r="IN55" s="126"/>
      <c r="IO55" s="126"/>
      <c r="IP55" s="126"/>
      <c r="IQ55" s="126"/>
      <c r="IR55" s="126"/>
      <c r="IS55" s="126"/>
      <c r="IT55" s="126"/>
      <c r="IU55" s="126"/>
      <c r="IV55" s="126"/>
      <c r="IW55" s="126"/>
      <c r="IX55" s="126"/>
      <c r="IY55" s="127"/>
      <c r="IZ55" s="125">
        <f>データ!CZ7</f>
        <v>67.2</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8" t="s">
        <v>37</v>
      </c>
      <c r="JX55" s="128"/>
      <c r="JY55" s="128"/>
      <c r="JZ55" s="128"/>
      <c r="KA55" s="128"/>
      <c r="KB55" s="128"/>
      <c r="KC55" s="128"/>
      <c r="KD55" s="128"/>
      <c r="KE55" s="128"/>
      <c r="KF55" s="125">
        <f>データ!DG7</f>
        <v>19.8</v>
      </c>
      <c r="KG55" s="126"/>
      <c r="KH55" s="126"/>
      <c r="KI55" s="126"/>
      <c r="KJ55" s="126"/>
      <c r="KK55" s="126"/>
      <c r="KL55" s="126"/>
      <c r="KM55" s="126"/>
      <c r="KN55" s="126"/>
      <c r="KO55" s="126"/>
      <c r="KP55" s="126"/>
      <c r="KQ55" s="126"/>
      <c r="KR55" s="126"/>
      <c r="KS55" s="126"/>
      <c r="KT55" s="127"/>
      <c r="KU55" s="125">
        <f>データ!DH7</f>
        <v>16.600000000000001</v>
      </c>
      <c r="KV55" s="126"/>
      <c r="KW55" s="126"/>
      <c r="KX55" s="126"/>
      <c r="KY55" s="126"/>
      <c r="KZ55" s="126"/>
      <c r="LA55" s="126"/>
      <c r="LB55" s="126"/>
      <c r="LC55" s="126"/>
      <c r="LD55" s="126"/>
      <c r="LE55" s="126"/>
      <c r="LF55" s="126"/>
      <c r="LG55" s="126"/>
      <c r="LH55" s="126"/>
      <c r="LI55" s="127"/>
      <c r="LJ55" s="125">
        <f>データ!DI7</f>
        <v>17.3</v>
      </c>
      <c r="LK55" s="126"/>
      <c r="LL55" s="126"/>
      <c r="LM55" s="126"/>
      <c r="LN55" s="126"/>
      <c r="LO55" s="126"/>
      <c r="LP55" s="126"/>
      <c r="LQ55" s="126"/>
      <c r="LR55" s="126"/>
      <c r="LS55" s="126"/>
      <c r="LT55" s="126"/>
      <c r="LU55" s="126"/>
      <c r="LV55" s="126"/>
      <c r="LW55" s="126"/>
      <c r="LX55" s="127"/>
      <c r="LY55" s="125">
        <f>データ!DJ7</f>
        <v>15.5</v>
      </c>
      <c r="LZ55" s="126"/>
      <c r="MA55" s="126"/>
      <c r="MB55" s="126"/>
      <c r="MC55" s="126"/>
      <c r="MD55" s="126"/>
      <c r="ME55" s="126"/>
      <c r="MF55" s="126"/>
      <c r="MG55" s="126"/>
      <c r="MH55" s="126"/>
      <c r="MI55" s="126"/>
      <c r="MJ55" s="126"/>
      <c r="MK55" s="126"/>
      <c r="ML55" s="126"/>
      <c r="MM55" s="127"/>
      <c r="MN55" s="125">
        <f>データ!DK7</f>
        <v>14.6</v>
      </c>
      <c r="MO55" s="126"/>
      <c r="MP55" s="126"/>
      <c r="MQ55" s="126"/>
      <c r="MR55" s="126"/>
      <c r="MS55" s="126"/>
      <c r="MT55" s="126"/>
      <c r="MU55" s="126"/>
      <c r="MV55" s="126"/>
      <c r="MW55" s="126"/>
      <c r="MX55" s="126"/>
      <c r="MY55" s="126"/>
      <c r="MZ55" s="126"/>
      <c r="NA55" s="126"/>
      <c r="NB55" s="127"/>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88" ht="13.5" customHeight="1" x14ac:dyDescent="0.15">
      <c r="A56" s="2"/>
      <c r="B56" s="25"/>
      <c r="C56" s="5"/>
      <c r="D56" s="5"/>
      <c r="E56" s="5"/>
      <c r="F56" s="5"/>
      <c r="G56" s="128" t="s">
        <v>38</v>
      </c>
      <c r="H56" s="128"/>
      <c r="I56" s="128"/>
      <c r="J56" s="128"/>
      <c r="K56" s="128"/>
      <c r="L56" s="128"/>
      <c r="M56" s="128"/>
      <c r="N56" s="128"/>
      <c r="O56" s="128"/>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8" t="s">
        <v>38</v>
      </c>
      <c r="CV56" s="128"/>
      <c r="CW56" s="128"/>
      <c r="CX56" s="128"/>
      <c r="CY56" s="128"/>
      <c r="CZ56" s="128"/>
      <c r="DA56" s="128"/>
      <c r="DB56" s="128"/>
      <c r="DC56" s="128"/>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8" t="s">
        <v>38</v>
      </c>
      <c r="GJ56" s="128"/>
      <c r="GK56" s="128"/>
      <c r="GL56" s="128"/>
      <c r="GM56" s="128"/>
      <c r="GN56" s="128"/>
      <c r="GO56" s="128"/>
      <c r="GP56" s="128"/>
      <c r="GQ56" s="128"/>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8" t="s">
        <v>38</v>
      </c>
      <c r="JX56" s="128"/>
      <c r="JY56" s="128"/>
      <c r="JZ56" s="128"/>
      <c r="KA56" s="128"/>
      <c r="KB56" s="128"/>
      <c r="KC56" s="128"/>
      <c r="KD56" s="128"/>
      <c r="KE56" s="128"/>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88" ht="13.5" customHeight="1" x14ac:dyDescent="0.15">
      <c r="A58" s="2"/>
      <c r="B58" s="25"/>
      <c r="C58" s="26"/>
      <c r="D58" s="5"/>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5"/>
      <c r="CQ58" s="5"/>
      <c r="CR58" s="5"/>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6"/>
      <c r="GE58" s="26"/>
      <c r="GF58" s="26"/>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5"/>
      <c r="JS58" s="5"/>
      <c r="JT58" s="5"/>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6"/>
      <c r="NF58" s="26"/>
      <c r="NG58" s="26"/>
      <c r="NH58" s="27"/>
      <c r="NI58" s="2"/>
      <c r="NJ58" s="116"/>
      <c r="NK58" s="117"/>
      <c r="NL58" s="117"/>
      <c r="NM58" s="117"/>
      <c r="NN58" s="117"/>
      <c r="NO58" s="117"/>
      <c r="NP58" s="117"/>
      <c r="NQ58" s="117"/>
      <c r="NR58" s="117"/>
      <c r="NS58" s="117"/>
      <c r="NT58" s="117"/>
      <c r="NU58" s="117"/>
      <c r="NV58" s="117"/>
      <c r="NW58" s="117"/>
      <c r="NX58" s="118"/>
    </row>
    <row r="59" spans="1:388" ht="13.5" customHeight="1" x14ac:dyDescent="0.15">
      <c r="A59" s="2"/>
      <c r="B59" s="25"/>
      <c r="C59" s="26"/>
      <c r="D59" s="5"/>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5"/>
      <c r="CQ59" s="5"/>
      <c r="CR59" s="5"/>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6"/>
      <c r="GE59" s="26"/>
      <c r="GF59" s="26"/>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5"/>
      <c r="JS59" s="5"/>
      <c r="JT59" s="5"/>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6"/>
      <c r="NF59" s="26"/>
      <c r="NG59" s="26"/>
      <c r="NH59" s="27"/>
      <c r="NI59" s="2"/>
      <c r="NJ59" s="116"/>
      <c r="NK59" s="117"/>
      <c r="NL59" s="117"/>
      <c r="NM59" s="117"/>
      <c r="NN59" s="117"/>
      <c r="NO59" s="117"/>
      <c r="NP59" s="117"/>
      <c r="NQ59" s="117"/>
      <c r="NR59" s="117"/>
      <c r="NS59" s="117"/>
      <c r="NT59" s="117"/>
      <c r="NU59" s="117"/>
      <c r="NV59" s="117"/>
      <c r="NW59" s="117"/>
      <c r="NX59" s="11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6"/>
      <c r="NK60" s="117"/>
      <c r="NL60" s="117"/>
      <c r="NM60" s="117"/>
      <c r="NN60" s="117"/>
      <c r="NO60" s="117"/>
      <c r="NP60" s="117"/>
      <c r="NQ60" s="117"/>
      <c r="NR60" s="117"/>
      <c r="NS60" s="117"/>
      <c r="NT60" s="117"/>
      <c r="NU60" s="117"/>
      <c r="NV60" s="117"/>
      <c r="NW60" s="117"/>
      <c r="NX60" s="11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6"/>
      <c r="NK61" s="117"/>
      <c r="NL61" s="117"/>
      <c r="NM61" s="117"/>
      <c r="NN61" s="117"/>
      <c r="NO61" s="117"/>
      <c r="NP61" s="117"/>
      <c r="NQ61" s="117"/>
      <c r="NR61" s="117"/>
      <c r="NS61" s="117"/>
      <c r="NT61" s="117"/>
      <c r="NU61" s="117"/>
      <c r="NV61" s="117"/>
      <c r="NW61" s="117"/>
      <c r="NX61" s="118"/>
    </row>
    <row r="62" spans="1:388" ht="13.5" customHeight="1" x14ac:dyDescent="0.15">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16"/>
      <c r="NK62" s="117"/>
      <c r="NL62" s="117"/>
      <c r="NM62" s="117"/>
      <c r="NN62" s="117"/>
      <c r="NO62" s="117"/>
      <c r="NP62" s="117"/>
      <c r="NQ62" s="117"/>
      <c r="NR62" s="117"/>
      <c r="NS62" s="117"/>
      <c r="NT62" s="117"/>
      <c r="NU62" s="117"/>
      <c r="NV62" s="117"/>
      <c r="NW62" s="117"/>
      <c r="NX62" s="118"/>
    </row>
    <row r="63" spans="1:388" ht="13.5" customHeight="1" x14ac:dyDescent="0.15">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16"/>
      <c r="NK63" s="117"/>
      <c r="NL63" s="117"/>
      <c r="NM63" s="117"/>
      <c r="NN63" s="117"/>
      <c r="NO63" s="117"/>
      <c r="NP63" s="117"/>
      <c r="NQ63" s="117"/>
      <c r="NR63" s="117"/>
      <c r="NS63" s="117"/>
      <c r="NT63" s="117"/>
      <c r="NU63" s="117"/>
      <c r="NV63" s="117"/>
      <c r="NW63" s="117"/>
      <c r="NX63" s="11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0" t="s">
        <v>49</v>
      </c>
      <c r="NK66" s="111"/>
      <c r="NL66" s="111"/>
      <c r="NM66" s="111"/>
      <c r="NN66" s="111"/>
      <c r="NO66" s="111"/>
      <c r="NP66" s="111"/>
      <c r="NQ66" s="111"/>
      <c r="NR66" s="111"/>
      <c r="NS66" s="111"/>
      <c r="NT66" s="111"/>
      <c r="NU66" s="111"/>
      <c r="NV66" s="111"/>
      <c r="NW66" s="111"/>
      <c r="NX66" s="11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6" t="s">
        <v>156</v>
      </c>
      <c r="NK68" s="117"/>
      <c r="NL68" s="117"/>
      <c r="NM68" s="117"/>
      <c r="NN68" s="117"/>
      <c r="NO68" s="117"/>
      <c r="NP68" s="117"/>
      <c r="NQ68" s="117"/>
      <c r="NR68" s="117"/>
      <c r="NS68" s="117"/>
      <c r="NT68" s="117"/>
      <c r="NU68" s="117"/>
      <c r="NV68" s="117"/>
      <c r="NW68" s="117"/>
      <c r="NX68" s="11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6"/>
      <c r="NK69" s="117"/>
      <c r="NL69" s="117"/>
      <c r="NM69" s="117"/>
      <c r="NN69" s="117"/>
      <c r="NO69" s="117"/>
      <c r="NP69" s="117"/>
      <c r="NQ69" s="117"/>
      <c r="NR69" s="117"/>
      <c r="NS69" s="117"/>
      <c r="NT69" s="117"/>
      <c r="NU69" s="117"/>
      <c r="NV69" s="117"/>
      <c r="NW69" s="117"/>
      <c r="NX69" s="11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6"/>
      <c r="NK70" s="117"/>
      <c r="NL70" s="117"/>
      <c r="NM70" s="117"/>
      <c r="NN70" s="117"/>
      <c r="NO70" s="117"/>
      <c r="NP70" s="117"/>
      <c r="NQ70" s="117"/>
      <c r="NR70" s="117"/>
      <c r="NS70" s="117"/>
      <c r="NT70" s="117"/>
      <c r="NU70" s="117"/>
      <c r="NV70" s="117"/>
      <c r="NW70" s="117"/>
      <c r="NX70" s="11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6"/>
      <c r="NK71" s="117"/>
      <c r="NL71" s="117"/>
      <c r="NM71" s="117"/>
      <c r="NN71" s="117"/>
      <c r="NO71" s="117"/>
      <c r="NP71" s="117"/>
      <c r="NQ71" s="117"/>
      <c r="NR71" s="117"/>
      <c r="NS71" s="117"/>
      <c r="NT71" s="117"/>
      <c r="NU71" s="117"/>
      <c r="NV71" s="117"/>
      <c r="NW71" s="117"/>
      <c r="NX71" s="11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6"/>
      <c r="NK72" s="117"/>
      <c r="NL72" s="117"/>
      <c r="NM72" s="117"/>
      <c r="NN72" s="117"/>
      <c r="NO72" s="117"/>
      <c r="NP72" s="117"/>
      <c r="NQ72" s="117"/>
      <c r="NR72" s="117"/>
      <c r="NS72" s="117"/>
      <c r="NT72" s="117"/>
      <c r="NU72" s="117"/>
      <c r="NV72" s="117"/>
      <c r="NW72" s="117"/>
      <c r="NX72" s="11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6"/>
      <c r="NK73" s="117"/>
      <c r="NL73" s="117"/>
      <c r="NM73" s="117"/>
      <c r="NN73" s="117"/>
      <c r="NO73" s="117"/>
      <c r="NP73" s="117"/>
      <c r="NQ73" s="117"/>
      <c r="NR73" s="117"/>
      <c r="NS73" s="117"/>
      <c r="NT73" s="117"/>
      <c r="NU73" s="117"/>
      <c r="NV73" s="117"/>
      <c r="NW73" s="117"/>
      <c r="NX73" s="11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6"/>
      <c r="NK74" s="117"/>
      <c r="NL74" s="117"/>
      <c r="NM74" s="117"/>
      <c r="NN74" s="117"/>
      <c r="NO74" s="117"/>
      <c r="NP74" s="117"/>
      <c r="NQ74" s="117"/>
      <c r="NR74" s="117"/>
      <c r="NS74" s="117"/>
      <c r="NT74" s="117"/>
      <c r="NU74" s="117"/>
      <c r="NV74" s="117"/>
      <c r="NW74" s="117"/>
      <c r="NX74" s="11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6"/>
      <c r="NK75" s="117"/>
      <c r="NL75" s="117"/>
      <c r="NM75" s="117"/>
      <c r="NN75" s="117"/>
      <c r="NO75" s="117"/>
      <c r="NP75" s="117"/>
      <c r="NQ75" s="117"/>
      <c r="NR75" s="117"/>
      <c r="NS75" s="117"/>
      <c r="NT75" s="117"/>
      <c r="NU75" s="117"/>
      <c r="NV75" s="117"/>
      <c r="NW75" s="117"/>
      <c r="NX75" s="11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6"/>
      <c r="NK76" s="117"/>
      <c r="NL76" s="117"/>
      <c r="NM76" s="117"/>
      <c r="NN76" s="117"/>
      <c r="NO76" s="117"/>
      <c r="NP76" s="117"/>
      <c r="NQ76" s="117"/>
      <c r="NR76" s="117"/>
      <c r="NS76" s="117"/>
      <c r="NT76" s="117"/>
      <c r="NU76" s="117"/>
      <c r="NV76" s="117"/>
      <c r="NW76" s="117"/>
      <c r="NX76" s="118"/>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6"/>
      <c r="NK77" s="117"/>
      <c r="NL77" s="117"/>
      <c r="NM77" s="117"/>
      <c r="NN77" s="117"/>
      <c r="NO77" s="117"/>
      <c r="NP77" s="117"/>
      <c r="NQ77" s="117"/>
      <c r="NR77" s="117"/>
      <c r="NS77" s="117"/>
      <c r="NT77" s="117"/>
      <c r="NU77" s="117"/>
      <c r="NV77" s="117"/>
      <c r="NW77" s="117"/>
      <c r="NX77" s="118"/>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3">
        <f>データ!$B$11</f>
        <v>41275</v>
      </c>
      <c r="V78" s="133"/>
      <c r="W78" s="133"/>
      <c r="X78" s="133"/>
      <c r="Y78" s="133"/>
      <c r="Z78" s="133"/>
      <c r="AA78" s="133"/>
      <c r="AB78" s="133"/>
      <c r="AC78" s="133"/>
      <c r="AD78" s="133"/>
      <c r="AE78" s="133"/>
      <c r="AF78" s="133"/>
      <c r="AG78" s="133"/>
      <c r="AH78" s="133"/>
      <c r="AI78" s="133"/>
      <c r="AJ78" s="133"/>
      <c r="AK78" s="133"/>
      <c r="AL78" s="133"/>
      <c r="AM78" s="133"/>
      <c r="AN78" s="133">
        <f>データ!$C$11</f>
        <v>41640</v>
      </c>
      <c r="AO78" s="133"/>
      <c r="AP78" s="133"/>
      <c r="AQ78" s="133"/>
      <c r="AR78" s="133"/>
      <c r="AS78" s="133"/>
      <c r="AT78" s="133"/>
      <c r="AU78" s="133"/>
      <c r="AV78" s="133"/>
      <c r="AW78" s="133"/>
      <c r="AX78" s="133"/>
      <c r="AY78" s="133"/>
      <c r="AZ78" s="133"/>
      <c r="BA78" s="133"/>
      <c r="BB78" s="133"/>
      <c r="BC78" s="133"/>
      <c r="BD78" s="133"/>
      <c r="BE78" s="133"/>
      <c r="BF78" s="133"/>
      <c r="BG78" s="133">
        <f>データ!$D$11</f>
        <v>42005</v>
      </c>
      <c r="BH78" s="133"/>
      <c r="BI78" s="133"/>
      <c r="BJ78" s="133"/>
      <c r="BK78" s="133"/>
      <c r="BL78" s="133"/>
      <c r="BM78" s="133"/>
      <c r="BN78" s="133"/>
      <c r="BO78" s="133"/>
      <c r="BP78" s="133"/>
      <c r="BQ78" s="133"/>
      <c r="BR78" s="133"/>
      <c r="BS78" s="133"/>
      <c r="BT78" s="133"/>
      <c r="BU78" s="133"/>
      <c r="BV78" s="133"/>
      <c r="BW78" s="133"/>
      <c r="BX78" s="133"/>
      <c r="BY78" s="133"/>
      <c r="BZ78" s="133">
        <f>データ!$E$11</f>
        <v>42370</v>
      </c>
      <c r="CA78" s="133"/>
      <c r="CB78" s="133"/>
      <c r="CC78" s="133"/>
      <c r="CD78" s="133"/>
      <c r="CE78" s="133"/>
      <c r="CF78" s="133"/>
      <c r="CG78" s="133"/>
      <c r="CH78" s="133"/>
      <c r="CI78" s="133"/>
      <c r="CJ78" s="133"/>
      <c r="CK78" s="133"/>
      <c r="CL78" s="133"/>
      <c r="CM78" s="133"/>
      <c r="CN78" s="133"/>
      <c r="CO78" s="133"/>
      <c r="CP78" s="133"/>
      <c r="CQ78" s="133"/>
      <c r="CR78" s="133"/>
      <c r="CS78" s="133">
        <f>データ!$F$11</f>
        <v>42736</v>
      </c>
      <c r="CT78" s="133"/>
      <c r="CU78" s="133"/>
      <c r="CV78" s="133"/>
      <c r="CW78" s="133"/>
      <c r="CX78" s="133"/>
      <c r="CY78" s="133"/>
      <c r="CZ78" s="133"/>
      <c r="DA78" s="133"/>
      <c r="DB78" s="133"/>
      <c r="DC78" s="133"/>
      <c r="DD78" s="133"/>
      <c r="DE78" s="133"/>
      <c r="DF78" s="133"/>
      <c r="DG78" s="133"/>
      <c r="DH78" s="133"/>
      <c r="DI78" s="133"/>
      <c r="DJ78" s="133"/>
      <c r="DK78" s="13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3">
        <f>データ!$B$11</f>
        <v>41275</v>
      </c>
      <c r="EP78" s="133"/>
      <c r="EQ78" s="133"/>
      <c r="ER78" s="133"/>
      <c r="ES78" s="133"/>
      <c r="ET78" s="133"/>
      <c r="EU78" s="133"/>
      <c r="EV78" s="133"/>
      <c r="EW78" s="133"/>
      <c r="EX78" s="133"/>
      <c r="EY78" s="133"/>
      <c r="EZ78" s="133"/>
      <c r="FA78" s="133"/>
      <c r="FB78" s="133"/>
      <c r="FC78" s="133"/>
      <c r="FD78" s="133"/>
      <c r="FE78" s="133"/>
      <c r="FF78" s="133"/>
      <c r="FG78" s="133"/>
      <c r="FH78" s="133">
        <f>データ!$C$11</f>
        <v>41640</v>
      </c>
      <c r="FI78" s="133"/>
      <c r="FJ78" s="133"/>
      <c r="FK78" s="133"/>
      <c r="FL78" s="133"/>
      <c r="FM78" s="133"/>
      <c r="FN78" s="133"/>
      <c r="FO78" s="133"/>
      <c r="FP78" s="133"/>
      <c r="FQ78" s="133"/>
      <c r="FR78" s="133"/>
      <c r="FS78" s="133"/>
      <c r="FT78" s="133"/>
      <c r="FU78" s="133"/>
      <c r="FV78" s="133"/>
      <c r="FW78" s="133"/>
      <c r="FX78" s="133"/>
      <c r="FY78" s="133"/>
      <c r="FZ78" s="133"/>
      <c r="GA78" s="133">
        <f>データ!$D$11</f>
        <v>42005</v>
      </c>
      <c r="GB78" s="133"/>
      <c r="GC78" s="133"/>
      <c r="GD78" s="133"/>
      <c r="GE78" s="133"/>
      <c r="GF78" s="133"/>
      <c r="GG78" s="133"/>
      <c r="GH78" s="133"/>
      <c r="GI78" s="133"/>
      <c r="GJ78" s="133"/>
      <c r="GK78" s="133"/>
      <c r="GL78" s="133"/>
      <c r="GM78" s="133"/>
      <c r="GN78" s="133"/>
      <c r="GO78" s="133"/>
      <c r="GP78" s="133"/>
      <c r="GQ78" s="133"/>
      <c r="GR78" s="133"/>
      <c r="GS78" s="133"/>
      <c r="GT78" s="133">
        <f>データ!$E$11</f>
        <v>42370</v>
      </c>
      <c r="GU78" s="133"/>
      <c r="GV78" s="133"/>
      <c r="GW78" s="133"/>
      <c r="GX78" s="133"/>
      <c r="GY78" s="133"/>
      <c r="GZ78" s="133"/>
      <c r="HA78" s="133"/>
      <c r="HB78" s="133"/>
      <c r="HC78" s="133"/>
      <c r="HD78" s="133"/>
      <c r="HE78" s="133"/>
      <c r="HF78" s="133"/>
      <c r="HG78" s="133"/>
      <c r="HH78" s="133"/>
      <c r="HI78" s="133"/>
      <c r="HJ78" s="133"/>
      <c r="HK78" s="133"/>
      <c r="HL78" s="133"/>
      <c r="HM78" s="133">
        <f>データ!$F$11</f>
        <v>42736</v>
      </c>
      <c r="HN78" s="133"/>
      <c r="HO78" s="133"/>
      <c r="HP78" s="133"/>
      <c r="HQ78" s="133"/>
      <c r="HR78" s="133"/>
      <c r="HS78" s="133"/>
      <c r="HT78" s="133"/>
      <c r="HU78" s="133"/>
      <c r="HV78" s="133"/>
      <c r="HW78" s="133"/>
      <c r="HX78" s="133"/>
      <c r="HY78" s="133"/>
      <c r="HZ78" s="133"/>
      <c r="IA78" s="133"/>
      <c r="IB78" s="133"/>
      <c r="IC78" s="133"/>
      <c r="ID78" s="133"/>
      <c r="IE78" s="13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3">
        <f>データ!$B$11</f>
        <v>41275</v>
      </c>
      <c r="JK78" s="133"/>
      <c r="JL78" s="133"/>
      <c r="JM78" s="133"/>
      <c r="JN78" s="133"/>
      <c r="JO78" s="133"/>
      <c r="JP78" s="133"/>
      <c r="JQ78" s="133"/>
      <c r="JR78" s="133"/>
      <c r="JS78" s="133"/>
      <c r="JT78" s="133"/>
      <c r="JU78" s="133"/>
      <c r="JV78" s="133"/>
      <c r="JW78" s="133"/>
      <c r="JX78" s="133"/>
      <c r="JY78" s="133"/>
      <c r="JZ78" s="133"/>
      <c r="KA78" s="133"/>
      <c r="KB78" s="133"/>
      <c r="KC78" s="133">
        <f>データ!$C$11</f>
        <v>41640</v>
      </c>
      <c r="KD78" s="133"/>
      <c r="KE78" s="133"/>
      <c r="KF78" s="133"/>
      <c r="KG78" s="133"/>
      <c r="KH78" s="133"/>
      <c r="KI78" s="133"/>
      <c r="KJ78" s="133"/>
      <c r="KK78" s="133"/>
      <c r="KL78" s="133"/>
      <c r="KM78" s="133"/>
      <c r="KN78" s="133"/>
      <c r="KO78" s="133"/>
      <c r="KP78" s="133"/>
      <c r="KQ78" s="133"/>
      <c r="KR78" s="133"/>
      <c r="KS78" s="133"/>
      <c r="KT78" s="133"/>
      <c r="KU78" s="133"/>
      <c r="KV78" s="133">
        <f>データ!$D$11</f>
        <v>42005</v>
      </c>
      <c r="KW78" s="133"/>
      <c r="KX78" s="133"/>
      <c r="KY78" s="133"/>
      <c r="KZ78" s="133"/>
      <c r="LA78" s="133"/>
      <c r="LB78" s="133"/>
      <c r="LC78" s="133"/>
      <c r="LD78" s="133"/>
      <c r="LE78" s="133"/>
      <c r="LF78" s="133"/>
      <c r="LG78" s="133"/>
      <c r="LH78" s="133"/>
      <c r="LI78" s="133"/>
      <c r="LJ78" s="133"/>
      <c r="LK78" s="133"/>
      <c r="LL78" s="133"/>
      <c r="LM78" s="133"/>
      <c r="LN78" s="133"/>
      <c r="LO78" s="133">
        <f>データ!$E$11</f>
        <v>42370</v>
      </c>
      <c r="LP78" s="133"/>
      <c r="LQ78" s="133"/>
      <c r="LR78" s="133"/>
      <c r="LS78" s="133"/>
      <c r="LT78" s="133"/>
      <c r="LU78" s="133"/>
      <c r="LV78" s="133"/>
      <c r="LW78" s="133"/>
      <c r="LX78" s="133"/>
      <c r="LY78" s="133"/>
      <c r="LZ78" s="133"/>
      <c r="MA78" s="133"/>
      <c r="MB78" s="133"/>
      <c r="MC78" s="133"/>
      <c r="MD78" s="133"/>
      <c r="ME78" s="133"/>
      <c r="MF78" s="133"/>
      <c r="MG78" s="133"/>
      <c r="MH78" s="133">
        <f>データ!$F$11</f>
        <v>42736</v>
      </c>
      <c r="MI78" s="133"/>
      <c r="MJ78" s="133"/>
      <c r="MK78" s="133"/>
      <c r="ML78" s="133"/>
      <c r="MM78" s="133"/>
      <c r="MN78" s="133"/>
      <c r="MO78" s="133"/>
      <c r="MP78" s="133"/>
      <c r="MQ78" s="133"/>
      <c r="MR78" s="133"/>
      <c r="MS78" s="133"/>
      <c r="MT78" s="133"/>
      <c r="MU78" s="133"/>
      <c r="MV78" s="133"/>
      <c r="MW78" s="133"/>
      <c r="MX78" s="133"/>
      <c r="MY78" s="133"/>
      <c r="MZ78" s="133"/>
      <c r="NA78" s="5"/>
      <c r="NB78" s="5"/>
      <c r="NC78" s="5"/>
      <c r="ND78" s="5"/>
      <c r="NE78" s="5"/>
      <c r="NF78" s="5"/>
      <c r="NG78" s="38"/>
      <c r="NH78" s="27"/>
      <c r="NI78" s="2"/>
      <c r="NJ78" s="116"/>
      <c r="NK78" s="117"/>
      <c r="NL78" s="117"/>
      <c r="NM78" s="117"/>
      <c r="NN78" s="117"/>
      <c r="NO78" s="117"/>
      <c r="NP78" s="117"/>
      <c r="NQ78" s="117"/>
      <c r="NR78" s="117"/>
      <c r="NS78" s="117"/>
      <c r="NT78" s="117"/>
      <c r="NU78" s="117"/>
      <c r="NV78" s="117"/>
      <c r="NW78" s="117"/>
      <c r="NX78" s="118"/>
    </row>
    <row r="79" spans="1:388" ht="13.5" customHeight="1" x14ac:dyDescent="0.15">
      <c r="A79" s="2"/>
      <c r="B79" s="25"/>
      <c r="C79" s="5"/>
      <c r="D79" s="5"/>
      <c r="E79" s="5"/>
      <c r="F79" s="5"/>
      <c r="G79" s="35"/>
      <c r="H79" s="35"/>
      <c r="I79" s="39"/>
      <c r="J79" s="136" t="s">
        <v>37</v>
      </c>
      <c r="K79" s="137"/>
      <c r="L79" s="137"/>
      <c r="M79" s="137"/>
      <c r="N79" s="137"/>
      <c r="O79" s="137"/>
      <c r="P79" s="137"/>
      <c r="Q79" s="137"/>
      <c r="R79" s="137"/>
      <c r="S79" s="137"/>
      <c r="T79" s="138"/>
      <c r="U79" s="139">
        <f>データ!DR7</f>
        <v>37.799999999999997</v>
      </c>
      <c r="V79" s="139"/>
      <c r="W79" s="139"/>
      <c r="X79" s="139"/>
      <c r="Y79" s="139"/>
      <c r="Z79" s="139"/>
      <c r="AA79" s="139"/>
      <c r="AB79" s="139"/>
      <c r="AC79" s="139"/>
      <c r="AD79" s="139"/>
      <c r="AE79" s="139"/>
      <c r="AF79" s="139"/>
      <c r="AG79" s="139"/>
      <c r="AH79" s="139"/>
      <c r="AI79" s="139"/>
      <c r="AJ79" s="139"/>
      <c r="AK79" s="139"/>
      <c r="AL79" s="139"/>
      <c r="AM79" s="139"/>
      <c r="AN79" s="139">
        <f>データ!DS7</f>
        <v>44.9</v>
      </c>
      <c r="AO79" s="139"/>
      <c r="AP79" s="139"/>
      <c r="AQ79" s="139"/>
      <c r="AR79" s="139"/>
      <c r="AS79" s="139"/>
      <c r="AT79" s="139"/>
      <c r="AU79" s="139"/>
      <c r="AV79" s="139"/>
      <c r="AW79" s="139"/>
      <c r="AX79" s="139"/>
      <c r="AY79" s="139"/>
      <c r="AZ79" s="139"/>
      <c r="BA79" s="139"/>
      <c r="BB79" s="139"/>
      <c r="BC79" s="139"/>
      <c r="BD79" s="139"/>
      <c r="BE79" s="139"/>
      <c r="BF79" s="139"/>
      <c r="BG79" s="139">
        <f>データ!DT7</f>
        <v>47.8</v>
      </c>
      <c r="BH79" s="139"/>
      <c r="BI79" s="139"/>
      <c r="BJ79" s="139"/>
      <c r="BK79" s="139"/>
      <c r="BL79" s="139"/>
      <c r="BM79" s="139"/>
      <c r="BN79" s="139"/>
      <c r="BO79" s="139"/>
      <c r="BP79" s="139"/>
      <c r="BQ79" s="139"/>
      <c r="BR79" s="139"/>
      <c r="BS79" s="139"/>
      <c r="BT79" s="139"/>
      <c r="BU79" s="139"/>
      <c r="BV79" s="139"/>
      <c r="BW79" s="139"/>
      <c r="BX79" s="139"/>
      <c r="BY79" s="139"/>
      <c r="BZ79" s="139">
        <f>データ!DU7</f>
        <v>41.1</v>
      </c>
      <c r="CA79" s="139"/>
      <c r="CB79" s="139"/>
      <c r="CC79" s="139"/>
      <c r="CD79" s="139"/>
      <c r="CE79" s="139"/>
      <c r="CF79" s="139"/>
      <c r="CG79" s="139"/>
      <c r="CH79" s="139"/>
      <c r="CI79" s="139"/>
      <c r="CJ79" s="139"/>
      <c r="CK79" s="139"/>
      <c r="CL79" s="139"/>
      <c r="CM79" s="139"/>
      <c r="CN79" s="139"/>
      <c r="CO79" s="139"/>
      <c r="CP79" s="139"/>
      <c r="CQ79" s="139"/>
      <c r="CR79" s="139"/>
      <c r="CS79" s="139">
        <f>データ!DV7</f>
        <v>44</v>
      </c>
      <c r="CT79" s="139"/>
      <c r="CU79" s="139"/>
      <c r="CV79" s="139"/>
      <c r="CW79" s="139"/>
      <c r="CX79" s="139"/>
      <c r="CY79" s="139"/>
      <c r="CZ79" s="139"/>
      <c r="DA79" s="139"/>
      <c r="DB79" s="139"/>
      <c r="DC79" s="139"/>
      <c r="DD79" s="139"/>
      <c r="DE79" s="139"/>
      <c r="DF79" s="139"/>
      <c r="DG79" s="139"/>
      <c r="DH79" s="139"/>
      <c r="DI79" s="139"/>
      <c r="DJ79" s="139"/>
      <c r="DK79" s="139"/>
      <c r="DL79" s="40"/>
      <c r="DM79" s="40"/>
      <c r="DN79" s="40"/>
      <c r="DO79" s="40"/>
      <c r="DP79" s="40"/>
      <c r="DQ79" s="40"/>
      <c r="DR79" s="40"/>
      <c r="DS79" s="40"/>
      <c r="DT79" s="40"/>
      <c r="DU79" s="40"/>
      <c r="DV79" s="40"/>
      <c r="DW79" s="40"/>
      <c r="DX79" s="40"/>
      <c r="DY79" s="40"/>
      <c r="DZ79" s="40"/>
      <c r="ED79" s="136" t="s">
        <v>37</v>
      </c>
      <c r="EE79" s="137"/>
      <c r="EF79" s="137"/>
      <c r="EG79" s="137"/>
      <c r="EH79" s="137"/>
      <c r="EI79" s="137"/>
      <c r="EJ79" s="137"/>
      <c r="EK79" s="137"/>
      <c r="EL79" s="137"/>
      <c r="EM79" s="137"/>
      <c r="EN79" s="138"/>
      <c r="EO79" s="139">
        <f>データ!EC7</f>
        <v>46.5</v>
      </c>
      <c r="EP79" s="139"/>
      <c r="EQ79" s="139"/>
      <c r="ER79" s="139"/>
      <c r="ES79" s="139"/>
      <c r="ET79" s="139"/>
      <c r="EU79" s="139"/>
      <c r="EV79" s="139"/>
      <c r="EW79" s="139"/>
      <c r="EX79" s="139"/>
      <c r="EY79" s="139"/>
      <c r="EZ79" s="139"/>
      <c r="FA79" s="139"/>
      <c r="FB79" s="139"/>
      <c r="FC79" s="139"/>
      <c r="FD79" s="139"/>
      <c r="FE79" s="139"/>
      <c r="FF79" s="139"/>
      <c r="FG79" s="139"/>
      <c r="FH79" s="139">
        <f>データ!ED7</f>
        <v>59.5</v>
      </c>
      <c r="FI79" s="139"/>
      <c r="FJ79" s="139"/>
      <c r="FK79" s="139"/>
      <c r="FL79" s="139"/>
      <c r="FM79" s="139"/>
      <c r="FN79" s="139"/>
      <c r="FO79" s="139"/>
      <c r="FP79" s="139"/>
      <c r="FQ79" s="139"/>
      <c r="FR79" s="139"/>
      <c r="FS79" s="139"/>
      <c r="FT79" s="139"/>
      <c r="FU79" s="139"/>
      <c r="FV79" s="139"/>
      <c r="FW79" s="139"/>
      <c r="FX79" s="139"/>
      <c r="FY79" s="139"/>
      <c r="FZ79" s="139"/>
      <c r="GA79" s="139">
        <f>データ!EE7</f>
        <v>64.400000000000006</v>
      </c>
      <c r="GB79" s="139"/>
      <c r="GC79" s="139"/>
      <c r="GD79" s="139"/>
      <c r="GE79" s="139"/>
      <c r="GF79" s="139"/>
      <c r="GG79" s="139"/>
      <c r="GH79" s="139"/>
      <c r="GI79" s="139"/>
      <c r="GJ79" s="139"/>
      <c r="GK79" s="139"/>
      <c r="GL79" s="139"/>
      <c r="GM79" s="139"/>
      <c r="GN79" s="139"/>
      <c r="GO79" s="139"/>
      <c r="GP79" s="139"/>
      <c r="GQ79" s="139"/>
      <c r="GR79" s="139"/>
      <c r="GS79" s="139"/>
      <c r="GT79" s="139">
        <f>データ!EF7</f>
        <v>68.3</v>
      </c>
      <c r="GU79" s="139"/>
      <c r="GV79" s="139"/>
      <c r="GW79" s="139"/>
      <c r="GX79" s="139"/>
      <c r="GY79" s="139"/>
      <c r="GZ79" s="139"/>
      <c r="HA79" s="139"/>
      <c r="HB79" s="139"/>
      <c r="HC79" s="139"/>
      <c r="HD79" s="139"/>
      <c r="HE79" s="139"/>
      <c r="HF79" s="139"/>
      <c r="HG79" s="139"/>
      <c r="HH79" s="139"/>
      <c r="HI79" s="139"/>
      <c r="HJ79" s="139"/>
      <c r="HK79" s="139"/>
      <c r="HL79" s="139"/>
      <c r="HM79" s="139">
        <f>データ!EG7</f>
        <v>72</v>
      </c>
      <c r="HN79" s="139"/>
      <c r="HO79" s="139"/>
      <c r="HP79" s="139"/>
      <c r="HQ79" s="139"/>
      <c r="HR79" s="139"/>
      <c r="HS79" s="139"/>
      <c r="HT79" s="139"/>
      <c r="HU79" s="139"/>
      <c r="HV79" s="139"/>
      <c r="HW79" s="139"/>
      <c r="HX79" s="139"/>
      <c r="HY79" s="139"/>
      <c r="HZ79" s="139"/>
      <c r="IA79" s="139"/>
      <c r="IB79" s="139"/>
      <c r="IC79" s="139"/>
      <c r="ID79" s="139"/>
      <c r="IE79" s="139"/>
      <c r="IF79" s="41"/>
      <c r="IG79" s="41"/>
      <c r="IH79" s="41"/>
      <c r="II79" s="41"/>
      <c r="IJ79" s="41"/>
      <c r="IK79" s="41"/>
      <c r="IL79" s="41"/>
      <c r="IM79" s="41"/>
      <c r="IN79" s="41"/>
      <c r="IO79" s="41"/>
      <c r="IP79" s="41"/>
      <c r="IQ79" s="41"/>
      <c r="IY79" s="136" t="s">
        <v>37</v>
      </c>
      <c r="IZ79" s="137"/>
      <c r="JA79" s="137"/>
      <c r="JB79" s="137"/>
      <c r="JC79" s="137"/>
      <c r="JD79" s="137"/>
      <c r="JE79" s="137"/>
      <c r="JF79" s="137"/>
      <c r="JG79" s="137"/>
      <c r="JH79" s="137"/>
      <c r="JI79" s="138"/>
      <c r="JJ79" s="134">
        <f>データ!EN7</f>
        <v>32281333</v>
      </c>
      <c r="JK79" s="134"/>
      <c r="JL79" s="134"/>
      <c r="JM79" s="134"/>
      <c r="JN79" s="134"/>
      <c r="JO79" s="134"/>
      <c r="JP79" s="134"/>
      <c r="JQ79" s="134"/>
      <c r="JR79" s="134"/>
      <c r="JS79" s="134"/>
      <c r="JT79" s="134"/>
      <c r="JU79" s="134"/>
      <c r="JV79" s="134"/>
      <c r="JW79" s="134"/>
      <c r="JX79" s="134"/>
      <c r="JY79" s="134"/>
      <c r="JZ79" s="134"/>
      <c r="KA79" s="134"/>
      <c r="KB79" s="134"/>
      <c r="KC79" s="134">
        <f>データ!EO7</f>
        <v>31357969</v>
      </c>
      <c r="KD79" s="134"/>
      <c r="KE79" s="134"/>
      <c r="KF79" s="134"/>
      <c r="KG79" s="134"/>
      <c r="KH79" s="134"/>
      <c r="KI79" s="134"/>
      <c r="KJ79" s="134"/>
      <c r="KK79" s="134"/>
      <c r="KL79" s="134"/>
      <c r="KM79" s="134"/>
      <c r="KN79" s="134"/>
      <c r="KO79" s="134"/>
      <c r="KP79" s="134"/>
      <c r="KQ79" s="134"/>
      <c r="KR79" s="134"/>
      <c r="KS79" s="134"/>
      <c r="KT79" s="134"/>
      <c r="KU79" s="134"/>
      <c r="KV79" s="134">
        <f>データ!EP7</f>
        <v>31570754</v>
      </c>
      <c r="KW79" s="134"/>
      <c r="KX79" s="134"/>
      <c r="KY79" s="134"/>
      <c r="KZ79" s="134"/>
      <c r="LA79" s="134"/>
      <c r="LB79" s="134"/>
      <c r="LC79" s="134"/>
      <c r="LD79" s="134"/>
      <c r="LE79" s="134"/>
      <c r="LF79" s="134"/>
      <c r="LG79" s="134"/>
      <c r="LH79" s="134"/>
      <c r="LI79" s="134"/>
      <c r="LJ79" s="134"/>
      <c r="LK79" s="134"/>
      <c r="LL79" s="134"/>
      <c r="LM79" s="134"/>
      <c r="LN79" s="134"/>
      <c r="LO79" s="134">
        <f>データ!EQ7</f>
        <v>39166195</v>
      </c>
      <c r="LP79" s="134"/>
      <c r="LQ79" s="134"/>
      <c r="LR79" s="134"/>
      <c r="LS79" s="134"/>
      <c r="LT79" s="134"/>
      <c r="LU79" s="134"/>
      <c r="LV79" s="134"/>
      <c r="LW79" s="134"/>
      <c r="LX79" s="134"/>
      <c r="LY79" s="134"/>
      <c r="LZ79" s="134"/>
      <c r="MA79" s="134"/>
      <c r="MB79" s="134"/>
      <c r="MC79" s="134"/>
      <c r="MD79" s="134"/>
      <c r="ME79" s="134"/>
      <c r="MF79" s="134"/>
      <c r="MG79" s="134"/>
      <c r="MH79" s="134">
        <f>データ!ER7</f>
        <v>39248903</v>
      </c>
      <c r="MI79" s="134"/>
      <c r="MJ79" s="134"/>
      <c r="MK79" s="134"/>
      <c r="ML79" s="134"/>
      <c r="MM79" s="134"/>
      <c r="MN79" s="134"/>
      <c r="MO79" s="134"/>
      <c r="MP79" s="134"/>
      <c r="MQ79" s="134"/>
      <c r="MR79" s="134"/>
      <c r="MS79" s="134"/>
      <c r="MT79" s="134"/>
      <c r="MU79" s="134"/>
      <c r="MV79" s="134"/>
      <c r="MW79" s="134"/>
      <c r="MX79" s="134"/>
      <c r="MY79" s="134"/>
      <c r="MZ79" s="134"/>
      <c r="NA79" s="5"/>
      <c r="NB79" s="5"/>
      <c r="NC79" s="5"/>
      <c r="ND79" s="5"/>
      <c r="NE79" s="5"/>
      <c r="NF79" s="5"/>
      <c r="NG79" s="38"/>
      <c r="NH79" s="27"/>
      <c r="NI79" s="2"/>
      <c r="NJ79" s="116"/>
      <c r="NK79" s="117"/>
      <c r="NL79" s="117"/>
      <c r="NM79" s="117"/>
      <c r="NN79" s="117"/>
      <c r="NO79" s="117"/>
      <c r="NP79" s="117"/>
      <c r="NQ79" s="117"/>
      <c r="NR79" s="117"/>
      <c r="NS79" s="117"/>
      <c r="NT79" s="117"/>
      <c r="NU79" s="117"/>
      <c r="NV79" s="117"/>
      <c r="NW79" s="117"/>
      <c r="NX79" s="118"/>
    </row>
    <row r="80" spans="1:388" ht="13.5" customHeight="1" x14ac:dyDescent="0.15">
      <c r="A80" s="2"/>
      <c r="B80" s="25"/>
      <c r="C80" s="5"/>
      <c r="D80" s="5"/>
      <c r="E80" s="5"/>
      <c r="F80" s="5"/>
      <c r="G80" s="5"/>
      <c r="H80" s="5"/>
      <c r="I80" s="39"/>
      <c r="J80" s="136" t="s">
        <v>38</v>
      </c>
      <c r="K80" s="137"/>
      <c r="L80" s="137"/>
      <c r="M80" s="137"/>
      <c r="N80" s="137"/>
      <c r="O80" s="137"/>
      <c r="P80" s="137"/>
      <c r="Q80" s="137"/>
      <c r="R80" s="137"/>
      <c r="S80" s="137"/>
      <c r="T80" s="138"/>
      <c r="U80" s="139">
        <f>データ!DW7</f>
        <v>48</v>
      </c>
      <c r="V80" s="139"/>
      <c r="W80" s="139"/>
      <c r="X80" s="139"/>
      <c r="Y80" s="139"/>
      <c r="Z80" s="139"/>
      <c r="AA80" s="139"/>
      <c r="AB80" s="139"/>
      <c r="AC80" s="139"/>
      <c r="AD80" s="139"/>
      <c r="AE80" s="139"/>
      <c r="AF80" s="139"/>
      <c r="AG80" s="139"/>
      <c r="AH80" s="139"/>
      <c r="AI80" s="139"/>
      <c r="AJ80" s="139"/>
      <c r="AK80" s="139"/>
      <c r="AL80" s="139"/>
      <c r="AM80" s="139"/>
      <c r="AN80" s="139">
        <f>データ!DX7</f>
        <v>52.2</v>
      </c>
      <c r="AO80" s="139"/>
      <c r="AP80" s="139"/>
      <c r="AQ80" s="139"/>
      <c r="AR80" s="139"/>
      <c r="AS80" s="139"/>
      <c r="AT80" s="139"/>
      <c r="AU80" s="139"/>
      <c r="AV80" s="139"/>
      <c r="AW80" s="139"/>
      <c r="AX80" s="139"/>
      <c r="AY80" s="139"/>
      <c r="AZ80" s="139"/>
      <c r="BA80" s="139"/>
      <c r="BB80" s="139"/>
      <c r="BC80" s="139"/>
      <c r="BD80" s="139"/>
      <c r="BE80" s="139"/>
      <c r="BF80" s="139"/>
      <c r="BG80" s="139">
        <f>データ!DY7</f>
        <v>52.4</v>
      </c>
      <c r="BH80" s="139"/>
      <c r="BI80" s="139"/>
      <c r="BJ80" s="139"/>
      <c r="BK80" s="139"/>
      <c r="BL80" s="139"/>
      <c r="BM80" s="139"/>
      <c r="BN80" s="139"/>
      <c r="BO80" s="139"/>
      <c r="BP80" s="139"/>
      <c r="BQ80" s="139"/>
      <c r="BR80" s="139"/>
      <c r="BS80" s="139"/>
      <c r="BT80" s="139"/>
      <c r="BU80" s="139"/>
      <c r="BV80" s="139"/>
      <c r="BW80" s="139"/>
      <c r="BX80" s="139"/>
      <c r="BY80" s="139"/>
      <c r="BZ80" s="139">
        <f>データ!DZ7</f>
        <v>52.5</v>
      </c>
      <c r="CA80" s="139"/>
      <c r="CB80" s="139"/>
      <c r="CC80" s="139"/>
      <c r="CD80" s="139"/>
      <c r="CE80" s="139"/>
      <c r="CF80" s="139"/>
      <c r="CG80" s="139"/>
      <c r="CH80" s="139"/>
      <c r="CI80" s="139"/>
      <c r="CJ80" s="139"/>
      <c r="CK80" s="139"/>
      <c r="CL80" s="139"/>
      <c r="CM80" s="139"/>
      <c r="CN80" s="139"/>
      <c r="CO80" s="139"/>
      <c r="CP80" s="139"/>
      <c r="CQ80" s="139"/>
      <c r="CR80" s="139"/>
      <c r="CS80" s="139">
        <f>データ!EA7</f>
        <v>53.5</v>
      </c>
      <c r="CT80" s="139"/>
      <c r="CU80" s="139"/>
      <c r="CV80" s="139"/>
      <c r="CW80" s="139"/>
      <c r="CX80" s="139"/>
      <c r="CY80" s="139"/>
      <c r="CZ80" s="139"/>
      <c r="DA80" s="139"/>
      <c r="DB80" s="139"/>
      <c r="DC80" s="139"/>
      <c r="DD80" s="139"/>
      <c r="DE80" s="139"/>
      <c r="DF80" s="139"/>
      <c r="DG80" s="139"/>
      <c r="DH80" s="139"/>
      <c r="DI80" s="139"/>
      <c r="DJ80" s="139"/>
      <c r="DK80" s="139"/>
      <c r="DL80" s="40"/>
      <c r="DM80" s="40"/>
      <c r="DN80" s="40"/>
      <c r="DO80" s="40"/>
      <c r="DP80" s="40"/>
      <c r="DQ80" s="40"/>
      <c r="DR80" s="40"/>
      <c r="DS80" s="40"/>
      <c r="DT80" s="40"/>
      <c r="DU80" s="40"/>
      <c r="DV80" s="40"/>
      <c r="DW80" s="40"/>
      <c r="DX80" s="40"/>
      <c r="DY80" s="40"/>
      <c r="DZ80" s="40"/>
      <c r="ED80" s="136" t="s">
        <v>38</v>
      </c>
      <c r="EE80" s="137"/>
      <c r="EF80" s="137"/>
      <c r="EG80" s="137"/>
      <c r="EH80" s="137"/>
      <c r="EI80" s="137"/>
      <c r="EJ80" s="137"/>
      <c r="EK80" s="137"/>
      <c r="EL80" s="137"/>
      <c r="EM80" s="137"/>
      <c r="EN80" s="138"/>
      <c r="EO80" s="139">
        <f>データ!EH7</f>
        <v>63.3</v>
      </c>
      <c r="EP80" s="139"/>
      <c r="EQ80" s="139"/>
      <c r="ER80" s="139"/>
      <c r="ES80" s="139"/>
      <c r="ET80" s="139"/>
      <c r="EU80" s="139"/>
      <c r="EV80" s="139"/>
      <c r="EW80" s="139"/>
      <c r="EX80" s="139"/>
      <c r="EY80" s="139"/>
      <c r="EZ80" s="139"/>
      <c r="FA80" s="139"/>
      <c r="FB80" s="139"/>
      <c r="FC80" s="139"/>
      <c r="FD80" s="139"/>
      <c r="FE80" s="139"/>
      <c r="FF80" s="139"/>
      <c r="FG80" s="139"/>
      <c r="FH80" s="139">
        <f>データ!EI7</f>
        <v>69.599999999999994</v>
      </c>
      <c r="FI80" s="139"/>
      <c r="FJ80" s="139"/>
      <c r="FK80" s="139"/>
      <c r="FL80" s="139"/>
      <c r="FM80" s="139"/>
      <c r="FN80" s="139"/>
      <c r="FO80" s="139"/>
      <c r="FP80" s="139"/>
      <c r="FQ80" s="139"/>
      <c r="FR80" s="139"/>
      <c r="FS80" s="139"/>
      <c r="FT80" s="139"/>
      <c r="FU80" s="139"/>
      <c r="FV80" s="139"/>
      <c r="FW80" s="139"/>
      <c r="FX80" s="139"/>
      <c r="FY80" s="139"/>
      <c r="FZ80" s="139"/>
      <c r="GA80" s="139">
        <f>データ!EJ7</f>
        <v>69.2</v>
      </c>
      <c r="GB80" s="139"/>
      <c r="GC80" s="139"/>
      <c r="GD80" s="139"/>
      <c r="GE80" s="139"/>
      <c r="GF80" s="139"/>
      <c r="GG80" s="139"/>
      <c r="GH80" s="139"/>
      <c r="GI80" s="139"/>
      <c r="GJ80" s="139"/>
      <c r="GK80" s="139"/>
      <c r="GL80" s="139"/>
      <c r="GM80" s="139"/>
      <c r="GN80" s="139"/>
      <c r="GO80" s="139"/>
      <c r="GP80" s="139"/>
      <c r="GQ80" s="139"/>
      <c r="GR80" s="139"/>
      <c r="GS80" s="139"/>
      <c r="GT80" s="139">
        <f>データ!EK7</f>
        <v>69.7</v>
      </c>
      <c r="GU80" s="139"/>
      <c r="GV80" s="139"/>
      <c r="GW80" s="139"/>
      <c r="GX80" s="139"/>
      <c r="GY80" s="139"/>
      <c r="GZ80" s="139"/>
      <c r="HA80" s="139"/>
      <c r="HB80" s="139"/>
      <c r="HC80" s="139"/>
      <c r="HD80" s="139"/>
      <c r="HE80" s="139"/>
      <c r="HF80" s="139"/>
      <c r="HG80" s="139"/>
      <c r="HH80" s="139"/>
      <c r="HI80" s="139"/>
      <c r="HJ80" s="139"/>
      <c r="HK80" s="139"/>
      <c r="HL80" s="139"/>
      <c r="HM80" s="139">
        <f>データ!EL7</f>
        <v>71.3</v>
      </c>
      <c r="HN80" s="139"/>
      <c r="HO80" s="139"/>
      <c r="HP80" s="139"/>
      <c r="HQ80" s="139"/>
      <c r="HR80" s="139"/>
      <c r="HS80" s="139"/>
      <c r="HT80" s="139"/>
      <c r="HU80" s="139"/>
      <c r="HV80" s="139"/>
      <c r="HW80" s="139"/>
      <c r="HX80" s="139"/>
      <c r="HY80" s="139"/>
      <c r="HZ80" s="139"/>
      <c r="IA80" s="139"/>
      <c r="IB80" s="139"/>
      <c r="IC80" s="139"/>
      <c r="ID80" s="139"/>
      <c r="IE80" s="139"/>
      <c r="IF80" s="41"/>
      <c r="IG80" s="41"/>
      <c r="IH80" s="41"/>
      <c r="II80" s="41"/>
      <c r="IJ80" s="41"/>
      <c r="IK80" s="41"/>
      <c r="IL80" s="41"/>
      <c r="IM80" s="41"/>
      <c r="IN80" s="41"/>
      <c r="IO80" s="41"/>
      <c r="IP80" s="41"/>
      <c r="IQ80" s="41"/>
      <c r="IY80" s="136" t="s">
        <v>38</v>
      </c>
      <c r="IZ80" s="137"/>
      <c r="JA80" s="137"/>
      <c r="JB80" s="137"/>
      <c r="JC80" s="137"/>
      <c r="JD80" s="137"/>
      <c r="JE80" s="137"/>
      <c r="JF80" s="137"/>
      <c r="JG80" s="137"/>
      <c r="JH80" s="137"/>
      <c r="JI80" s="138"/>
      <c r="JJ80" s="134">
        <f>データ!ES7</f>
        <v>34139294</v>
      </c>
      <c r="JK80" s="134"/>
      <c r="JL80" s="134"/>
      <c r="JM80" s="134"/>
      <c r="JN80" s="134"/>
      <c r="JO80" s="134"/>
      <c r="JP80" s="134"/>
      <c r="JQ80" s="134"/>
      <c r="JR80" s="134"/>
      <c r="JS80" s="134"/>
      <c r="JT80" s="134"/>
      <c r="JU80" s="134"/>
      <c r="JV80" s="134"/>
      <c r="JW80" s="134"/>
      <c r="JX80" s="134"/>
      <c r="JY80" s="134"/>
      <c r="JZ80" s="134"/>
      <c r="KA80" s="134"/>
      <c r="KB80" s="134"/>
      <c r="KC80" s="134">
        <f>データ!ET7</f>
        <v>35115689</v>
      </c>
      <c r="KD80" s="134"/>
      <c r="KE80" s="134"/>
      <c r="KF80" s="134"/>
      <c r="KG80" s="134"/>
      <c r="KH80" s="134"/>
      <c r="KI80" s="134"/>
      <c r="KJ80" s="134"/>
      <c r="KK80" s="134"/>
      <c r="KL80" s="134"/>
      <c r="KM80" s="134"/>
      <c r="KN80" s="134"/>
      <c r="KO80" s="134"/>
      <c r="KP80" s="134"/>
      <c r="KQ80" s="134"/>
      <c r="KR80" s="134"/>
      <c r="KS80" s="134"/>
      <c r="KT80" s="134"/>
      <c r="KU80" s="134"/>
      <c r="KV80" s="134">
        <f>データ!EU7</f>
        <v>35730958</v>
      </c>
      <c r="KW80" s="134"/>
      <c r="KX80" s="134"/>
      <c r="KY80" s="134"/>
      <c r="KZ80" s="134"/>
      <c r="LA80" s="134"/>
      <c r="LB80" s="134"/>
      <c r="LC80" s="134"/>
      <c r="LD80" s="134"/>
      <c r="LE80" s="134"/>
      <c r="LF80" s="134"/>
      <c r="LG80" s="134"/>
      <c r="LH80" s="134"/>
      <c r="LI80" s="134"/>
      <c r="LJ80" s="134"/>
      <c r="LK80" s="134"/>
      <c r="LL80" s="134"/>
      <c r="LM80" s="134"/>
      <c r="LN80" s="134"/>
      <c r="LO80" s="134">
        <f>データ!EV7</f>
        <v>37752628</v>
      </c>
      <c r="LP80" s="134"/>
      <c r="LQ80" s="134"/>
      <c r="LR80" s="134"/>
      <c r="LS80" s="134"/>
      <c r="LT80" s="134"/>
      <c r="LU80" s="134"/>
      <c r="LV80" s="134"/>
      <c r="LW80" s="134"/>
      <c r="LX80" s="134"/>
      <c r="LY80" s="134"/>
      <c r="LZ80" s="134"/>
      <c r="MA80" s="134"/>
      <c r="MB80" s="134"/>
      <c r="MC80" s="134"/>
      <c r="MD80" s="134"/>
      <c r="ME80" s="134"/>
      <c r="MF80" s="134"/>
      <c r="MG80" s="134"/>
      <c r="MH80" s="134">
        <f>データ!EW7</f>
        <v>39094598</v>
      </c>
      <c r="MI80" s="134"/>
      <c r="MJ80" s="134"/>
      <c r="MK80" s="134"/>
      <c r="ML80" s="134"/>
      <c r="MM80" s="134"/>
      <c r="MN80" s="134"/>
      <c r="MO80" s="134"/>
      <c r="MP80" s="134"/>
      <c r="MQ80" s="134"/>
      <c r="MR80" s="134"/>
      <c r="MS80" s="134"/>
      <c r="MT80" s="134"/>
      <c r="MU80" s="134"/>
      <c r="MV80" s="134"/>
      <c r="MW80" s="134"/>
      <c r="MX80" s="134"/>
      <c r="MY80" s="134"/>
      <c r="MZ80" s="134"/>
      <c r="NA80" s="5"/>
      <c r="NB80" s="5"/>
      <c r="NC80" s="5"/>
      <c r="ND80" s="5"/>
      <c r="NE80" s="5"/>
      <c r="NF80" s="5"/>
      <c r="NG80" s="38"/>
      <c r="NH80" s="27"/>
      <c r="NI80" s="2"/>
      <c r="NJ80" s="116"/>
      <c r="NK80" s="117"/>
      <c r="NL80" s="117"/>
      <c r="NM80" s="117"/>
      <c r="NN80" s="117"/>
      <c r="NO80" s="117"/>
      <c r="NP80" s="117"/>
      <c r="NQ80" s="117"/>
      <c r="NR80" s="117"/>
      <c r="NS80" s="117"/>
      <c r="NT80" s="117"/>
      <c r="NU80" s="117"/>
      <c r="NV80" s="117"/>
      <c r="NW80" s="117"/>
      <c r="NX80" s="11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6"/>
      <c r="NK81" s="117"/>
      <c r="NL81" s="117"/>
      <c r="NM81" s="117"/>
      <c r="NN81" s="117"/>
      <c r="NO81" s="117"/>
      <c r="NP81" s="117"/>
      <c r="NQ81" s="117"/>
      <c r="NR81" s="117"/>
      <c r="NS81" s="117"/>
      <c r="NT81" s="117"/>
      <c r="NU81" s="117"/>
      <c r="NV81" s="117"/>
      <c r="NW81" s="117"/>
      <c r="NX81" s="118"/>
    </row>
    <row r="82" spans="1:388" ht="13.5" customHeight="1" x14ac:dyDescent="0.15">
      <c r="A82" s="2"/>
      <c r="B82" s="25"/>
      <c r="C82" s="26"/>
      <c r="D82" s="5"/>
      <c r="E82" s="5"/>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6"/>
      <c r="DQ82" s="26"/>
      <c r="DR82" s="26"/>
      <c r="DS82" s="26"/>
      <c r="DT82" s="26"/>
      <c r="DU82" s="26"/>
      <c r="DV82" s="26"/>
      <c r="DW82" s="26"/>
      <c r="DX82" s="26"/>
      <c r="DY82" s="42"/>
      <c r="DZ82" s="135" t="s">
        <v>51</v>
      </c>
      <c r="EA82" s="135"/>
      <c r="EB82" s="135"/>
      <c r="EC82" s="135"/>
      <c r="ED82" s="135"/>
      <c r="EE82" s="135"/>
      <c r="EF82" s="135"/>
      <c r="EG82" s="135"/>
      <c r="EH82" s="135"/>
      <c r="EI82" s="135"/>
      <c r="EJ82" s="135"/>
      <c r="EK82" s="135"/>
      <c r="EL82" s="135"/>
      <c r="EM82" s="135"/>
      <c r="EN82" s="135"/>
      <c r="EO82" s="135"/>
      <c r="EP82" s="135"/>
      <c r="EQ82" s="135"/>
      <c r="ER82" s="135"/>
      <c r="ES82" s="135"/>
      <c r="ET82" s="135"/>
      <c r="EU82" s="135"/>
      <c r="EV82" s="135"/>
      <c r="EW82" s="135"/>
      <c r="EX82" s="135"/>
      <c r="EY82" s="135"/>
      <c r="EZ82" s="135"/>
      <c r="FA82" s="135"/>
      <c r="FB82" s="135"/>
      <c r="FC82" s="135"/>
      <c r="FD82" s="135"/>
      <c r="FE82" s="135"/>
      <c r="FF82" s="135"/>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c r="IJ82" s="26"/>
      <c r="IK82" s="26"/>
      <c r="IL82" s="26"/>
      <c r="IM82" s="26"/>
      <c r="IN82" s="26"/>
      <c r="IO82" s="26"/>
      <c r="IP82" s="26"/>
      <c r="IQ82" s="26"/>
      <c r="IR82" s="26"/>
      <c r="IS82" s="26"/>
      <c r="IT82" s="26"/>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6"/>
      <c r="NF82" s="26"/>
      <c r="NG82" s="26"/>
      <c r="NH82" s="27"/>
      <c r="NI82" s="2"/>
      <c r="NJ82" s="116"/>
      <c r="NK82" s="117"/>
      <c r="NL82" s="117"/>
      <c r="NM82" s="117"/>
      <c r="NN82" s="117"/>
      <c r="NO82" s="117"/>
      <c r="NP82" s="117"/>
      <c r="NQ82" s="117"/>
      <c r="NR82" s="117"/>
      <c r="NS82" s="117"/>
      <c r="NT82" s="117"/>
      <c r="NU82" s="117"/>
      <c r="NV82" s="117"/>
      <c r="NW82" s="117"/>
      <c r="NX82" s="118"/>
    </row>
    <row r="83" spans="1:388" ht="13.5" customHeight="1" x14ac:dyDescent="0.15">
      <c r="A83" s="2"/>
      <c r="B83" s="25"/>
      <c r="C83" s="26"/>
      <c r="D83" s="5"/>
      <c r="E83" s="5"/>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6"/>
      <c r="DQ83" s="26"/>
      <c r="DR83" s="26"/>
      <c r="DS83" s="26"/>
      <c r="DT83" s="26"/>
      <c r="DU83" s="26"/>
      <c r="DV83" s="26"/>
      <c r="DW83" s="26"/>
      <c r="DX83" s="26"/>
      <c r="DY83" s="42"/>
      <c r="DZ83" s="135"/>
      <c r="EA83" s="135"/>
      <c r="EB83" s="135"/>
      <c r="EC83" s="135"/>
      <c r="ED83" s="135"/>
      <c r="EE83" s="135"/>
      <c r="EF83" s="135"/>
      <c r="EG83" s="135"/>
      <c r="EH83" s="135"/>
      <c r="EI83" s="135"/>
      <c r="EJ83" s="135"/>
      <c r="EK83" s="135"/>
      <c r="EL83" s="135"/>
      <c r="EM83" s="135"/>
      <c r="EN83" s="135"/>
      <c r="EO83" s="135"/>
      <c r="EP83" s="135"/>
      <c r="EQ83" s="135"/>
      <c r="ER83" s="135"/>
      <c r="ES83" s="135"/>
      <c r="ET83" s="135"/>
      <c r="EU83" s="135"/>
      <c r="EV83" s="135"/>
      <c r="EW83" s="135"/>
      <c r="EX83" s="135"/>
      <c r="EY83" s="135"/>
      <c r="EZ83" s="135"/>
      <c r="FA83" s="135"/>
      <c r="FB83" s="135"/>
      <c r="FC83" s="135"/>
      <c r="FD83" s="135"/>
      <c r="FE83" s="135"/>
      <c r="FF83" s="135"/>
      <c r="FG83" s="135"/>
      <c r="FH83" s="135"/>
      <c r="FI83" s="135"/>
      <c r="FJ83" s="135"/>
      <c r="FK83" s="135"/>
      <c r="FL83" s="135"/>
      <c r="FM83" s="135"/>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5"/>
      <c r="HC83" s="135"/>
      <c r="HD83" s="135"/>
      <c r="HE83" s="135"/>
      <c r="HF83" s="135"/>
      <c r="HG83" s="135"/>
      <c r="HH83" s="135"/>
      <c r="HI83" s="135"/>
      <c r="HJ83" s="135"/>
      <c r="HK83" s="135"/>
      <c r="HL83" s="135"/>
      <c r="HM83" s="135"/>
      <c r="HN83" s="135"/>
      <c r="HO83" s="135"/>
      <c r="HP83" s="135"/>
      <c r="HQ83" s="135"/>
      <c r="HR83" s="135"/>
      <c r="HS83" s="135"/>
      <c r="HT83" s="135"/>
      <c r="HU83" s="135"/>
      <c r="HV83" s="135"/>
      <c r="HW83" s="135"/>
      <c r="HX83" s="135"/>
      <c r="HY83" s="135"/>
      <c r="HZ83" s="135"/>
      <c r="IA83" s="135"/>
      <c r="IB83" s="135"/>
      <c r="IC83" s="135"/>
      <c r="ID83" s="135"/>
      <c r="IE83" s="135"/>
      <c r="IF83" s="135"/>
      <c r="IG83" s="135"/>
      <c r="IH83" s="135"/>
      <c r="II83" s="135"/>
      <c r="IJ83" s="26"/>
      <c r="IK83" s="26"/>
      <c r="IL83" s="26"/>
      <c r="IM83" s="26"/>
      <c r="IN83" s="26"/>
      <c r="IO83" s="26"/>
      <c r="IP83" s="26"/>
      <c r="IQ83" s="26"/>
      <c r="IR83" s="26"/>
      <c r="IS83" s="26"/>
      <c r="IT83" s="26"/>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6"/>
      <c r="NF83" s="26"/>
      <c r="NG83" s="26"/>
      <c r="NH83" s="27"/>
      <c r="NI83" s="2"/>
      <c r="NJ83" s="116"/>
      <c r="NK83" s="117"/>
      <c r="NL83" s="117"/>
      <c r="NM83" s="117"/>
      <c r="NN83" s="117"/>
      <c r="NO83" s="117"/>
      <c r="NP83" s="117"/>
      <c r="NQ83" s="117"/>
      <c r="NR83" s="117"/>
      <c r="NS83" s="117"/>
      <c r="NT83" s="117"/>
      <c r="NU83" s="117"/>
      <c r="NV83" s="117"/>
      <c r="NW83" s="117"/>
      <c r="NX83" s="118"/>
    </row>
    <row r="84" spans="1:388" ht="70.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9"/>
      <c r="NK84" s="120"/>
      <c r="NL84" s="120"/>
      <c r="NM84" s="120"/>
      <c r="NN84" s="120"/>
      <c r="NO84" s="120"/>
      <c r="NP84" s="120"/>
      <c r="NQ84" s="120"/>
      <c r="NR84" s="120"/>
      <c r="NS84" s="120"/>
      <c r="NT84" s="120"/>
      <c r="NU84" s="120"/>
      <c r="NV84" s="120"/>
      <c r="NW84" s="120"/>
      <c r="NX84" s="121"/>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uD9s7EzHiQbOaPP7h0p/4XRgF6PNOLc9DSxjaHqC/MdlAb4Y4FVfqkp6fs+TR0CWsBBUAn7kpKsxTMLe0v50w==" saltValue="xUvPISBMBjoc3VFpg7CJl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5" t="s">
        <v>75</v>
      </c>
      <c r="AI4" s="146"/>
      <c r="AJ4" s="146"/>
      <c r="AK4" s="146"/>
      <c r="AL4" s="146"/>
      <c r="AM4" s="146"/>
      <c r="AN4" s="146"/>
      <c r="AO4" s="146"/>
      <c r="AP4" s="146"/>
      <c r="AQ4" s="146"/>
      <c r="AR4" s="147"/>
      <c r="AS4" s="141" t="s">
        <v>76</v>
      </c>
      <c r="AT4" s="140"/>
      <c r="AU4" s="140"/>
      <c r="AV4" s="140"/>
      <c r="AW4" s="140"/>
      <c r="AX4" s="140"/>
      <c r="AY4" s="140"/>
      <c r="AZ4" s="140"/>
      <c r="BA4" s="140"/>
      <c r="BB4" s="140"/>
      <c r="BC4" s="140"/>
      <c r="BD4" s="141" t="s">
        <v>77</v>
      </c>
      <c r="BE4" s="140"/>
      <c r="BF4" s="140"/>
      <c r="BG4" s="140"/>
      <c r="BH4" s="140"/>
      <c r="BI4" s="140"/>
      <c r="BJ4" s="140"/>
      <c r="BK4" s="140"/>
      <c r="BL4" s="140"/>
      <c r="BM4" s="140"/>
      <c r="BN4" s="140"/>
      <c r="BO4" s="145" t="s">
        <v>78</v>
      </c>
      <c r="BP4" s="146"/>
      <c r="BQ4" s="146"/>
      <c r="BR4" s="146"/>
      <c r="BS4" s="146"/>
      <c r="BT4" s="146"/>
      <c r="BU4" s="146"/>
      <c r="BV4" s="146"/>
      <c r="BW4" s="146"/>
      <c r="BX4" s="146"/>
      <c r="BY4" s="147"/>
      <c r="BZ4" s="140" t="s">
        <v>79</v>
      </c>
      <c r="CA4" s="140"/>
      <c r="CB4" s="140"/>
      <c r="CC4" s="140"/>
      <c r="CD4" s="140"/>
      <c r="CE4" s="140"/>
      <c r="CF4" s="140"/>
      <c r="CG4" s="140"/>
      <c r="CH4" s="140"/>
      <c r="CI4" s="140"/>
      <c r="CJ4" s="140"/>
      <c r="CK4" s="141"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5" t="s">
        <v>83</v>
      </c>
      <c r="DS4" s="146"/>
      <c r="DT4" s="146"/>
      <c r="DU4" s="146"/>
      <c r="DV4" s="146"/>
      <c r="DW4" s="146"/>
      <c r="DX4" s="146"/>
      <c r="DY4" s="146"/>
      <c r="DZ4" s="146"/>
      <c r="EA4" s="146"/>
      <c r="EB4" s="147"/>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122</v>
      </c>
      <c r="AW5" s="61" t="s">
        <v>113</v>
      </c>
      <c r="AX5" s="61" t="s">
        <v>114</v>
      </c>
      <c r="AY5" s="61" t="s">
        <v>115</v>
      </c>
      <c r="AZ5" s="61" t="s">
        <v>116</v>
      </c>
      <c r="BA5" s="61" t="s">
        <v>117</v>
      </c>
      <c r="BB5" s="61" t="s">
        <v>118</v>
      </c>
      <c r="BC5" s="61" t="s">
        <v>119</v>
      </c>
      <c r="BD5" s="61" t="s">
        <v>123</v>
      </c>
      <c r="BE5" s="61" t="s">
        <v>110</v>
      </c>
      <c r="BF5" s="61" t="s">
        <v>124</v>
      </c>
      <c r="BG5" s="61" t="s">
        <v>122</v>
      </c>
      <c r="BH5" s="61" t="s">
        <v>125</v>
      </c>
      <c r="BI5" s="61" t="s">
        <v>114</v>
      </c>
      <c r="BJ5" s="61" t="s">
        <v>115</v>
      </c>
      <c r="BK5" s="61" t="s">
        <v>116</v>
      </c>
      <c r="BL5" s="61" t="s">
        <v>117</v>
      </c>
      <c r="BM5" s="61" t="s">
        <v>118</v>
      </c>
      <c r="BN5" s="61" t="s">
        <v>119</v>
      </c>
      <c r="BO5" s="61" t="s">
        <v>109</v>
      </c>
      <c r="BP5" s="61" t="s">
        <v>120</v>
      </c>
      <c r="BQ5" s="61" t="s">
        <v>124</v>
      </c>
      <c r="BR5" s="61" t="s">
        <v>126</v>
      </c>
      <c r="BS5" s="61" t="s">
        <v>125</v>
      </c>
      <c r="BT5" s="61" t="s">
        <v>114</v>
      </c>
      <c r="BU5" s="61" t="s">
        <v>115</v>
      </c>
      <c r="BV5" s="61" t="s">
        <v>116</v>
      </c>
      <c r="BW5" s="61" t="s">
        <v>117</v>
      </c>
      <c r="BX5" s="61" t="s">
        <v>118</v>
      </c>
      <c r="BY5" s="61" t="s">
        <v>119</v>
      </c>
      <c r="BZ5" s="61" t="s">
        <v>127</v>
      </c>
      <c r="CA5" s="61" t="s">
        <v>120</v>
      </c>
      <c r="CB5" s="61" t="s">
        <v>124</v>
      </c>
      <c r="CC5" s="61" t="s">
        <v>128</v>
      </c>
      <c r="CD5" s="61" t="s">
        <v>113</v>
      </c>
      <c r="CE5" s="61" t="s">
        <v>114</v>
      </c>
      <c r="CF5" s="61" t="s">
        <v>115</v>
      </c>
      <c r="CG5" s="61" t="s">
        <v>116</v>
      </c>
      <c r="CH5" s="61" t="s">
        <v>117</v>
      </c>
      <c r="CI5" s="61" t="s">
        <v>118</v>
      </c>
      <c r="CJ5" s="61" t="s">
        <v>119</v>
      </c>
      <c r="CK5" s="61" t="s">
        <v>127</v>
      </c>
      <c r="CL5" s="61" t="s">
        <v>120</v>
      </c>
      <c r="CM5" s="61" t="s">
        <v>124</v>
      </c>
      <c r="CN5" s="61" t="s">
        <v>112</v>
      </c>
      <c r="CO5" s="61" t="s">
        <v>125</v>
      </c>
      <c r="CP5" s="61" t="s">
        <v>114</v>
      </c>
      <c r="CQ5" s="61" t="s">
        <v>115</v>
      </c>
      <c r="CR5" s="61" t="s">
        <v>116</v>
      </c>
      <c r="CS5" s="61" t="s">
        <v>117</v>
      </c>
      <c r="CT5" s="61" t="s">
        <v>118</v>
      </c>
      <c r="CU5" s="61" t="s">
        <v>119</v>
      </c>
      <c r="CV5" s="61" t="s">
        <v>109</v>
      </c>
      <c r="CW5" s="61" t="s">
        <v>120</v>
      </c>
      <c r="CX5" s="61" t="s">
        <v>124</v>
      </c>
      <c r="CY5" s="61" t="s">
        <v>112</v>
      </c>
      <c r="CZ5" s="61" t="s">
        <v>113</v>
      </c>
      <c r="DA5" s="61" t="s">
        <v>114</v>
      </c>
      <c r="DB5" s="61" t="s">
        <v>115</v>
      </c>
      <c r="DC5" s="61" t="s">
        <v>116</v>
      </c>
      <c r="DD5" s="61" t="s">
        <v>117</v>
      </c>
      <c r="DE5" s="61" t="s">
        <v>118</v>
      </c>
      <c r="DF5" s="61" t="s">
        <v>119</v>
      </c>
      <c r="DG5" s="61" t="s">
        <v>109</v>
      </c>
      <c r="DH5" s="61" t="s">
        <v>129</v>
      </c>
      <c r="DI5" s="61" t="s">
        <v>124</v>
      </c>
      <c r="DJ5" s="61" t="s">
        <v>126</v>
      </c>
      <c r="DK5" s="61" t="s">
        <v>113</v>
      </c>
      <c r="DL5" s="61" t="s">
        <v>114</v>
      </c>
      <c r="DM5" s="61" t="s">
        <v>115</v>
      </c>
      <c r="DN5" s="61" t="s">
        <v>116</v>
      </c>
      <c r="DO5" s="61" t="s">
        <v>117</v>
      </c>
      <c r="DP5" s="61" t="s">
        <v>118</v>
      </c>
      <c r="DQ5" s="61" t="s">
        <v>119</v>
      </c>
      <c r="DR5" s="61" t="s">
        <v>123</v>
      </c>
      <c r="DS5" s="61" t="s">
        <v>120</v>
      </c>
      <c r="DT5" s="61" t="s">
        <v>111</v>
      </c>
      <c r="DU5" s="61" t="s">
        <v>128</v>
      </c>
      <c r="DV5" s="61" t="s">
        <v>113</v>
      </c>
      <c r="DW5" s="61" t="s">
        <v>114</v>
      </c>
      <c r="DX5" s="61" t="s">
        <v>115</v>
      </c>
      <c r="DY5" s="61" t="s">
        <v>116</v>
      </c>
      <c r="DZ5" s="61" t="s">
        <v>117</v>
      </c>
      <c r="EA5" s="61" t="s">
        <v>118</v>
      </c>
      <c r="EB5" s="61" t="s">
        <v>119</v>
      </c>
      <c r="EC5" s="61" t="s">
        <v>123</v>
      </c>
      <c r="ED5" s="61" t="s">
        <v>120</v>
      </c>
      <c r="EE5" s="61" t="s">
        <v>124</v>
      </c>
      <c r="EF5" s="61" t="s">
        <v>128</v>
      </c>
      <c r="EG5" s="61" t="s">
        <v>113</v>
      </c>
      <c r="EH5" s="61" t="s">
        <v>114</v>
      </c>
      <c r="EI5" s="61" t="s">
        <v>115</v>
      </c>
      <c r="EJ5" s="61" t="s">
        <v>116</v>
      </c>
      <c r="EK5" s="61" t="s">
        <v>117</v>
      </c>
      <c r="EL5" s="61" t="s">
        <v>118</v>
      </c>
      <c r="EM5" s="61" t="s">
        <v>130</v>
      </c>
      <c r="EN5" s="61" t="s">
        <v>127</v>
      </c>
      <c r="EO5" s="61" t="s">
        <v>120</v>
      </c>
      <c r="EP5" s="61" t="s">
        <v>111</v>
      </c>
      <c r="EQ5" s="61" t="s">
        <v>122</v>
      </c>
      <c r="ER5" s="61" t="s">
        <v>113</v>
      </c>
      <c r="ES5" s="61" t="s">
        <v>114</v>
      </c>
      <c r="ET5" s="61" t="s">
        <v>115</v>
      </c>
      <c r="EU5" s="61" t="s">
        <v>116</v>
      </c>
      <c r="EV5" s="61" t="s">
        <v>117</v>
      </c>
      <c r="EW5" s="61" t="s">
        <v>118</v>
      </c>
      <c r="EX5" s="61" t="s">
        <v>119</v>
      </c>
    </row>
    <row r="6" spans="1:154" s="66" customFormat="1" x14ac:dyDescent="0.15">
      <c r="A6" s="47" t="s">
        <v>131</v>
      </c>
      <c r="B6" s="62">
        <f>B8</f>
        <v>2017</v>
      </c>
      <c r="C6" s="62">
        <f t="shared" ref="C6:M6" si="2">C8</f>
        <v>432121</v>
      </c>
      <c r="D6" s="62">
        <f t="shared" si="2"/>
        <v>46</v>
      </c>
      <c r="E6" s="62">
        <f t="shared" si="2"/>
        <v>6</v>
      </c>
      <c r="F6" s="62">
        <f t="shared" si="2"/>
        <v>0</v>
      </c>
      <c r="G6" s="62">
        <f t="shared" si="2"/>
        <v>1</v>
      </c>
      <c r="H6" s="142" t="str">
        <f>IF(H8&lt;&gt;I8,H8,"")&amp;IF(I8&lt;&gt;J8,I8,"")&amp;"　"&amp;J8</f>
        <v>熊本県上天草市　上天草総合病院</v>
      </c>
      <c r="I6" s="143"/>
      <c r="J6" s="144"/>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23</v>
      </c>
      <c r="R6" s="62" t="str">
        <f t="shared" si="3"/>
        <v>対象</v>
      </c>
      <c r="S6" s="62" t="str">
        <f t="shared" si="3"/>
        <v>ド 透 訓</v>
      </c>
      <c r="T6" s="62" t="str">
        <f t="shared" si="3"/>
        <v>救 臨 へ 災 輪</v>
      </c>
      <c r="U6" s="63">
        <f>U8</f>
        <v>27924</v>
      </c>
      <c r="V6" s="63">
        <f>V8</f>
        <v>11805</v>
      </c>
      <c r="W6" s="62" t="str">
        <f>W8</f>
        <v>非該当</v>
      </c>
      <c r="X6" s="62" t="str">
        <f t="shared" si="3"/>
        <v>１０：１</v>
      </c>
      <c r="Y6" s="63">
        <f t="shared" si="3"/>
        <v>149</v>
      </c>
      <c r="Z6" s="63">
        <f t="shared" si="3"/>
        <v>46</v>
      </c>
      <c r="AA6" s="63" t="str">
        <f t="shared" si="3"/>
        <v>-</v>
      </c>
      <c r="AB6" s="63" t="str">
        <f t="shared" si="3"/>
        <v>-</v>
      </c>
      <c r="AC6" s="63" t="str">
        <f t="shared" si="3"/>
        <v>-</v>
      </c>
      <c r="AD6" s="63">
        <f t="shared" si="3"/>
        <v>195</v>
      </c>
      <c r="AE6" s="63">
        <f t="shared" si="3"/>
        <v>149</v>
      </c>
      <c r="AF6" s="63">
        <f t="shared" si="3"/>
        <v>46</v>
      </c>
      <c r="AG6" s="63">
        <f t="shared" si="3"/>
        <v>195</v>
      </c>
      <c r="AH6" s="64">
        <f>IF(AH8="-",NA(),AH8)</f>
        <v>102.1</v>
      </c>
      <c r="AI6" s="64">
        <f t="shared" ref="AI6:AQ6" si="4">IF(AI8="-",NA(),AI8)</f>
        <v>98.2</v>
      </c>
      <c r="AJ6" s="64">
        <f t="shared" si="4"/>
        <v>99.9</v>
      </c>
      <c r="AK6" s="64">
        <f t="shared" si="4"/>
        <v>104.9</v>
      </c>
      <c r="AL6" s="64">
        <f t="shared" si="4"/>
        <v>98.8</v>
      </c>
      <c r="AM6" s="64">
        <f t="shared" si="4"/>
        <v>96.3</v>
      </c>
      <c r="AN6" s="64">
        <f t="shared" si="4"/>
        <v>96.9</v>
      </c>
      <c r="AO6" s="64">
        <f t="shared" si="4"/>
        <v>98.3</v>
      </c>
      <c r="AP6" s="64">
        <f t="shared" si="4"/>
        <v>96.7</v>
      </c>
      <c r="AQ6" s="64">
        <f t="shared" si="4"/>
        <v>96.6</v>
      </c>
      <c r="AR6" s="64" t="str">
        <f>IF(AR8="-","【-】","【"&amp;SUBSTITUTE(TEXT(AR8,"#,##0.0"),"-","△")&amp;"】")</f>
        <v>【98.5】</v>
      </c>
      <c r="AS6" s="64">
        <f>IF(AS8="-",NA(),AS8)</f>
        <v>100.6</v>
      </c>
      <c r="AT6" s="64">
        <f t="shared" ref="AT6:BB6" si="5">IF(AT8="-",NA(),AT8)</f>
        <v>97.9</v>
      </c>
      <c r="AU6" s="64">
        <f t="shared" si="5"/>
        <v>97.2</v>
      </c>
      <c r="AV6" s="64">
        <f t="shared" si="5"/>
        <v>98.1</v>
      </c>
      <c r="AW6" s="64">
        <f t="shared" si="5"/>
        <v>98</v>
      </c>
      <c r="AX6" s="64">
        <f t="shared" si="5"/>
        <v>86.6</v>
      </c>
      <c r="AY6" s="64">
        <f t="shared" si="5"/>
        <v>85.4</v>
      </c>
      <c r="AZ6" s="64">
        <f t="shared" si="5"/>
        <v>85.3</v>
      </c>
      <c r="BA6" s="64">
        <f t="shared" si="5"/>
        <v>84.2</v>
      </c>
      <c r="BB6" s="64">
        <f t="shared" si="5"/>
        <v>83.9</v>
      </c>
      <c r="BC6" s="64" t="str">
        <f>IF(BC8="-","【-】","【"&amp;SUBSTITUTE(TEXT(BC8,"#,##0.0"),"-","△")&amp;"】")</f>
        <v>【89.7】</v>
      </c>
      <c r="BD6" s="64">
        <f>IF(BD8="-",NA(),BD8)</f>
        <v>50.4</v>
      </c>
      <c r="BE6" s="64">
        <f t="shared" ref="BE6:BM6" si="6">IF(BE8="-",NA(),BE8)</f>
        <v>39.299999999999997</v>
      </c>
      <c r="BF6" s="64">
        <f t="shared" si="6"/>
        <v>39.5</v>
      </c>
      <c r="BG6" s="64">
        <f t="shared" si="6"/>
        <v>34.200000000000003</v>
      </c>
      <c r="BH6" s="64">
        <f t="shared" si="6"/>
        <v>36.6</v>
      </c>
      <c r="BI6" s="64">
        <f t="shared" si="6"/>
        <v>121</v>
      </c>
      <c r="BJ6" s="64">
        <f t="shared" si="6"/>
        <v>112.9</v>
      </c>
      <c r="BK6" s="64">
        <f t="shared" si="6"/>
        <v>118.9</v>
      </c>
      <c r="BL6" s="64">
        <f t="shared" si="6"/>
        <v>119.5</v>
      </c>
      <c r="BM6" s="64">
        <f t="shared" si="6"/>
        <v>116.9</v>
      </c>
      <c r="BN6" s="64" t="str">
        <f>IF(BN8="-","【-】","【"&amp;SUBSTITUTE(TEXT(BN8,"#,##0.0"),"-","△")&amp;"】")</f>
        <v>【64.7】</v>
      </c>
      <c r="BO6" s="64">
        <f>IF(BO8="-",NA(),BO8)</f>
        <v>89.8</v>
      </c>
      <c r="BP6" s="64">
        <f t="shared" ref="BP6:BX6" si="7">IF(BP8="-",NA(),BP8)</f>
        <v>89.8</v>
      </c>
      <c r="BQ6" s="64">
        <f t="shared" si="7"/>
        <v>89.5</v>
      </c>
      <c r="BR6" s="64">
        <f t="shared" si="7"/>
        <v>83.9</v>
      </c>
      <c r="BS6" s="64">
        <f t="shared" si="7"/>
        <v>82.6</v>
      </c>
      <c r="BT6" s="64">
        <f t="shared" si="7"/>
        <v>68.5</v>
      </c>
      <c r="BU6" s="64">
        <f t="shared" si="7"/>
        <v>68.3</v>
      </c>
      <c r="BV6" s="64">
        <f t="shared" si="7"/>
        <v>67.900000000000006</v>
      </c>
      <c r="BW6" s="64">
        <f t="shared" si="7"/>
        <v>69.8</v>
      </c>
      <c r="BX6" s="64">
        <f t="shared" si="7"/>
        <v>69.7</v>
      </c>
      <c r="BY6" s="64" t="str">
        <f>IF(BY8="-","【-】","【"&amp;SUBSTITUTE(TEXT(BY8,"#,##0.0"),"-","△")&amp;"】")</f>
        <v>【74.8】</v>
      </c>
      <c r="BZ6" s="65">
        <f>IF(BZ8="-",NA(),BZ8)</f>
        <v>27084</v>
      </c>
      <c r="CA6" s="65">
        <f t="shared" ref="CA6:CI6" si="8">IF(CA8="-",NA(),CA8)</f>
        <v>27725</v>
      </c>
      <c r="CB6" s="65">
        <f t="shared" si="8"/>
        <v>27693</v>
      </c>
      <c r="CC6" s="65">
        <f t="shared" si="8"/>
        <v>28851</v>
      </c>
      <c r="CD6" s="65">
        <f t="shared" si="8"/>
        <v>28831</v>
      </c>
      <c r="CE6" s="65">
        <f t="shared" si="8"/>
        <v>31585</v>
      </c>
      <c r="CF6" s="65">
        <f t="shared" si="8"/>
        <v>32431</v>
      </c>
      <c r="CG6" s="65">
        <f t="shared" si="8"/>
        <v>32532</v>
      </c>
      <c r="CH6" s="65">
        <f t="shared" si="8"/>
        <v>33492</v>
      </c>
      <c r="CI6" s="65">
        <f t="shared" si="8"/>
        <v>34136</v>
      </c>
      <c r="CJ6" s="64" t="str">
        <f>IF(CJ8="-","【-】","【"&amp;SUBSTITUTE(TEXT(CJ8,"#,##0"),"-","△")&amp;"】")</f>
        <v>【50,718】</v>
      </c>
      <c r="CK6" s="65">
        <f>IF(CK8="-",NA(),CK8)</f>
        <v>7564</v>
      </c>
      <c r="CL6" s="65">
        <f t="shared" ref="CL6:CT6" si="9">IF(CL8="-",NA(),CL8)</f>
        <v>7464</v>
      </c>
      <c r="CM6" s="65">
        <f t="shared" si="9"/>
        <v>7348</v>
      </c>
      <c r="CN6" s="65">
        <f t="shared" si="9"/>
        <v>7274</v>
      </c>
      <c r="CO6" s="65">
        <f t="shared" si="9"/>
        <v>7009</v>
      </c>
      <c r="CP6" s="65">
        <f t="shared" si="9"/>
        <v>9437</v>
      </c>
      <c r="CQ6" s="65">
        <f t="shared" si="9"/>
        <v>9726</v>
      </c>
      <c r="CR6" s="65">
        <f t="shared" si="9"/>
        <v>10037</v>
      </c>
      <c r="CS6" s="65">
        <f t="shared" si="9"/>
        <v>9976</v>
      </c>
      <c r="CT6" s="65">
        <f t="shared" si="9"/>
        <v>10130</v>
      </c>
      <c r="CU6" s="64" t="str">
        <f>IF(CU8="-","【-】","【"&amp;SUBSTITUTE(TEXT(CU8,"#,##0"),"-","△")&amp;"】")</f>
        <v>【14,202】</v>
      </c>
      <c r="CV6" s="64">
        <f>IF(CV8="-",NA(),CV8)</f>
        <v>65.8</v>
      </c>
      <c r="CW6" s="64">
        <f t="shared" ref="CW6:DE6" si="10">IF(CW8="-",NA(),CW8)</f>
        <v>66.400000000000006</v>
      </c>
      <c r="CX6" s="64">
        <f t="shared" si="10"/>
        <v>65.900000000000006</v>
      </c>
      <c r="CY6" s="64">
        <f t="shared" si="10"/>
        <v>67.599999999999994</v>
      </c>
      <c r="CZ6" s="64">
        <f t="shared" si="10"/>
        <v>67.2</v>
      </c>
      <c r="DA6" s="64">
        <f t="shared" si="10"/>
        <v>61.2</v>
      </c>
      <c r="DB6" s="64">
        <f t="shared" si="10"/>
        <v>62.1</v>
      </c>
      <c r="DC6" s="64">
        <f t="shared" si="10"/>
        <v>62.5</v>
      </c>
      <c r="DD6" s="64">
        <f t="shared" si="10"/>
        <v>63.4</v>
      </c>
      <c r="DE6" s="64">
        <f t="shared" si="10"/>
        <v>63.4</v>
      </c>
      <c r="DF6" s="64" t="str">
        <f>IF(DF8="-","【-】","【"&amp;SUBSTITUTE(TEXT(DF8,"#,##0.0"),"-","△")&amp;"】")</f>
        <v>【55.0】</v>
      </c>
      <c r="DG6" s="64">
        <f>IF(DG8="-",NA(),DG8)</f>
        <v>19.8</v>
      </c>
      <c r="DH6" s="64">
        <f t="shared" ref="DH6:DP6" si="11">IF(DH8="-",NA(),DH8)</f>
        <v>16.600000000000001</v>
      </c>
      <c r="DI6" s="64">
        <f t="shared" si="11"/>
        <v>17.3</v>
      </c>
      <c r="DJ6" s="64">
        <f t="shared" si="11"/>
        <v>15.5</v>
      </c>
      <c r="DK6" s="64">
        <f t="shared" si="11"/>
        <v>14.6</v>
      </c>
      <c r="DL6" s="64">
        <f t="shared" si="11"/>
        <v>19.3</v>
      </c>
      <c r="DM6" s="64">
        <f t="shared" si="11"/>
        <v>18.899999999999999</v>
      </c>
      <c r="DN6" s="64">
        <f t="shared" si="11"/>
        <v>19</v>
      </c>
      <c r="DO6" s="64">
        <f t="shared" si="11"/>
        <v>18.7</v>
      </c>
      <c r="DP6" s="64">
        <f t="shared" si="11"/>
        <v>18.3</v>
      </c>
      <c r="DQ6" s="64" t="str">
        <f>IF(DQ8="-","【-】","【"&amp;SUBSTITUTE(TEXT(DQ8,"#,##0.0"),"-","△")&amp;"】")</f>
        <v>【24.3】</v>
      </c>
      <c r="DR6" s="64">
        <f>IF(DR8="-",NA(),DR8)</f>
        <v>37.799999999999997</v>
      </c>
      <c r="DS6" s="64">
        <f t="shared" ref="DS6:EA6" si="12">IF(DS8="-",NA(),DS8)</f>
        <v>44.9</v>
      </c>
      <c r="DT6" s="64">
        <f t="shared" si="12"/>
        <v>47.8</v>
      </c>
      <c r="DU6" s="64">
        <f t="shared" si="12"/>
        <v>41.1</v>
      </c>
      <c r="DV6" s="64">
        <f t="shared" si="12"/>
        <v>44</v>
      </c>
      <c r="DW6" s="64">
        <f t="shared" si="12"/>
        <v>48</v>
      </c>
      <c r="DX6" s="64">
        <f t="shared" si="12"/>
        <v>52.2</v>
      </c>
      <c r="DY6" s="64">
        <f t="shared" si="12"/>
        <v>52.4</v>
      </c>
      <c r="DZ6" s="64">
        <f t="shared" si="12"/>
        <v>52.5</v>
      </c>
      <c r="EA6" s="64">
        <f t="shared" si="12"/>
        <v>53.5</v>
      </c>
      <c r="EB6" s="64" t="str">
        <f>IF(EB8="-","【-】","【"&amp;SUBSTITUTE(TEXT(EB8,"#,##0.0"),"-","△")&amp;"】")</f>
        <v>【51.6】</v>
      </c>
      <c r="EC6" s="64">
        <f>IF(EC8="-",NA(),EC8)</f>
        <v>46.5</v>
      </c>
      <c r="ED6" s="64">
        <f t="shared" ref="ED6:EL6" si="13">IF(ED8="-",NA(),ED8)</f>
        <v>59.5</v>
      </c>
      <c r="EE6" s="64">
        <f t="shared" si="13"/>
        <v>64.400000000000006</v>
      </c>
      <c r="EF6" s="64">
        <f t="shared" si="13"/>
        <v>68.3</v>
      </c>
      <c r="EG6" s="64">
        <f t="shared" si="13"/>
        <v>72</v>
      </c>
      <c r="EH6" s="64">
        <f t="shared" si="13"/>
        <v>63.3</v>
      </c>
      <c r="EI6" s="64">
        <f t="shared" si="13"/>
        <v>69.599999999999994</v>
      </c>
      <c r="EJ6" s="64">
        <f t="shared" si="13"/>
        <v>69.2</v>
      </c>
      <c r="EK6" s="64">
        <f t="shared" si="13"/>
        <v>69.7</v>
      </c>
      <c r="EL6" s="64">
        <f t="shared" si="13"/>
        <v>71.3</v>
      </c>
      <c r="EM6" s="64" t="str">
        <f>IF(EM8="-","【-】","【"&amp;SUBSTITUTE(TEXT(EM8,"#,##0.0"),"-","△")&amp;"】")</f>
        <v>【67.6】</v>
      </c>
      <c r="EN6" s="65">
        <f>IF(EN8="-",NA(),EN8)</f>
        <v>32281333</v>
      </c>
      <c r="EO6" s="65">
        <f t="shared" ref="EO6:EW6" si="14">IF(EO8="-",NA(),EO8)</f>
        <v>31357969</v>
      </c>
      <c r="EP6" s="65">
        <f t="shared" si="14"/>
        <v>31570754</v>
      </c>
      <c r="EQ6" s="65">
        <f t="shared" si="14"/>
        <v>39166195</v>
      </c>
      <c r="ER6" s="65">
        <f t="shared" si="14"/>
        <v>39248903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132</v>
      </c>
      <c r="B7" s="62">
        <f t="shared" ref="B7:AG7" si="15">B8</f>
        <v>2017</v>
      </c>
      <c r="C7" s="62">
        <f t="shared" si="15"/>
        <v>432121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23</v>
      </c>
      <c r="R7" s="62" t="str">
        <f t="shared" si="15"/>
        <v>対象</v>
      </c>
      <c r="S7" s="62" t="str">
        <f t="shared" si="15"/>
        <v>ド 透 訓</v>
      </c>
      <c r="T7" s="62" t="str">
        <f t="shared" si="15"/>
        <v>救 臨 へ 災 輪</v>
      </c>
      <c r="U7" s="63">
        <f>U8</f>
        <v>27924</v>
      </c>
      <c r="V7" s="63">
        <f>V8</f>
        <v>11805</v>
      </c>
      <c r="W7" s="62" t="str">
        <f>W8</f>
        <v>非該当</v>
      </c>
      <c r="X7" s="62" t="str">
        <f t="shared" si="15"/>
        <v>１０：１</v>
      </c>
      <c r="Y7" s="63">
        <f t="shared" si="15"/>
        <v>149</v>
      </c>
      <c r="Z7" s="63">
        <f t="shared" si="15"/>
        <v>46</v>
      </c>
      <c r="AA7" s="63" t="str">
        <f t="shared" si="15"/>
        <v>-</v>
      </c>
      <c r="AB7" s="63" t="str">
        <f t="shared" si="15"/>
        <v>-</v>
      </c>
      <c r="AC7" s="63" t="str">
        <f t="shared" si="15"/>
        <v>-</v>
      </c>
      <c r="AD7" s="63">
        <f t="shared" si="15"/>
        <v>195</v>
      </c>
      <c r="AE7" s="63">
        <f t="shared" si="15"/>
        <v>149</v>
      </c>
      <c r="AF7" s="63">
        <f t="shared" si="15"/>
        <v>46</v>
      </c>
      <c r="AG7" s="63">
        <f t="shared" si="15"/>
        <v>195</v>
      </c>
      <c r="AH7" s="64">
        <f>AH8</f>
        <v>102.1</v>
      </c>
      <c r="AI7" s="64">
        <f t="shared" ref="AI7:AQ7" si="16">AI8</f>
        <v>98.2</v>
      </c>
      <c r="AJ7" s="64">
        <f t="shared" si="16"/>
        <v>99.9</v>
      </c>
      <c r="AK7" s="64">
        <f t="shared" si="16"/>
        <v>104.9</v>
      </c>
      <c r="AL7" s="64">
        <f t="shared" si="16"/>
        <v>98.8</v>
      </c>
      <c r="AM7" s="64">
        <f t="shared" si="16"/>
        <v>96.3</v>
      </c>
      <c r="AN7" s="64">
        <f t="shared" si="16"/>
        <v>96.9</v>
      </c>
      <c r="AO7" s="64">
        <f t="shared" si="16"/>
        <v>98.3</v>
      </c>
      <c r="AP7" s="64">
        <f t="shared" si="16"/>
        <v>96.7</v>
      </c>
      <c r="AQ7" s="64">
        <f t="shared" si="16"/>
        <v>96.6</v>
      </c>
      <c r="AR7" s="64"/>
      <c r="AS7" s="64">
        <f>AS8</f>
        <v>100.6</v>
      </c>
      <c r="AT7" s="64">
        <f t="shared" ref="AT7:BB7" si="17">AT8</f>
        <v>97.9</v>
      </c>
      <c r="AU7" s="64">
        <f t="shared" si="17"/>
        <v>97.2</v>
      </c>
      <c r="AV7" s="64">
        <f t="shared" si="17"/>
        <v>98.1</v>
      </c>
      <c r="AW7" s="64">
        <f t="shared" si="17"/>
        <v>98</v>
      </c>
      <c r="AX7" s="64">
        <f t="shared" si="17"/>
        <v>86.6</v>
      </c>
      <c r="AY7" s="64">
        <f t="shared" si="17"/>
        <v>85.4</v>
      </c>
      <c r="AZ7" s="64">
        <f t="shared" si="17"/>
        <v>85.3</v>
      </c>
      <c r="BA7" s="64">
        <f t="shared" si="17"/>
        <v>84.2</v>
      </c>
      <c r="BB7" s="64">
        <f t="shared" si="17"/>
        <v>83.9</v>
      </c>
      <c r="BC7" s="64"/>
      <c r="BD7" s="64">
        <f>BD8</f>
        <v>50.4</v>
      </c>
      <c r="BE7" s="64">
        <f t="shared" ref="BE7:BM7" si="18">BE8</f>
        <v>39.299999999999997</v>
      </c>
      <c r="BF7" s="64">
        <f t="shared" si="18"/>
        <v>39.5</v>
      </c>
      <c r="BG7" s="64">
        <f t="shared" si="18"/>
        <v>34.200000000000003</v>
      </c>
      <c r="BH7" s="64">
        <f t="shared" si="18"/>
        <v>36.6</v>
      </c>
      <c r="BI7" s="64">
        <f t="shared" si="18"/>
        <v>121</v>
      </c>
      <c r="BJ7" s="64">
        <f t="shared" si="18"/>
        <v>112.9</v>
      </c>
      <c r="BK7" s="64">
        <f t="shared" si="18"/>
        <v>118.9</v>
      </c>
      <c r="BL7" s="64">
        <f t="shared" si="18"/>
        <v>119.5</v>
      </c>
      <c r="BM7" s="64">
        <f t="shared" si="18"/>
        <v>116.9</v>
      </c>
      <c r="BN7" s="64"/>
      <c r="BO7" s="64">
        <f>BO8</f>
        <v>89.8</v>
      </c>
      <c r="BP7" s="64">
        <f t="shared" ref="BP7:BX7" si="19">BP8</f>
        <v>89.8</v>
      </c>
      <c r="BQ7" s="64">
        <f t="shared" si="19"/>
        <v>89.5</v>
      </c>
      <c r="BR7" s="64">
        <f t="shared" si="19"/>
        <v>83.9</v>
      </c>
      <c r="BS7" s="64">
        <f t="shared" si="19"/>
        <v>82.6</v>
      </c>
      <c r="BT7" s="64">
        <f t="shared" si="19"/>
        <v>68.5</v>
      </c>
      <c r="BU7" s="64">
        <f t="shared" si="19"/>
        <v>68.3</v>
      </c>
      <c r="BV7" s="64">
        <f t="shared" si="19"/>
        <v>67.900000000000006</v>
      </c>
      <c r="BW7" s="64">
        <f t="shared" si="19"/>
        <v>69.8</v>
      </c>
      <c r="BX7" s="64">
        <f t="shared" si="19"/>
        <v>69.7</v>
      </c>
      <c r="BY7" s="64"/>
      <c r="BZ7" s="65">
        <f>BZ8</f>
        <v>27084</v>
      </c>
      <c r="CA7" s="65">
        <f t="shared" ref="CA7:CI7" si="20">CA8</f>
        <v>27725</v>
      </c>
      <c r="CB7" s="65">
        <f t="shared" si="20"/>
        <v>27693</v>
      </c>
      <c r="CC7" s="65">
        <f t="shared" si="20"/>
        <v>28851</v>
      </c>
      <c r="CD7" s="65">
        <f t="shared" si="20"/>
        <v>28831</v>
      </c>
      <c r="CE7" s="65">
        <f t="shared" si="20"/>
        <v>31585</v>
      </c>
      <c r="CF7" s="65">
        <f t="shared" si="20"/>
        <v>32431</v>
      </c>
      <c r="CG7" s="65">
        <f t="shared" si="20"/>
        <v>32532</v>
      </c>
      <c r="CH7" s="65">
        <f t="shared" si="20"/>
        <v>33492</v>
      </c>
      <c r="CI7" s="65">
        <f t="shared" si="20"/>
        <v>34136</v>
      </c>
      <c r="CJ7" s="64"/>
      <c r="CK7" s="65">
        <f>CK8</f>
        <v>7564</v>
      </c>
      <c r="CL7" s="65">
        <f t="shared" ref="CL7:CT7" si="21">CL8</f>
        <v>7464</v>
      </c>
      <c r="CM7" s="65">
        <f t="shared" si="21"/>
        <v>7348</v>
      </c>
      <c r="CN7" s="65">
        <f t="shared" si="21"/>
        <v>7274</v>
      </c>
      <c r="CO7" s="65">
        <f t="shared" si="21"/>
        <v>7009</v>
      </c>
      <c r="CP7" s="65">
        <f t="shared" si="21"/>
        <v>9437</v>
      </c>
      <c r="CQ7" s="65">
        <f t="shared" si="21"/>
        <v>9726</v>
      </c>
      <c r="CR7" s="65">
        <f t="shared" si="21"/>
        <v>10037</v>
      </c>
      <c r="CS7" s="65">
        <f t="shared" si="21"/>
        <v>9976</v>
      </c>
      <c r="CT7" s="65">
        <f t="shared" si="21"/>
        <v>10130</v>
      </c>
      <c r="CU7" s="64"/>
      <c r="CV7" s="64">
        <f>CV8</f>
        <v>65.8</v>
      </c>
      <c r="CW7" s="64">
        <f t="shared" ref="CW7:DE7" si="22">CW8</f>
        <v>66.400000000000006</v>
      </c>
      <c r="CX7" s="64">
        <f t="shared" si="22"/>
        <v>65.900000000000006</v>
      </c>
      <c r="CY7" s="64">
        <f t="shared" si="22"/>
        <v>67.599999999999994</v>
      </c>
      <c r="CZ7" s="64">
        <f t="shared" si="22"/>
        <v>67.2</v>
      </c>
      <c r="DA7" s="64">
        <f t="shared" si="22"/>
        <v>61.2</v>
      </c>
      <c r="DB7" s="64">
        <f t="shared" si="22"/>
        <v>62.1</v>
      </c>
      <c r="DC7" s="64">
        <f t="shared" si="22"/>
        <v>62.5</v>
      </c>
      <c r="DD7" s="64">
        <f t="shared" si="22"/>
        <v>63.4</v>
      </c>
      <c r="DE7" s="64">
        <f t="shared" si="22"/>
        <v>63.4</v>
      </c>
      <c r="DF7" s="64"/>
      <c r="DG7" s="64">
        <f>DG8</f>
        <v>19.8</v>
      </c>
      <c r="DH7" s="64">
        <f t="shared" ref="DH7:DP7" si="23">DH8</f>
        <v>16.600000000000001</v>
      </c>
      <c r="DI7" s="64">
        <f t="shared" si="23"/>
        <v>17.3</v>
      </c>
      <c r="DJ7" s="64">
        <f t="shared" si="23"/>
        <v>15.5</v>
      </c>
      <c r="DK7" s="64">
        <f t="shared" si="23"/>
        <v>14.6</v>
      </c>
      <c r="DL7" s="64">
        <f t="shared" si="23"/>
        <v>19.3</v>
      </c>
      <c r="DM7" s="64">
        <f t="shared" si="23"/>
        <v>18.899999999999999</v>
      </c>
      <c r="DN7" s="64">
        <f t="shared" si="23"/>
        <v>19</v>
      </c>
      <c r="DO7" s="64">
        <f t="shared" si="23"/>
        <v>18.7</v>
      </c>
      <c r="DP7" s="64">
        <f t="shared" si="23"/>
        <v>18.3</v>
      </c>
      <c r="DQ7" s="64"/>
      <c r="DR7" s="64">
        <f>DR8</f>
        <v>37.799999999999997</v>
      </c>
      <c r="DS7" s="64">
        <f t="shared" ref="DS7:EA7" si="24">DS8</f>
        <v>44.9</v>
      </c>
      <c r="DT7" s="64">
        <f t="shared" si="24"/>
        <v>47.8</v>
      </c>
      <c r="DU7" s="64">
        <f t="shared" si="24"/>
        <v>41.1</v>
      </c>
      <c r="DV7" s="64">
        <f t="shared" si="24"/>
        <v>44</v>
      </c>
      <c r="DW7" s="64">
        <f t="shared" si="24"/>
        <v>48</v>
      </c>
      <c r="DX7" s="64">
        <f t="shared" si="24"/>
        <v>52.2</v>
      </c>
      <c r="DY7" s="64">
        <f t="shared" si="24"/>
        <v>52.4</v>
      </c>
      <c r="DZ7" s="64">
        <f t="shared" si="24"/>
        <v>52.5</v>
      </c>
      <c r="EA7" s="64">
        <f t="shared" si="24"/>
        <v>53.5</v>
      </c>
      <c r="EB7" s="64"/>
      <c r="EC7" s="64">
        <f>EC8</f>
        <v>46.5</v>
      </c>
      <c r="ED7" s="64">
        <f t="shared" ref="ED7:EL7" si="25">ED8</f>
        <v>59.5</v>
      </c>
      <c r="EE7" s="64">
        <f t="shared" si="25"/>
        <v>64.400000000000006</v>
      </c>
      <c r="EF7" s="64">
        <f t="shared" si="25"/>
        <v>68.3</v>
      </c>
      <c r="EG7" s="64">
        <f t="shared" si="25"/>
        <v>72</v>
      </c>
      <c r="EH7" s="64">
        <f t="shared" si="25"/>
        <v>63.3</v>
      </c>
      <c r="EI7" s="64">
        <f t="shared" si="25"/>
        <v>69.599999999999994</v>
      </c>
      <c r="EJ7" s="64">
        <f t="shared" si="25"/>
        <v>69.2</v>
      </c>
      <c r="EK7" s="64">
        <f t="shared" si="25"/>
        <v>69.7</v>
      </c>
      <c r="EL7" s="64">
        <f t="shared" si="25"/>
        <v>71.3</v>
      </c>
      <c r="EM7" s="64"/>
      <c r="EN7" s="65">
        <f>EN8</f>
        <v>32281333</v>
      </c>
      <c r="EO7" s="65">
        <f t="shared" ref="EO7:EW7" si="26">EO8</f>
        <v>31357969</v>
      </c>
      <c r="EP7" s="65">
        <f t="shared" si="26"/>
        <v>31570754</v>
      </c>
      <c r="EQ7" s="65">
        <f t="shared" si="26"/>
        <v>39166195</v>
      </c>
      <c r="ER7" s="65">
        <f t="shared" si="26"/>
        <v>39248903</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432121</v>
      </c>
      <c r="D8" s="67">
        <v>46</v>
      </c>
      <c r="E8" s="67">
        <v>6</v>
      </c>
      <c r="F8" s="67">
        <v>0</v>
      </c>
      <c r="G8" s="67">
        <v>1</v>
      </c>
      <c r="H8" s="67" t="s">
        <v>133</v>
      </c>
      <c r="I8" s="67" t="s">
        <v>134</v>
      </c>
      <c r="J8" s="67" t="s">
        <v>135</v>
      </c>
      <c r="K8" s="67" t="s">
        <v>136</v>
      </c>
      <c r="L8" s="67" t="s">
        <v>137</v>
      </c>
      <c r="M8" s="67" t="s">
        <v>138</v>
      </c>
      <c r="N8" s="67" t="s">
        <v>139</v>
      </c>
      <c r="O8" s="67" t="s">
        <v>140</v>
      </c>
      <c r="P8" s="67" t="s">
        <v>141</v>
      </c>
      <c r="Q8" s="68">
        <v>23</v>
      </c>
      <c r="R8" s="67" t="s">
        <v>142</v>
      </c>
      <c r="S8" s="67" t="s">
        <v>143</v>
      </c>
      <c r="T8" s="67" t="s">
        <v>144</v>
      </c>
      <c r="U8" s="68">
        <v>27924</v>
      </c>
      <c r="V8" s="68">
        <v>11805</v>
      </c>
      <c r="W8" s="67" t="s">
        <v>145</v>
      </c>
      <c r="X8" s="69" t="s">
        <v>146</v>
      </c>
      <c r="Y8" s="68">
        <v>149</v>
      </c>
      <c r="Z8" s="68">
        <v>46</v>
      </c>
      <c r="AA8" s="68" t="s">
        <v>147</v>
      </c>
      <c r="AB8" s="68" t="s">
        <v>147</v>
      </c>
      <c r="AC8" s="68" t="s">
        <v>147</v>
      </c>
      <c r="AD8" s="68">
        <v>195</v>
      </c>
      <c r="AE8" s="68">
        <v>149</v>
      </c>
      <c r="AF8" s="68">
        <v>46</v>
      </c>
      <c r="AG8" s="68">
        <v>195</v>
      </c>
      <c r="AH8" s="70">
        <v>102.1</v>
      </c>
      <c r="AI8" s="70">
        <v>98.2</v>
      </c>
      <c r="AJ8" s="70">
        <v>99.9</v>
      </c>
      <c r="AK8" s="70">
        <v>104.9</v>
      </c>
      <c r="AL8" s="70">
        <v>98.8</v>
      </c>
      <c r="AM8" s="70">
        <v>96.3</v>
      </c>
      <c r="AN8" s="70">
        <v>96.9</v>
      </c>
      <c r="AO8" s="70">
        <v>98.3</v>
      </c>
      <c r="AP8" s="70">
        <v>96.7</v>
      </c>
      <c r="AQ8" s="70">
        <v>96.6</v>
      </c>
      <c r="AR8" s="70">
        <v>98.5</v>
      </c>
      <c r="AS8" s="70">
        <v>100.6</v>
      </c>
      <c r="AT8" s="70">
        <v>97.9</v>
      </c>
      <c r="AU8" s="70">
        <v>97.2</v>
      </c>
      <c r="AV8" s="70">
        <v>98.1</v>
      </c>
      <c r="AW8" s="70">
        <v>98</v>
      </c>
      <c r="AX8" s="70">
        <v>86.6</v>
      </c>
      <c r="AY8" s="70">
        <v>85.4</v>
      </c>
      <c r="AZ8" s="70">
        <v>85.3</v>
      </c>
      <c r="BA8" s="70">
        <v>84.2</v>
      </c>
      <c r="BB8" s="70">
        <v>83.9</v>
      </c>
      <c r="BC8" s="70">
        <v>89.7</v>
      </c>
      <c r="BD8" s="71">
        <v>50.4</v>
      </c>
      <c r="BE8" s="71">
        <v>39.299999999999997</v>
      </c>
      <c r="BF8" s="71">
        <v>39.5</v>
      </c>
      <c r="BG8" s="71">
        <v>34.200000000000003</v>
      </c>
      <c r="BH8" s="71">
        <v>36.6</v>
      </c>
      <c r="BI8" s="71">
        <v>121</v>
      </c>
      <c r="BJ8" s="71">
        <v>112.9</v>
      </c>
      <c r="BK8" s="71">
        <v>118.9</v>
      </c>
      <c r="BL8" s="71">
        <v>119.5</v>
      </c>
      <c r="BM8" s="71">
        <v>116.9</v>
      </c>
      <c r="BN8" s="71">
        <v>64.7</v>
      </c>
      <c r="BO8" s="70">
        <v>89.8</v>
      </c>
      <c r="BP8" s="70">
        <v>89.8</v>
      </c>
      <c r="BQ8" s="70">
        <v>89.5</v>
      </c>
      <c r="BR8" s="70">
        <v>83.9</v>
      </c>
      <c r="BS8" s="70">
        <v>82.6</v>
      </c>
      <c r="BT8" s="70">
        <v>68.5</v>
      </c>
      <c r="BU8" s="70">
        <v>68.3</v>
      </c>
      <c r="BV8" s="70">
        <v>67.900000000000006</v>
      </c>
      <c r="BW8" s="70">
        <v>69.8</v>
      </c>
      <c r="BX8" s="70">
        <v>69.7</v>
      </c>
      <c r="BY8" s="70">
        <v>74.8</v>
      </c>
      <c r="BZ8" s="71">
        <v>27084</v>
      </c>
      <c r="CA8" s="71">
        <v>27725</v>
      </c>
      <c r="CB8" s="71">
        <v>27693</v>
      </c>
      <c r="CC8" s="71">
        <v>28851</v>
      </c>
      <c r="CD8" s="71">
        <v>28831</v>
      </c>
      <c r="CE8" s="71">
        <v>31585</v>
      </c>
      <c r="CF8" s="71">
        <v>32431</v>
      </c>
      <c r="CG8" s="71">
        <v>32532</v>
      </c>
      <c r="CH8" s="71">
        <v>33492</v>
      </c>
      <c r="CI8" s="71">
        <v>34136</v>
      </c>
      <c r="CJ8" s="70">
        <v>50718</v>
      </c>
      <c r="CK8" s="71">
        <v>7564</v>
      </c>
      <c r="CL8" s="71">
        <v>7464</v>
      </c>
      <c r="CM8" s="71">
        <v>7348</v>
      </c>
      <c r="CN8" s="71">
        <v>7274</v>
      </c>
      <c r="CO8" s="71">
        <v>7009</v>
      </c>
      <c r="CP8" s="71">
        <v>9437</v>
      </c>
      <c r="CQ8" s="71">
        <v>9726</v>
      </c>
      <c r="CR8" s="71">
        <v>10037</v>
      </c>
      <c r="CS8" s="71">
        <v>9976</v>
      </c>
      <c r="CT8" s="71">
        <v>10130</v>
      </c>
      <c r="CU8" s="70">
        <v>14202</v>
      </c>
      <c r="CV8" s="71">
        <v>65.8</v>
      </c>
      <c r="CW8" s="71">
        <v>66.400000000000006</v>
      </c>
      <c r="CX8" s="71">
        <v>65.900000000000006</v>
      </c>
      <c r="CY8" s="71">
        <v>67.599999999999994</v>
      </c>
      <c r="CZ8" s="71">
        <v>67.2</v>
      </c>
      <c r="DA8" s="71">
        <v>61.2</v>
      </c>
      <c r="DB8" s="71">
        <v>62.1</v>
      </c>
      <c r="DC8" s="71">
        <v>62.5</v>
      </c>
      <c r="DD8" s="71">
        <v>63.4</v>
      </c>
      <c r="DE8" s="71">
        <v>63.4</v>
      </c>
      <c r="DF8" s="71">
        <v>55</v>
      </c>
      <c r="DG8" s="71">
        <v>19.8</v>
      </c>
      <c r="DH8" s="71">
        <v>16.600000000000001</v>
      </c>
      <c r="DI8" s="71">
        <v>17.3</v>
      </c>
      <c r="DJ8" s="71">
        <v>15.5</v>
      </c>
      <c r="DK8" s="71">
        <v>14.6</v>
      </c>
      <c r="DL8" s="71">
        <v>19.3</v>
      </c>
      <c r="DM8" s="71">
        <v>18.899999999999999</v>
      </c>
      <c r="DN8" s="71">
        <v>19</v>
      </c>
      <c r="DO8" s="71">
        <v>18.7</v>
      </c>
      <c r="DP8" s="71">
        <v>18.3</v>
      </c>
      <c r="DQ8" s="71">
        <v>24.3</v>
      </c>
      <c r="DR8" s="70">
        <v>37.799999999999997</v>
      </c>
      <c r="DS8" s="70">
        <v>44.9</v>
      </c>
      <c r="DT8" s="70">
        <v>47.8</v>
      </c>
      <c r="DU8" s="70">
        <v>41.1</v>
      </c>
      <c r="DV8" s="70">
        <v>44</v>
      </c>
      <c r="DW8" s="70">
        <v>48</v>
      </c>
      <c r="DX8" s="70">
        <v>52.2</v>
      </c>
      <c r="DY8" s="70">
        <v>52.4</v>
      </c>
      <c r="DZ8" s="70">
        <v>52.5</v>
      </c>
      <c r="EA8" s="70">
        <v>53.5</v>
      </c>
      <c r="EB8" s="70">
        <v>51.6</v>
      </c>
      <c r="EC8" s="70">
        <v>46.5</v>
      </c>
      <c r="ED8" s="70">
        <v>59.5</v>
      </c>
      <c r="EE8" s="70">
        <v>64.400000000000006</v>
      </c>
      <c r="EF8" s="70">
        <v>68.3</v>
      </c>
      <c r="EG8" s="70">
        <v>72</v>
      </c>
      <c r="EH8" s="70">
        <v>63.3</v>
      </c>
      <c r="EI8" s="70">
        <v>69.599999999999994</v>
      </c>
      <c r="EJ8" s="70">
        <v>69.2</v>
      </c>
      <c r="EK8" s="70">
        <v>69.7</v>
      </c>
      <c r="EL8" s="70">
        <v>71.3</v>
      </c>
      <c r="EM8" s="70">
        <v>67.599999999999994</v>
      </c>
      <c r="EN8" s="71">
        <v>32281333</v>
      </c>
      <c r="EO8" s="71">
        <v>31357969</v>
      </c>
      <c r="EP8" s="71">
        <v>31570754</v>
      </c>
      <c r="EQ8" s="71">
        <v>39166195</v>
      </c>
      <c r="ER8" s="71">
        <v>39248903</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山園　裕作</cp:lastModifiedBy>
  <dcterms:modified xsi:type="dcterms:W3CDTF">2019-01-30T00:15:14Z</dcterms:modified>
</cp:coreProperties>
</file>