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rKVSl+UH8KL/o90Qc+XatnexQ5oxAJtUUgsNvjqLTVWjnJ20MswMoAlhOtb1zpy9oqG+gDSKzwKgptVk2+riUw==" workbookSaltValue="biGCjbTZCx0lwWVySCqjUw==" workbookSpinCount="100000" lockStructure="1"/>
  <bookViews>
    <workbookView xWindow="0" yWindow="0" windowWidth="15360" windowHeight="763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<sst xmlns="http://schemas.openxmlformats.org/spreadsheetml/2006/main" count="301" uniqueCount="122">
  <si>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</si>
  <si>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</si>
  <si>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</si>
  <si>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</si>
  <si>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</si>
  <si>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</si>
  <si>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</si>
  <si>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</si>
  <si>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</si>
  <si>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</si>
  <si>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</si>
  <si>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</si>
  <si>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</si>
  <si>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</si>
  <si>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</si>
  <si>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</si>
  <si>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</si>
  <si>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</si>
  <si>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</si>
  <si>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</si>
  <si>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</si>
  <si>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</si>
  <si>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</si>
  <si>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</si>
  <si>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</si>
  <si>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</si>
  <si>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</si>
  <si>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</si>
  <si>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</si>
  <si>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</si>
  <si>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</si>
  <si>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</si>
  <si>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</si>
  <si>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</si>
  <si>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</si>
  <si>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</si>
  <si>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</si>
  <si>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</si>
  <si>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</si>
  <si>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</si>
  <si>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</si>
  <si>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</si>
  <si>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</si>
  <si>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</si>
  <si>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</si>
  <si>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</si>
  <si>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</si>
  <si>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</si>
  <si>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</si>
  <si>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</si>
  <si>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</si>
  <si>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</si>
  <si>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</si>
  <si>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</si>
  <si>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</si>
  <si>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</si>
  <si>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</si>
  <si>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</si>
  <si>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</si>
  <si>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</si>
  <si>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</si>
  <si>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</si>
  <si>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</si>
  <si>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</si>
  <si>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</si>
  <si>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</si>
  <si>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</si>
  <si>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</si>
  <si>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</si>
  <si>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</si>
  <si>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</si>
  <si>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</si>
  <si>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</si>
  <si>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</si>
  <si>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</si>
  <si>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</si>
  <si>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</si>
  <si>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</si>
  <si>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</si>
  <si>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</si>
  <si>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</si>
  <si>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</si>
  <si>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</si>
  <si>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</si>
  <si>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</si>
  <si>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</si>
  <si>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</si>
  <si>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</si>
  <si>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</si>
  <si>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</si>
  <si>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</si>
  <si>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</si>
  <si>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</si>
  <si>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</si>
  <si>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</si>
  <si>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</si>
  <si>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</si>
  <si>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</si>
  <si>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</si>
  <si>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</si>
  <si>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</si>
  <si>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</si>
  <si>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</si>
  <si>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</si>
  <si>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</si>
  <si>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</si>
  <si>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</si>
  <si>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天草市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</si>
  <si>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</si>
  <si>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</si>
  <si>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</si>
  <si>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</si>
  <si>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</si>
  <si>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</si>
  <si>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</si>
  <si>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</si>
  <si>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</si>
  <si>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</si>
  <si>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</si>
  <si>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汚水処理原価については、地理的条件や人口要件から、類似団体、全国平均に比べて1.2倍を超える数値を示している。平成27年10月に使用料を改定し、一定の引き上げを行ったが、経費回収率は６割に満たない状態であり、このことが経営上の根本的な課題であると捉えている。
　累積欠損金比率、企業債残高対事業規模比率については類似団体等と比べて良好な状態であり、今後も企業債の発行抑制に努めるなど、現状を維持したい。</t>
    <rPh sb="1" eb="3">
      <t>オスイ</t>
    </rPh>
    <rPh sb="3" eb="5">
      <t>ショリ</t>
    </rPh>
    <rPh sb="5" eb="7">
      <t>ゲンカ</t>
    </rPh>
    <rPh sb="13" eb="16">
      <t>チリテキ</t>
    </rPh>
    <rPh sb="16" eb="18">
      <t>ジョウケン</t>
    </rPh>
    <rPh sb="19" eb="21">
      <t>ジンコウ</t>
    </rPh>
    <rPh sb="21" eb="23">
      <t>ヨウケン</t>
    </rPh>
    <rPh sb="26" eb="28">
      <t>ルイジ</t>
    </rPh>
    <rPh sb="28" eb="30">
      <t>ダンタイ</t>
    </rPh>
    <rPh sb="31" eb="33">
      <t>ゼンコク</t>
    </rPh>
    <rPh sb="33" eb="35">
      <t>ヘイキン</t>
    </rPh>
    <rPh sb="36" eb="37">
      <t>クラ</t>
    </rPh>
    <rPh sb="42" eb="43">
      <t>バイ</t>
    </rPh>
    <rPh sb="44" eb="45">
      <t>コ</t>
    </rPh>
    <rPh sb="47" eb="49">
      <t>スウチ</t>
    </rPh>
    <rPh sb="50" eb="51">
      <t>シメ</t>
    </rPh>
    <rPh sb="56" eb="58">
      <t>ヘイセイ</t>
    </rPh>
    <rPh sb="60" eb="61">
      <t>ネン</t>
    </rPh>
    <rPh sb="63" eb="64">
      <t>ガツ</t>
    </rPh>
    <rPh sb="65" eb="68">
      <t>シヨウリョウ</t>
    </rPh>
    <rPh sb="69" eb="71">
      <t>カイテイ</t>
    </rPh>
    <rPh sb="73" eb="75">
      <t>イッテイ</t>
    </rPh>
    <rPh sb="76" eb="77">
      <t>ヒ</t>
    </rPh>
    <rPh sb="78" eb="79">
      <t>ア</t>
    </rPh>
    <rPh sb="81" eb="82">
      <t>オコナ</t>
    </rPh>
    <rPh sb="86" eb="88">
      <t>ケイヒ</t>
    </rPh>
    <rPh sb="88" eb="90">
      <t>カイシュウ</t>
    </rPh>
    <rPh sb="90" eb="91">
      <t>リツ</t>
    </rPh>
    <rPh sb="93" eb="94">
      <t>ワリ</t>
    </rPh>
    <rPh sb="95" eb="96">
      <t>ミ</t>
    </rPh>
    <rPh sb="99" eb="101">
      <t>ジョウタイ</t>
    </rPh>
    <rPh sb="110" eb="112">
      <t>ケイエイ</t>
    </rPh>
    <rPh sb="112" eb="113">
      <t>ジョウ</t>
    </rPh>
    <rPh sb="114" eb="117">
      <t>コンポンテキ</t>
    </rPh>
    <rPh sb="118" eb="120">
      <t>カダイ</t>
    </rPh>
    <rPh sb="124" eb="125">
      <t>トラ</t>
    </rPh>
    <rPh sb="132" eb="134">
      <t>ルイセキ</t>
    </rPh>
    <rPh sb="134" eb="137">
      <t>ケッソンキン</t>
    </rPh>
    <rPh sb="137" eb="139">
      <t>ヒリツ</t>
    </rPh>
    <rPh sb="140" eb="142">
      <t>キギョウ</t>
    </rPh>
    <rPh sb="142" eb="143">
      <t>サイ</t>
    </rPh>
    <rPh sb="143" eb="145">
      <t>ザンダカ</t>
    </rPh>
    <rPh sb="145" eb="146">
      <t>タイ</t>
    </rPh>
    <rPh sb="146" eb="148">
      <t>ジギョウ</t>
    </rPh>
    <rPh sb="148" eb="150">
      <t>キボ</t>
    </rPh>
    <rPh sb="150" eb="152">
      <t>ヒリツ</t>
    </rPh>
    <rPh sb="157" eb="159">
      <t>ルイジ</t>
    </rPh>
    <rPh sb="159" eb="161">
      <t>ダンタイ</t>
    </rPh>
    <rPh sb="161" eb="162">
      <t>トウ</t>
    </rPh>
    <rPh sb="163" eb="164">
      <t>クラ</t>
    </rPh>
    <rPh sb="166" eb="168">
      <t>リョウコウ</t>
    </rPh>
    <rPh sb="169" eb="171">
      <t>ジョウタイ</t>
    </rPh>
    <rPh sb="175" eb="177">
      <t>コンゴ</t>
    </rPh>
    <rPh sb="178" eb="180">
      <t>キギョウ</t>
    </rPh>
    <rPh sb="180" eb="181">
      <t>サイ</t>
    </rPh>
    <rPh sb="182" eb="184">
      <t>ハッコウ</t>
    </rPh>
    <rPh sb="184" eb="186">
      <t>ヨクセイ</t>
    </rPh>
    <rPh sb="187" eb="188">
      <t>ツト</t>
    </rPh>
    <rPh sb="193" eb="195">
      <t>ゲンジョウ</t>
    </rPh>
    <rPh sb="196" eb="198">
      <t>イジ</t>
    </rPh>
    <phoneticPr fontId="4"/>
  </si>
  <si>
    <t>　本事業は、平成10年供用開始であるため、管渠の本格的な更新は当面生じないが、点検・診断等を実施し、適正な維持管理に努めたい。</t>
    <rPh sb="1" eb="2">
      <t>ホン</t>
    </rPh>
    <rPh sb="2" eb="4">
      <t>ジギョウ</t>
    </rPh>
    <rPh sb="6" eb="8">
      <t>ヘイセイ</t>
    </rPh>
    <rPh sb="10" eb="11">
      <t>ネン</t>
    </rPh>
    <rPh sb="11" eb="13">
      <t>キョウヨウ</t>
    </rPh>
    <rPh sb="13" eb="15">
      <t>カイシ</t>
    </rPh>
    <rPh sb="21" eb="23">
      <t>カンキョ</t>
    </rPh>
    <rPh sb="24" eb="27">
      <t>ホンカクテキ</t>
    </rPh>
    <rPh sb="28" eb="30">
      <t>コウシン</t>
    </rPh>
    <rPh sb="31" eb="33">
      <t>トウメン</t>
    </rPh>
    <rPh sb="33" eb="34">
      <t>ショウ</t>
    </rPh>
    <rPh sb="39" eb="41">
      <t>テンケン</t>
    </rPh>
    <rPh sb="42" eb="44">
      <t>シンダン</t>
    </rPh>
    <rPh sb="44" eb="45">
      <t>トウ</t>
    </rPh>
    <rPh sb="46" eb="48">
      <t>ジッシ</t>
    </rPh>
    <rPh sb="50" eb="52">
      <t>テキセイ</t>
    </rPh>
    <rPh sb="53" eb="55">
      <t>イジ</t>
    </rPh>
    <rPh sb="55" eb="57">
      <t>カンリ</t>
    </rPh>
    <rPh sb="58" eb="59">
      <t>ツト</t>
    </rPh>
    <phoneticPr fontId="4"/>
  </si>
  <si>
    <t>　本事業の処理区域は、島しょ地域特有の地理的条件により、小規模処理区を複数有することで、多くの費用を要している。低い経費回収率が示すとおり、経営にあたっては、収益の不足分を一般会計補助金により補っている状態である。
　平成28年4月に、地方公営企業法を適用し、同時に集合処理４事業（公共・特環・漁集・農集）の会計統合を行った。本事業単独での経営改善は厳しい状態であるため、会計全体での経営健全化を図りたい。
　将来的な課題として、処理場の統廃合を検討し、経営の効率化を図りたい。</t>
    <rPh sb="1" eb="2">
      <t>ホン</t>
    </rPh>
    <rPh sb="2" eb="4">
      <t>ジギョウ</t>
    </rPh>
    <rPh sb="5" eb="7">
      <t>ショリ</t>
    </rPh>
    <rPh sb="7" eb="9">
      <t>クイキ</t>
    </rPh>
    <rPh sb="11" eb="12">
      <t>トウ</t>
    </rPh>
    <rPh sb="14" eb="16">
      <t>チイキ</t>
    </rPh>
    <rPh sb="16" eb="18">
      <t>トクユウ</t>
    </rPh>
    <rPh sb="19" eb="22">
      <t>チリテキ</t>
    </rPh>
    <rPh sb="22" eb="24">
      <t>ジョウケン</t>
    </rPh>
    <rPh sb="28" eb="31">
      <t>ショウキボ</t>
    </rPh>
    <rPh sb="31" eb="33">
      <t>ショリ</t>
    </rPh>
    <rPh sb="33" eb="34">
      <t>ク</t>
    </rPh>
    <rPh sb="35" eb="37">
      <t>フクスウ</t>
    </rPh>
    <rPh sb="37" eb="38">
      <t>ユウ</t>
    </rPh>
    <rPh sb="44" eb="45">
      <t>オオ</t>
    </rPh>
    <rPh sb="47" eb="49">
      <t>ヒヨウ</t>
    </rPh>
    <rPh sb="50" eb="51">
      <t>ヨウ</t>
    </rPh>
    <rPh sb="56" eb="57">
      <t>ヒク</t>
    </rPh>
    <rPh sb="58" eb="60">
      <t>ケイヒ</t>
    </rPh>
    <rPh sb="60" eb="62">
      <t>カイシュウ</t>
    </rPh>
    <rPh sb="62" eb="63">
      <t>リツ</t>
    </rPh>
    <rPh sb="64" eb="65">
      <t>シメ</t>
    </rPh>
    <rPh sb="70" eb="72">
      <t>ケイエイ</t>
    </rPh>
    <rPh sb="79" eb="81">
      <t>シュウエキ</t>
    </rPh>
    <rPh sb="82" eb="85">
      <t>フソクブン</t>
    </rPh>
    <rPh sb="86" eb="88">
      <t>イッパン</t>
    </rPh>
    <rPh sb="88" eb="90">
      <t>カイケイ</t>
    </rPh>
    <rPh sb="90" eb="93">
      <t>ホジョキン</t>
    </rPh>
    <rPh sb="96" eb="97">
      <t>オギナ</t>
    </rPh>
    <rPh sb="101" eb="103">
      <t>ジョウタイ</t>
    </rPh>
    <rPh sb="109" eb="111">
      <t>ヘイセイ</t>
    </rPh>
    <rPh sb="113" eb="114">
      <t>ネン</t>
    </rPh>
    <rPh sb="115" eb="116">
      <t>ガツ</t>
    </rPh>
    <rPh sb="118" eb="120">
      <t>チホウ</t>
    </rPh>
    <rPh sb="120" eb="122">
      <t>コウエイ</t>
    </rPh>
    <rPh sb="122" eb="124">
      <t>キギョウ</t>
    </rPh>
    <rPh sb="124" eb="125">
      <t>ホウ</t>
    </rPh>
    <rPh sb="126" eb="128">
      <t>テキヨウ</t>
    </rPh>
    <rPh sb="130" eb="132">
      <t>ドウジ</t>
    </rPh>
    <rPh sb="133" eb="135">
      <t>シュウゴウ</t>
    </rPh>
    <rPh sb="135" eb="137">
      <t>ショリ</t>
    </rPh>
    <rPh sb="138" eb="140">
      <t>ジギョウ</t>
    </rPh>
    <rPh sb="141" eb="143">
      <t>コウキョウ</t>
    </rPh>
    <rPh sb="144" eb="146">
      <t>トッカン</t>
    </rPh>
    <rPh sb="147" eb="149">
      <t>ギョシュウ</t>
    </rPh>
    <rPh sb="150" eb="152">
      <t>ノウシュウ</t>
    </rPh>
    <rPh sb="154" eb="156">
      <t>カイケイ</t>
    </rPh>
    <rPh sb="156" eb="158">
      <t>トウゴウ</t>
    </rPh>
    <rPh sb="159" eb="160">
      <t>オコナ</t>
    </rPh>
    <rPh sb="163" eb="164">
      <t>ホン</t>
    </rPh>
    <rPh sb="164" eb="166">
      <t>ジギョウ</t>
    </rPh>
    <rPh sb="166" eb="168">
      <t>タンドク</t>
    </rPh>
    <rPh sb="170" eb="172">
      <t>ケイエイ</t>
    </rPh>
    <rPh sb="172" eb="174">
      <t>カイゼン</t>
    </rPh>
    <rPh sb="175" eb="176">
      <t>キビ</t>
    </rPh>
    <rPh sb="178" eb="180">
      <t>ジョウタイ</t>
    </rPh>
    <rPh sb="186" eb="188">
      <t>カイケイ</t>
    </rPh>
    <rPh sb="188" eb="190">
      <t>ゼンタイ</t>
    </rPh>
    <rPh sb="192" eb="194">
      <t>ケイエイ</t>
    </rPh>
    <rPh sb="194" eb="197">
      <t>ケンゼンカ</t>
    </rPh>
    <rPh sb="198" eb="199">
      <t>ハカ</t>
    </rPh>
    <rPh sb="205" eb="208">
      <t>ショウライテキ</t>
    </rPh>
    <rPh sb="209" eb="211">
      <t>カダイ</t>
    </rPh>
    <rPh sb="215" eb="218">
      <t>ショリジョウ</t>
    </rPh>
    <rPh sb="219" eb="222">
      <t>トウハイゴウ</t>
    </rPh>
    <rPh sb="223" eb="225">
      <t>ケントウ</t>
    </rPh>
    <rPh sb="227" eb="229">
      <t>ケイエイ</t>
    </rPh>
    <rPh sb="230" eb="233">
      <t>コウリツカ</t>
    </rPh>
    <rPh sb="234" eb="235">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</si>
</sst>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AF2-484C-B1B4-3E3194842A4D}"/>
            </c:ext>
          </c:extLst>
        </c:ser>
        <c:dLbls>
          <c:showLegendKey val="0"/>
          <c:showVal val="0"/>
          <c:showCatName val="0"/>
          <c:showSerName val="0"/>
          <c:showPercent val="0"/>
          <c:showBubbleSize val="0"/>
        </c:dLbls>
        <c:gapWidth val="150"/>
        <c:axId val="108096896"/>
        <c:axId val="548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7AF2-484C-B1B4-3E3194842A4D}"/>
            </c:ext>
          </c:extLst>
        </c:ser>
        <c:dLbls>
          <c:showLegendKey val="0"/>
          <c:showVal val="0"/>
          <c:showCatName val="0"/>
          <c:showSerName val="0"/>
          <c:showPercent val="0"/>
          <c:showBubbleSize val="0"/>
        </c:dLbls>
        <c:marker val="1"/>
        <c:smooth val="0"/>
        <c:axId val="108096896"/>
        <c:axId val="54858496"/>
      </c:lineChart>
      <c:dateAx>
        <c:axId val="108096896"/>
        <c:scaling>
          <c:orientation val="minMax"/>
        </c:scaling>
        <c:delete val="1"/>
        <c:axPos val="b"/>
        <c:numFmt formatCode="ge" sourceLinked="1"/>
        <c:majorTickMark val="none"/>
        <c:minorTickMark val="none"/>
        <c:tickLblPos val="none"/>
        <c:crossAx val="54858496"/>
        <c:crosses val="autoZero"/>
        <c:auto val="1"/>
        <c:lblOffset val="100"/>
        <c:baseTimeUnit val="years"/>
      </c:dateAx>
      <c:valAx>
        <c:axId val="548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9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29.02</c:v>
                </c:pt>
                <c:pt idx="4">
                  <c:v>26.2</c:v>
                </c:pt>
              </c:numCache>
            </c:numRef>
          </c:val>
          <c:extLst xmlns:c16r2="http://schemas.microsoft.com/office/drawing/2015/06/chart">
            <c:ext xmlns:c16="http://schemas.microsoft.com/office/drawing/2014/chart" uri="{C3380CC4-5D6E-409C-BE32-E72D297353CC}">
              <c16:uniqueId val="{00000000-A727-429E-A663-1AC5986FE679}"/>
            </c:ext>
          </c:extLst>
        </c:ser>
        <c:dLbls>
          <c:showLegendKey val="0"/>
          <c:showVal val="0"/>
          <c:showCatName val="0"/>
          <c:showSerName val="0"/>
          <c:showPercent val="0"/>
          <c:showBubbleSize val="0"/>
        </c:dLbls>
        <c:gapWidth val="150"/>
        <c:axId val="111344256"/>
        <c:axId val="11344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60.65</c:v>
                </c:pt>
                <c:pt idx="4">
                  <c:v>51.75</c:v>
                </c:pt>
              </c:numCache>
            </c:numRef>
          </c:val>
          <c:smooth val="0"/>
          <c:extLst xmlns:c16r2="http://schemas.microsoft.com/office/drawing/2015/06/chart">
            <c:ext xmlns:c16="http://schemas.microsoft.com/office/drawing/2014/chart" uri="{C3380CC4-5D6E-409C-BE32-E72D297353CC}">
              <c16:uniqueId val="{00000001-A727-429E-A663-1AC5986FE679}"/>
            </c:ext>
          </c:extLst>
        </c:ser>
        <c:dLbls>
          <c:showLegendKey val="0"/>
          <c:showVal val="0"/>
          <c:showCatName val="0"/>
          <c:showSerName val="0"/>
          <c:showPercent val="0"/>
          <c:showBubbleSize val="0"/>
        </c:dLbls>
        <c:marker val="1"/>
        <c:smooth val="0"/>
        <c:axId val="111344256"/>
        <c:axId val="113447680"/>
      </c:lineChart>
      <c:dateAx>
        <c:axId val="111344256"/>
        <c:scaling>
          <c:orientation val="minMax"/>
        </c:scaling>
        <c:delete val="1"/>
        <c:axPos val="b"/>
        <c:numFmt formatCode="ge" sourceLinked="1"/>
        <c:majorTickMark val="none"/>
        <c:minorTickMark val="none"/>
        <c:tickLblPos val="none"/>
        <c:crossAx val="113447680"/>
        <c:crosses val="autoZero"/>
        <c:auto val="1"/>
        <c:lblOffset val="100"/>
        <c:baseTimeUnit val="years"/>
      </c:dateAx>
      <c:valAx>
        <c:axId val="11344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4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83.97</c:v>
                </c:pt>
                <c:pt idx="4">
                  <c:v>84.63</c:v>
                </c:pt>
              </c:numCache>
            </c:numRef>
          </c:val>
          <c:extLst xmlns:c16r2="http://schemas.microsoft.com/office/drawing/2015/06/chart">
            <c:ext xmlns:c16="http://schemas.microsoft.com/office/drawing/2014/chart" uri="{C3380CC4-5D6E-409C-BE32-E72D297353CC}">
              <c16:uniqueId val="{00000000-AB89-47F8-BC5A-B788BFEDCAE1}"/>
            </c:ext>
          </c:extLst>
        </c:ser>
        <c:dLbls>
          <c:showLegendKey val="0"/>
          <c:showVal val="0"/>
          <c:showCatName val="0"/>
          <c:showSerName val="0"/>
          <c:showPercent val="0"/>
          <c:showBubbleSize val="0"/>
        </c:dLbls>
        <c:gapWidth val="150"/>
        <c:axId val="113499136"/>
        <c:axId val="11357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84.58</c:v>
                </c:pt>
                <c:pt idx="4">
                  <c:v>84.84</c:v>
                </c:pt>
              </c:numCache>
            </c:numRef>
          </c:val>
          <c:smooth val="0"/>
          <c:extLst xmlns:c16r2="http://schemas.microsoft.com/office/drawing/2015/06/chart">
            <c:ext xmlns:c16="http://schemas.microsoft.com/office/drawing/2014/chart" uri="{C3380CC4-5D6E-409C-BE32-E72D297353CC}">
              <c16:uniqueId val="{00000001-AB89-47F8-BC5A-B788BFEDCAE1}"/>
            </c:ext>
          </c:extLst>
        </c:ser>
        <c:dLbls>
          <c:showLegendKey val="0"/>
          <c:showVal val="0"/>
          <c:showCatName val="0"/>
          <c:showSerName val="0"/>
          <c:showPercent val="0"/>
          <c:showBubbleSize val="0"/>
        </c:dLbls>
        <c:marker val="1"/>
        <c:smooth val="0"/>
        <c:axId val="113499136"/>
        <c:axId val="113579136"/>
      </c:lineChart>
      <c:dateAx>
        <c:axId val="113499136"/>
        <c:scaling>
          <c:orientation val="minMax"/>
        </c:scaling>
        <c:delete val="1"/>
        <c:axPos val="b"/>
        <c:numFmt formatCode="ge" sourceLinked="1"/>
        <c:majorTickMark val="none"/>
        <c:minorTickMark val="none"/>
        <c:tickLblPos val="none"/>
        <c:crossAx val="113579136"/>
        <c:crosses val="autoZero"/>
        <c:auto val="1"/>
        <c:lblOffset val="100"/>
        <c:baseTimeUnit val="years"/>
      </c:dateAx>
      <c:valAx>
        <c:axId val="11357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9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109.03</c:v>
                </c:pt>
                <c:pt idx="4">
                  <c:v>104.95</c:v>
                </c:pt>
              </c:numCache>
            </c:numRef>
          </c:val>
          <c:extLst xmlns:c16r2="http://schemas.microsoft.com/office/drawing/2015/06/chart">
            <c:ext xmlns:c16="http://schemas.microsoft.com/office/drawing/2014/chart" uri="{C3380CC4-5D6E-409C-BE32-E72D297353CC}">
              <c16:uniqueId val="{00000000-1E0D-4D30-ACA3-36F35BBBE29E}"/>
            </c:ext>
          </c:extLst>
        </c:ser>
        <c:dLbls>
          <c:showLegendKey val="0"/>
          <c:showVal val="0"/>
          <c:showCatName val="0"/>
          <c:showSerName val="0"/>
          <c:showPercent val="0"/>
          <c:showBubbleSize val="0"/>
        </c:dLbls>
        <c:gapWidth val="150"/>
        <c:axId val="54885376"/>
        <c:axId val="5489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99.66</c:v>
                </c:pt>
                <c:pt idx="4">
                  <c:v>100.95</c:v>
                </c:pt>
              </c:numCache>
            </c:numRef>
          </c:val>
          <c:smooth val="0"/>
          <c:extLst xmlns:c16r2="http://schemas.microsoft.com/office/drawing/2015/06/chart">
            <c:ext xmlns:c16="http://schemas.microsoft.com/office/drawing/2014/chart" uri="{C3380CC4-5D6E-409C-BE32-E72D297353CC}">
              <c16:uniqueId val="{00000001-1E0D-4D30-ACA3-36F35BBBE29E}"/>
            </c:ext>
          </c:extLst>
        </c:ser>
        <c:dLbls>
          <c:showLegendKey val="0"/>
          <c:showVal val="0"/>
          <c:showCatName val="0"/>
          <c:showSerName val="0"/>
          <c:showPercent val="0"/>
          <c:showBubbleSize val="0"/>
        </c:dLbls>
        <c:marker val="1"/>
        <c:smooth val="0"/>
        <c:axId val="54885376"/>
        <c:axId val="54891648"/>
      </c:lineChart>
      <c:dateAx>
        <c:axId val="54885376"/>
        <c:scaling>
          <c:orientation val="minMax"/>
        </c:scaling>
        <c:delete val="1"/>
        <c:axPos val="b"/>
        <c:numFmt formatCode="ge" sourceLinked="1"/>
        <c:majorTickMark val="none"/>
        <c:minorTickMark val="none"/>
        <c:tickLblPos val="none"/>
        <c:crossAx val="54891648"/>
        <c:crosses val="autoZero"/>
        <c:auto val="1"/>
        <c:lblOffset val="100"/>
        <c:baseTimeUnit val="years"/>
      </c:dateAx>
      <c:valAx>
        <c:axId val="5489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8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5.0599999999999996</c:v>
                </c:pt>
                <c:pt idx="4">
                  <c:v>9.7100000000000009</c:v>
                </c:pt>
              </c:numCache>
            </c:numRef>
          </c:val>
          <c:extLst xmlns:c16r2="http://schemas.microsoft.com/office/drawing/2015/06/chart">
            <c:ext xmlns:c16="http://schemas.microsoft.com/office/drawing/2014/chart" uri="{C3380CC4-5D6E-409C-BE32-E72D297353CC}">
              <c16:uniqueId val="{00000000-52F9-4708-88FE-3781DFB62093}"/>
            </c:ext>
          </c:extLst>
        </c:ser>
        <c:dLbls>
          <c:showLegendKey val="0"/>
          <c:showVal val="0"/>
          <c:showCatName val="0"/>
          <c:showSerName val="0"/>
          <c:showPercent val="0"/>
          <c:showBubbleSize val="0"/>
        </c:dLbls>
        <c:gapWidth val="150"/>
        <c:axId val="109649280"/>
        <c:axId val="10965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22.9</c:v>
                </c:pt>
                <c:pt idx="4">
                  <c:v>24.87</c:v>
                </c:pt>
              </c:numCache>
            </c:numRef>
          </c:val>
          <c:smooth val="0"/>
          <c:extLst xmlns:c16r2="http://schemas.microsoft.com/office/drawing/2015/06/chart">
            <c:ext xmlns:c16="http://schemas.microsoft.com/office/drawing/2014/chart" uri="{C3380CC4-5D6E-409C-BE32-E72D297353CC}">
              <c16:uniqueId val="{00000001-52F9-4708-88FE-3781DFB62093}"/>
            </c:ext>
          </c:extLst>
        </c:ser>
        <c:dLbls>
          <c:showLegendKey val="0"/>
          <c:showVal val="0"/>
          <c:showCatName val="0"/>
          <c:showSerName val="0"/>
          <c:showPercent val="0"/>
          <c:showBubbleSize val="0"/>
        </c:dLbls>
        <c:marker val="1"/>
        <c:smooth val="0"/>
        <c:axId val="109649280"/>
        <c:axId val="109651456"/>
      </c:lineChart>
      <c:dateAx>
        <c:axId val="109649280"/>
        <c:scaling>
          <c:orientation val="minMax"/>
        </c:scaling>
        <c:delete val="1"/>
        <c:axPos val="b"/>
        <c:numFmt formatCode="ge" sourceLinked="1"/>
        <c:majorTickMark val="none"/>
        <c:minorTickMark val="none"/>
        <c:tickLblPos val="none"/>
        <c:crossAx val="109651456"/>
        <c:crosses val="autoZero"/>
        <c:auto val="1"/>
        <c:lblOffset val="100"/>
        <c:baseTimeUnit val="years"/>
      </c:dateAx>
      <c:valAx>
        <c:axId val="10965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FBE-4671-926D-496C27428511}"/>
            </c:ext>
          </c:extLst>
        </c:ser>
        <c:dLbls>
          <c:showLegendKey val="0"/>
          <c:showVal val="0"/>
          <c:showCatName val="0"/>
          <c:showSerName val="0"/>
          <c:showPercent val="0"/>
          <c:showBubbleSize val="0"/>
        </c:dLbls>
        <c:gapWidth val="150"/>
        <c:axId val="109694976"/>
        <c:axId val="10969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4FBE-4671-926D-496C27428511}"/>
            </c:ext>
          </c:extLst>
        </c:ser>
        <c:dLbls>
          <c:showLegendKey val="0"/>
          <c:showVal val="0"/>
          <c:showCatName val="0"/>
          <c:showSerName val="0"/>
          <c:showPercent val="0"/>
          <c:showBubbleSize val="0"/>
        </c:dLbls>
        <c:marker val="1"/>
        <c:smooth val="0"/>
        <c:axId val="109694976"/>
        <c:axId val="109696896"/>
      </c:lineChart>
      <c:dateAx>
        <c:axId val="109694976"/>
        <c:scaling>
          <c:orientation val="minMax"/>
        </c:scaling>
        <c:delete val="1"/>
        <c:axPos val="b"/>
        <c:numFmt formatCode="ge" sourceLinked="1"/>
        <c:majorTickMark val="none"/>
        <c:minorTickMark val="none"/>
        <c:tickLblPos val="none"/>
        <c:crossAx val="109696896"/>
        <c:crosses val="autoZero"/>
        <c:auto val="1"/>
        <c:lblOffset val="100"/>
        <c:baseTimeUnit val="years"/>
      </c:dateAx>
      <c:valAx>
        <c:axId val="10969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9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B0C-488C-875C-2A235C620290}"/>
            </c:ext>
          </c:extLst>
        </c:ser>
        <c:dLbls>
          <c:showLegendKey val="0"/>
          <c:showVal val="0"/>
          <c:showCatName val="0"/>
          <c:showSerName val="0"/>
          <c:showPercent val="0"/>
          <c:showBubbleSize val="0"/>
        </c:dLbls>
        <c:gapWidth val="150"/>
        <c:axId val="110455040"/>
        <c:axId val="11045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225.39</c:v>
                </c:pt>
                <c:pt idx="4">
                  <c:v>224.04</c:v>
                </c:pt>
              </c:numCache>
            </c:numRef>
          </c:val>
          <c:smooth val="0"/>
          <c:extLst xmlns:c16r2="http://schemas.microsoft.com/office/drawing/2015/06/chart">
            <c:ext xmlns:c16="http://schemas.microsoft.com/office/drawing/2014/chart" uri="{C3380CC4-5D6E-409C-BE32-E72D297353CC}">
              <c16:uniqueId val="{00000001-BB0C-488C-875C-2A235C620290}"/>
            </c:ext>
          </c:extLst>
        </c:ser>
        <c:dLbls>
          <c:showLegendKey val="0"/>
          <c:showVal val="0"/>
          <c:showCatName val="0"/>
          <c:showSerName val="0"/>
          <c:showPercent val="0"/>
          <c:showBubbleSize val="0"/>
        </c:dLbls>
        <c:marker val="1"/>
        <c:smooth val="0"/>
        <c:axId val="110455040"/>
        <c:axId val="110457216"/>
      </c:lineChart>
      <c:dateAx>
        <c:axId val="110455040"/>
        <c:scaling>
          <c:orientation val="minMax"/>
        </c:scaling>
        <c:delete val="1"/>
        <c:axPos val="b"/>
        <c:numFmt formatCode="ge" sourceLinked="1"/>
        <c:majorTickMark val="none"/>
        <c:minorTickMark val="none"/>
        <c:tickLblPos val="none"/>
        <c:crossAx val="110457216"/>
        <c:crosses val="autoZero"/>
        <c:auto val="1"/>
        <c:lblOffset val="100"/>
        <c:baseTimeUnit val="years"/>
      </c:dateAx>
      <c:valAx>
        <c:axId val="1104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5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37.35</c:v>
                </c:pt>
                <c:pt idx="4">
                  <c:v>62.23</c:v>
                </c:pt>
              </c:numCache>
            </c:numRef>
          </c:val>
          <c:extLst xmlns:c16r2="http://schemas.microsoft.com/office/drawing/2015/06/chart">
            <c:ext xmlns:c16="http://schemas.microsoft.com/office/drawing/2014/chart" uri="{C3380CC4-5D6E-409C-BE32-E72D297353CC}">
              <c16:uniqueId val="{00000000-31B8-469E-BF1D-FD554DA4DA6F}"/>
            </c:ext>
          </c:extLst>
        </c:ser>
        <c:dLbls>
          <c:showLegendKey val="0"/>
          <c:showVal val="0"/>
          <c:showCatName val="0"/>
          <c:showSerName val="0"/>
          <c:showPercent val="0"/>
          <c:showBubbleSize val="0"/>
        </c:dLbls>
        <c:gapWidth val="150"/>
        <c:axId val="110482944"/>
        <c:axId val="11048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31.84</c:v>
                </c:pt>
                <c:pt idx="4">
                  <c:v>29.91</c:v>
                </c:pt>
              </c:numCache>
            </c:numRef>
          </c:val>
          <c:smooth val="0"/>
          <c:extLst xmlns:c16r2="http://schemas.microsoft.com/office/drawing/2015/06/chart">
            <c:ext xmlns:c16="http://schemas.microsoft.com/office/drawing/2014/chart" uri="{C3380CC4-5D6E-409C-BE32-E72D297353CC}">
              <c16:uniqueId val="{00000001-31B8-469E-BF1D-FD554DA4DA6F}"/>
            </c:ext>
          </c:extLst>
        </c:ser>
        <c:dLbls>
          <c:showLegendKey val="0"/>
          <c:showVal val="0"/>
          <c:showCatName val="0"/>
          <c:showSerName val="0"/>
          <c:showPercent val="0"/>
          <c:showBubbleSize val="0"/>
        </c:dLbls>
        <c:marker val="1"/>
        <c:smooth val="0"/>
        <c:axId val="110482944"/>
        <c:axId val="110484864"/>
      </c:lineChart>
      <c:dateAx>
        <c:axId val="110482944"/>
        <c:scaling>
          <c:orientation val="minMax"/>
        </c:scaling>
        <c:delete val="1"/>
        <c:axPos val="b"/>
        <c:numFmt formatCode="ge" sourceLinked="1"/>
        <c:majorTickMark val="none"/>
        <c:minorTickMark val="none"/>
        <c:tickLblPos val="none"/>
        <c:crossAx val="110484864"/>
        <c:crosses val="autoZero"/>
        <c:auto val="1"/>
        <c:lblOffset val="100"/>
        <c:baseTimeUnit val="years"/>
      </c:dateAx>
      <c:valAx>
        <c:axId val="11048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8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237.8</c:v>
                </c:pt>
                <c:pt idx="4">
                  <c:v>203.84</c:v>
                </c:pt>
              </c:numCache>
            </c:numRef>
          </c:val>
          <c:extLst xmlns:c16r2="http://schemas.microsoft.com/office/drawing/2015/06/chart">
            <c:ext xmlns:c16="http://schemas.microsoft.com/office/drawing/2014/chart" uri="{C3380CC4-5D6E-409C-BE32-E72D297353CC}">
              <c16:uniqueId val="{00000000-993B-45E4-9899-2B26AEBE6CD6}"/>
            </c:ext>
          </c:extLst>
        </c:ser>
        <c:dLbls>
          <c:showLegendKey val="0"/>
          <c:showVal val="0"/>
          <c:showCatName val="0"/>
          <c:showSerName val="0"/>
          <c:showPercent val="0"/>
          <c:showBubbleSize val="0"/>
        </c:dLbls>
        <c:gapWidth val="150"/>
        <c:axId val="110925312"/>
        <c:axId val="11092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974.93</c:v>
                </c:pt>
                <c:pt idx="4">
                  <c:v>855.8</c:v>
                </c:pt>
              </c:numCache>
            </c:numRef>
          </c:val>
          <c:smooth val="0"/>
          <c:extLst xmlns:c16r2="http://schemas.microsoft.com/office/drawing/2015/06/chart">
            <c:ext xmlns:c16="http://schemas.microsoft.com/office/drawing/2014/chart" uri="{C3380CC4-5D6E-409C-BE32-E72D297353CC}">
              <c16:uniqueId val="{00000001-993B-45E4-9899-2B26AEBE6CD6}"/>
            </c:ext>
          </c:extLst>
        </c:ser>
        <c:dLbls>
          <c:showLegendKey val="0"/>
          <c:showVal val="0"/>
          <c:showCatName val="0"/>
          <c:showSerName val="0"/>
          <c:showPercent val="0"/>
          <c:showBubbleSize val="0"/>
        </c:dLbls>
        <c:marker val="1"/>
        <c:smooth val="0"/>
        <c:axId val="110925312"/>
        <c:axId val="110927232"/>
      </c:lineChart>
      <c:dateAx>
        <c:axId val="110925312"/>
        <c:scaling>
          <c:orientation val="minMax"/>
        </c:scaling>
        <c:delete val="1"/>
        <c:axPos val="b"/>
        <c:numFmt formatCode="ge" sourceLinked="1"/>
        <c:majorTickMark val="none"/>
        <c:minorTickMark val="none"/>
        <c:tickLblPos val="none"/>
        <c:crossAx val="110927232"/>
        <c:crosses val="autoZero"/>
        <c:auto val="1"/>
        <c:lblOffset val="100"/>
        <c:baseTimeUnit val="years"/>
      </c:dateAx>
      <c:valAx>
        <c:axId val="11092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2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49.92</c:v>
                </c:pt>
                <c:pt idx="4">
                  <c:v>55.36</c:v>
                </c:pt>
              </c:numCache>
            </c:numRef>
          </c:val>
          <c:extLst xmlns:c16r2="http://schemas.microsoft.com/office/drawing/2015/06/chart">
            <c:ext xmlns:c16="http://schemas.microsoft.com/office/drawing/2014/chart" uri="{C3380CC4-5D6E-409C-BE32-E72D297353CC}">
              <c16:uniqueId val="{00000000-43ED-4CB2-93D1-9C9768CFE07C}"/>
            </c:ext>
          </c:extLst>
        </c:ser>
        <c:dLbls>
          <c:showLegendKey val="0"/>
          <c:showVal val="0"/>
          <c:showCatName val="0"/>
          <c:showSerName val="0"/>
          <c:showPercent val="0"/>
          <c:showBubbleSize val="0"/>
        </c:dLbls>
        <c:gapWidth val="150"/>
        <c:axId val="111286144"/>
        <c:axId val="11129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55.32</c:v>
                </c:pt>
                <c:pt idx="4">
                  <c:v>59.8</c:v>
                </c:pt>
              </c:numCache>
            </c:numRef>
          </c:val>
          <c:smooth val="0"/>
          <c:extLst xmlns:c16r2="http://schemas.microsoft.com/office/drawing/2015/06/chart">
            <c:ext xmlns:c16="http://schemas.microsoft.com/office/drawing/2014/chart" uri="{C3380CC4-5D6E-409C-BE32-E72D297353CC}">
              <c16:uniqueId val="{00000001-43ED-4CB2-93D1-9C9768CFE07C}"/>
            </c:ext>
          </c:extLst>
        </c:ser>
        <c:dLbls>
          <c:showLegendKey val="0"/>
          <c:showVal val="0"/>
          <c:showCatName val="0"/>
          <c:showSerName val="0"/>
          <c:showPercent val="0"/>
          <c:showBubbleSize val="0"/>
        </c:dLbls>
        <c:marker val="1"/>
        <c:smooth val="0"/>
        <c:axId val="111286144"/>
        <c:axId val="111296512"/>
      </c:lineChart>
      <c:dateAx>
        <c:axId val="111286144"/>
        <c:scaling>
          <c:orientation val="minMax"/>
        </c:scaling>
        <c:delete val="1"/>
        <c:axPos val="b"/>
        <c:numFmt formatCode="ge" sourceLinked="1"/>
        <c:majorTickMark val="none"/>
        <c:minorTickMark val="none"/>
        <c:tickLblPos val="none"/>
        <c:crossAx val="111296512"/>
        <c:crosses val="autoZero"/>
        <c:auto val="1"/>
        <c:lblOffset val="100"/>
        <c:baseTimeUnit val="years"/>
      </c:dateAx>
      <c:valAx>
        <c:axId val="11129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8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364.86</c:v>
                </c:pt>
                <c:pt idx="4">
                  <c:v>330.62</c:v>
                </c:pt>
              </c:numCache>
            </c:numRef>
          </c:val>
          <c:extLst xmlns:c16r2="http://schemas.microsoft.com/office/drawing/2015/06/chart">
            <c:ext xmlns:c16="http://schemas.microsoft.com/office/drawing/2014/chart" uri="{C3380CC4-5D6E-409C-BE32-E72D297353CC}">
              <c16:uniqueId val="{00000000-953A-4169-A1BF-F612311A2BB0}"/>
            </c:ext>
          </c:extLst>
        </c:ser>
        <c:dLbls>
          <c:showLegendKey val="0"/>
          <c:showVal val="0"/>
          <c:showCatName val="0"/>
          <c:showSerName val="0"/>
          <c:showPercent val="0"/>
          <c:showBubbleSize val="0"/>
        </c:dLbls>
        <c:gapWidth val="150"/>
        <c:axId val="111319296"/>
        <c:axId val="11132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283.17</c:v>
                </c:pt>
                <c:pt idx="4">
                  <c:v>263.76</c:v>
                </c:pt>
              </c:numCache>
            </c:numRef>
          </c:val>
          <c:smooth val="0"/>
          <c:extLst xmlns:c16r2="http://schemas.microsoft.com/office/drawing/2015/06/chart">
            <c:ext xmlns:c16="http://schemas.microsoft.com/office/drawing/2014/chart" uri="{C3380CC4-5D6E-409C-BE32-E72D297353CC}">
              <c16:uniqueId val="{00000001-953A-4169-A1BF-F612311A2BB0}"/>
            </c:ext>
          </c:extLst>
        </c:ser>
        <c:dLbls>
          <c:showLegendKey val="0"/>
          <c:showVal val="0"/>
          <c:showCatName val="0"/>
          <c:showSerName val="0"/>
          <c:showPercent val="0"/>
          <c:showBubbleSize val="0"/>
        </c:dLbls>
        <c:marker val="1"/>
        <c:smooth val="0"/>
        <c:axId val="111319296"/>
        <c:axId val="111325568"/>
      </c:lineChart>
      <c:dateAx>
        <c:axId val="111319296"/>
        <c:scaling>
          <c:orientation val="minMax"/>
        </c:scaling>
        <c:delete val="1"/>
        <c:axPos val="b"/>
        <c:numFmt formatCode="ge" sourceLinked="1"/>
        <c:majorTickMark val="none"/>
        <c:minorTickMark val="none"/>
        <c:tickLblPos val="none"/>
        <c:crossAx val="111325568"/>
        <c:crosses val="autoZero"/>
        <c:auto val="1"/>
        <c:lblOffset val="100"/>
        <c:baseTimeUnit val="years"/>
      </c:dateAx>
      <c:valAx>
        <c:axId val="11132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1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5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熊本県　天草市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82560</v>
      </c>
      <c r="AM8" s="50"/>
      <c r="AN8" s="50"/>
      <c r="AO8" s="50"/>
      <c r="AP8" s="50"/>
      <c r="AQ8" s="50"/>
      <c r="AR8" s="50"/>
      <c r="AS8" s="50"/>
      <c r="AT8" s="45">
        <f>データ!T6</f>
        <v>683.86</v>
      </c>
      <c r="AU8" s="45"/>
      <c r="AV8" s="45"/>
      <c r="AW8" s="45"/>
      <c r="AX8" s="45"/>
      <c r="AY8" s="45"/>
      <c r="AZ8" s="45"/>
      <c r="BA8" s="45"/>
      <c r="BB8" s="45">
        <f>データ!U6</f>
        <v>120.73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73.28</v>
      </c>
      <c r="J10" s="45"/>
      <c r="K10" s="45"/>
      <c r="L10" s="45"/>
      <c r="M10" s="45"/>
      <c r="N10" s="45"/>
      <c r="O10" s="45"/>
      <c r="P10" s="45">
        <f>データ!P6</f>
        <v>1.24</v>
      </c>
      <c r="Q10" s="45"/>
      <c r="R10" s="45"/>
      <c r="S10" s="45"/>
      <c r="T10" s="45"/>
      <c r="U10" s="45"/>
      <c r="V10" s="45"/>
      <c r="W10" s="45">
        <f>データ!Q6</f>
        <v>98.63</v>
      </c>
      <c r="X10" s="45"/>
      <c r="Y10" s="45"/>
      <c r="Z10" s="45"/>
      <c r="AA10" s="45"/>
      <c r="AB10" s="45"/>
      <c r="AC10" s="45"/>
      <c r="AD10" s="50">
        <f>データ!R6</f>
        <v>3672</v>
      </c>
      <c r="AE10" s="50"/>
      <c r="AF10" s="50"/>
      <c r="AG10" s="50"/>
      <c r="AH10" s="50"/>
      <c r="AI10" s="50"/>
      <c r="AJ10" s="50"/>
      <c r="AK10" s="2"/>
      <c r="AL10" s="50">
        <f>データ!V6</f>
        <v>1015</v>
      </c>
      <c r="AM10" s="50"/>
      <c r="AN10" s="50"/>
      <c r="AO10" s="50"/>
      <c r="AP10" s="50"/>
      <c r="AQ10" s="50"/>
      <c r="AR10" s="50"/>
      <c r="AS10" s="50"/>
      <c r="AT10" s="45">
        <f>データ!W6</f>
        <v>0.54</v>
      </c>
      <c r="AU10" s="45"/>
      <c r="AV10" s="45"/>
      <c r="AW10" s="45"/>
      <c r="AX10" s="45"/>
      <c r="AY10" s="45"/>
      <c r="AZ10" s="45"/>
      <c r="BA10" s="45"/>
      <c r="BB10" s="45">
        <f>データ!X6</f>
        <v>1879.63</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0" t="s">
        <v>119</v>
      </c>
      <c r="BM16" s="71"/>
      <c r="BN16" s="71"/>
      <c r="BO16" s="71"/>
      <c r="BP16" s="71"/>
      <c r="BQ16" s="71"/>
      <c r="BR16" s="71"/>
      <c r="BS16" s="71"/>
      <c r="BT16" s="71"/>
      <c r="BU16" s="71"/>
      <c r="BV16" s="71"/>
      <c r="BW16" s="71"/>
      <c r="BX16" s="71"/>
      <c r="BY16" s="71"/>
      <c r="BZ16" s="7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0"/>
      <c r="BM17" s="71"/>
      <c r="BN17" s="71"/>
      <c r="BO17" s="71"/>
      <c r="BP17" s="71"/>
      <c r="BQ17" s="71"/>
      <c r="BR17" s="71"/>
      <c r="BS17" s="71"/>
      <c r="BT17" s="71"/>
      <c r="BU17" s="71"/>
      <c r="BV17" s="71"/>
      <c r="BW17" s="71"/>
      <c r="BX17" s="71"/>
      <c r="BY17" s="71"/>
      <c r="BZ17" s="7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0"/>
      <c r="BM18" s="71"/>
      <c r="BN18" s="71"/>
      <c r="BO18" s="71"/>
      <c r="BP18" s="71"/>
      <c r="BQ18" s="71"/>
      <c r="BR18" s="71"/>
      <c r="BS18" s="71"/>
      <c r="BT18" s="71"/>
      <c r="BU18" s="71"/>
      <c r="BV18" s="71"/>
      <c r="BW18" s="71"/>
      <c r="BX18" s="71"/>
      <c r="BY18" s="71"/>
      <c r="BZ18" s="7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0"/>
      <c r="BM19" s="71"/>
      <c r="BN19" s="71"/>
      <c r="BO19" s="71"/>
      <c r="BP19" s="71"/>
      <c r="BQ19" s="71"/>
      <c r="BR19" s="71"/>
      <c r="BS19" s="71"/>
      <c r="BT19" s="71"/>
      <c r="BU19" s="71"/>
      <c r="BV19" s="71"/>
      <c r="BW19" s="71"/>
      <c r="BX19" s="71"/>
      <c r="BY19" s="71"/>
      <c r="BZ19" s="7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0"/>
      <c r="BM20" s="71"/>
      <c r="BN20" s="71"/>
      <c r="BO20" s="71"/>
      <c r="BP20" s="71"/>
      <c r="BQ20" s="71"/>
      <c r="BR20" s="71"/>
      <c r="BS20" s="71"/>
      <c r="BT20" s="71"/>
      <c r="BU20" s="71"/>
      <c r="BV20" s="71"/>
      <c r="BW20" s="71"/>
      <c r="BX20" s="71"/>
      <c r="BY20" s="71"/>
      <c r="BZ20" s="7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0"/>
      <c r="BM21" s="71"/>
      <c r="BN21" s="71"/>
      <c r="BO21" s="71"/>
      <c r="BP21" s="71"/>
      <c r="BQ21" s="71"/>
      <c r="BR21" s="71"/>
      <c r="BS21" s="71"/>
      <c r="BT21" s="71"/>
      <c r="BU21" s="71"/>
      <c r="BV21" s="71"/>
      <c r="BW21" s="71"/>
      <c r="BX21" s="71"/>
      <c r="BY21" s="71"/>
      <c r="BZ21" s="7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0"/>
      <c r="BM22" s="71"/>
      <c r="BN22" s="71"/>
      <c r="BO22" s="71"/>
      <c r="BP22" s="71"/>
      <c r="BQ22" s="71"/>
      <c r="BR22" s="71"/>
      <c r="BS22" s="71"/>
      <c r="BT22" s="71"/>
      <c r="BU22" s="71"/>
      <c r="BV22" s="71"/>
      <c r="BW22" s="71"/>
      <c r="BX22" s="71"/>
      <c r="BY22" s="71"/>
      <c r="BZ22" s="7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0"/>
      <c r="BM23" s="71"/>
      <c r="BN23" s="71"/>
      <c r="BO23" s="71"/>
      <c r="BP23" s="71"/>
      <c r="BQ23" s="71"/>
      <c r="BR23" s="71"/>
      <c r="BS23" s="71"/>
      <c r="BT23" s="71"/>
      <c r="BU23" s="71"/>
      <c r="BV23" s="71"/>
      <c r="BW23" s="71"/>
      <c r="BX23" s="71"/>
      <c r="BY23" s="71"/>
      <c r="BZ23" s="7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0"/>
      <c r="BM24" s="71"/>
      <c r="BN24" s="71"/>
      <c r="BO24" s="71"/>
      <c r="BP24" s="71"/>
      <c r="BQ24" s="71"/>
      <c r="BR24" s="71"/>
      <c r="BS24" s="71"/>
      <c r="BT24" s="71"/>
      <c r="BU24" s="71"/>
      <c r="BV24" s="71"/>
      <c r="BW24" s="71"/>
      <c r="BX24" s="71"/>
      <c r="BY24" s="71"/>
      <c r="BZ24" s="7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0"/>
      <c r="BM25" s="71"/>
      <c r="BN25" s="71"/>
      <c r="BO25" s="71"/>
      <c r="BP25" s="71"/>
      <c r="BQ25" s="71"/>
      <c r="BR25" s="71"/>
      <c r="BS25" s="71"/>
      <c r="BT25" s="71"/>
      <c r="BU25" s="71"/>
      <c r="BV25" s="71"/>
      <c r="BW25" s="71"/>
      <c r="BX25" s="71"/>
      <c r="BY25" s="71"/>
      <c r="BZ25" s="7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0"/>
      <c r="BM26" s="71"/>
      <c r="BN26" s="71"/>
      <c r="BO26" s="71"/>
      <c r="BP26" s="71"/>
      <c r="BQ26" s="71"/>
      <c r="BR26" s="71"/>
      <c r="BS26" s="71"/>
      <c r="BT26" s="71"/>
      <c r="BU26" s="71"/>
      <c r="BV26" s="71"/>
      <c r="BW26" s="71"/>
      <c r="BX26" s="71"/>
      <c r="BY26" s="71"/>
      <c r="BZ26" s="7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0"/>
      <c r="BM27" s="71"/>
      <c r="BN27" s="71"/>
      <c r="BO27" s="71"/>
      <c r="BP27" s="71"/>
      <c r="BQ27" s="71"/>
      <c r="BR27" s="71"/>
      <c r="BS27" s="71"/>
      <c r="BT27" s="71"/>
      <c r="BU27" s="71"/>
      <c r="BV27" s="71"/>
      <c r="BW27" s="71"/>
      <c r="BX27" s="71"/>
      <c r="BY27" s="71"/>
      <c r="BZ27" s="7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0"/>
      <c r="BM28" s="71"/>
      <c r="BN28" s="71"/>
      <c r="BO28" s="71"/>
      <c r="BP28" s="71"/>
      <c r="BQ28" s="71"/>
      <c r="BR28" s="71"/>
      <c r="BS28" s="71"/>
      <c r="BT28" s="71"/>
      <c r="BU28" s="71"/>
      <c r="BV28" s="71"/>
      <c r="BW28" s="71"/>
      <c r="BX28" s="71"/>
      <c r="BY28" s="71"/>
      <c r="BZ28" s="7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0"/>
      <c r="BM29" s="71"/>
      <c r="BN29" s="71"/>
      <c r="BO29" s="71"/>
      <c r="BP29" s="71"/>
      <c r="BQ29" s="71"/>
      <c r="BR29" s="71"/>
      <c r="BS29" s="71"/>
      <c r="BT29" s="71"/>
      <c r="BU29" s="71"/>
      <c r="BV29" s="71"/>
      <c r="BW29" s="71"/>
      <c r="BX29" s="71"/>
      <c r="BY29" s="71"/>
      <c r="BZ29" s="7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0"/>
      <c r="BM30" s="71"/>
      <c r="BN30" s="71"/>
      <c r="BO30" s="71"/>
      <c r="BP30" s="71"/>
      <c r="BQ30" s="71"/>
      <c r="BR30" s="71"/>
      <c r="BS30" s="71"/>
      <c r="BT30" s="71"/>
      <c r="BU30" s="71"/>
      <c r="BV30" s="71"/>
      <c r="BW30" s="71"/>
      <c r="BX30" s="71"/>
      <c r="BY30" s="71"/>
      <c r="BZ30" s="7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0"/>
      <c r="BM31" s="71"/>
      <c r="BN31" s="71"/>
      <c r="BO31" s="71"/>
      <c r="BP31" s="71"/>
      <c r="BQ31" s="71"/>
      <c r="BR31" s="71"/>
      <c r="BS31" s="71"/>
      <c r="BT31" s="71"/>
      <c r="BU31" s="71"/>
      <c r="BV31" s="71"/>
      <c r="BW31" s="71"/>
      <c r="BX31" s="71"/>
      <c r="BY31" s="71"/>
      <c r="BZ31" s="7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0"/>
      <c r="BM32" s="71"/>
      <c r="BN32" s="71"/>
      <c r="BO32" s="71"/>
      <c r="BP32" s="71"/>
      <c r="BQ32" s="71"/>
      <c r="BR32" s="71"/>
      <c r="BS32" s="71"/>
      <c r="BT32" s="71"/>
      <c r="BU32" s="71"/>
      <c r="BV32" s="71"/>
      <c r="BW32" s="71"/>
      <c r="BX32" s="71"/>
      <c r="BY32" s="71"/>
      <c r="BZ32" s="7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0"/>
      <c r="BM33" s="71"/>
      <c r="BN33" s="71"/>
      <c r="BO33" s="71"/>
      <c r="BP33" s="71"/>
      <c r="BQ33" s="71"/>
      <c r="BR33" s="71"/>
      <c r="BS33" s="71"/>
      <c r="BT33" s="71"/>
      <c r="BU33" s="71"/>
      <c r="BV33" s="71"/>
      <c r="BW33" s="71"/>
      <c r="BX33" s="71"/>
      <c r="BY33" s="71"/>
      <c r="BZ33" s="72"/>
    </row>
    <row r="34" spans="1:78" ht="13.5" customHeight="1" x14ac:dyDescent="0.15">
      <c r="A34" s="2"/>
      <c r="B34" s="16"/>
      <c r="C34" s="69" t="s">
        <v>27</v>
      </c>
      <c r="D34" s="69"/>
      <c r="E34" s="69"/>
      <c r="F34" s="69"/>
      <c r="G34" s="69"/>
      <c r="H34" s="69"/>
      <c r="I34" s="69"/>
      <c r="J34" s="69"/>
      <c r="K34" s="69"/>
      <c r="L34" s="69"/>
      <c r="M34" s="69"/>
      <c r="N34" s="69"/>
      <c r="O34" s="69"/>
      <c r="P34" s="69"/>
      <c r="Q34" s="19"/>
      <c r="R34" s="69" t="s">
        <v>28</v>
      </c>
      <c r="S34" s="69"/>
      <c r="T34" s="69"/>
      <c r="U34" s="69"/>
      <c r="V34" s="69"/>
      <c r="W34" s="69"/>
      <c r="X34" s="69"/>
      <c r="Y34" s="69"/>
      <c r="Z34" s="69"/>
      <c r="AA34" s="69"/>
      <c r="AB34" s="69"/>
      <c r="AC34" s="69"/>
      <c r="AD34" s="69"/>
      <c r="AE34" s="69"/>
      <c r="AF34" s="19"/>
      <c r="AG34" s="69" t="s">
        <v>29</v>
      </c>
      <c r="AH34" s="69"/>
      <c r="AI34" s="69"/>
      <c r="AJ34" s="69"/>
      <c r="AK34" s="69"/>
      <c r="AL34" s="69"/>
      <c r="AM34" s="69"/>
      <c r="AN34" s="69"/>
      <c r="AO34" s="69"/>
      <c r="AP34" s="69"/>
      <c r="AQ34" s="69"/>
      <c r="AR34" s="69"/>
      <c r="AS34" s="69"/>
      <c r="AT34" s="69"/>
      <c r="AU34" s="19"/>
      <c r="AV34" s="69" t="s">
        <v>30</v>
      </c>
      <c r="AW34" s="69"/>
      <c r="AX34" s="69"/>
      <c r="AY34" s="69"/>
      <c r="AZ34" s="69"/>
      <c r="BA34" s="69"/>
      <c r="BB34" s="69"/>
      <c r="BC34" s="69"/>
      <c r="BD34" s="69"/>
      <c r="BE34" s="69"/>
      <c r="BF34" s="69"/>
      <c r="BG34" s="69"/>
      <c r="BH34" s="69"/>
      <c r="BI34" s="69"/>
      <c r="BJ34" s="18"/>
      <c r="BK34" s="2"/>
      <c r="BL34" s="70"/>
      <c r="BM34" s="71"/>
      <c r="BN34" s="71"/>
      <c r="BO34" s="71"/>
      <c r="BP34" s="71"/>
      <c r="BQ34" s="71"/>
      <c r="BR34" s="71"/>
      <c r="BS34" s="71"/>
      <c r="BT34" s="71"/>
      <c r="BU34" s="71"/>
      <c r="BV34" s="71"/>
      <c r="BW34" s="71"/>
      <c r="BX34" s="71"/>
      <c r="BY34" s="71"/>
      <c r="BZ34" s="72"/>
    </row>
    <row r="35" spans="1:78" ht="13.5" customHeight="1" x14ac:dyDescent="0.15">
      <c r="A35" s="2"/>
      <c r="B35" s="16"/>
      <c r="C35" s="69"/>
      <c r="D35" s="69"/>
      <c r="E35" s="69"/>
      <c r="F35" s="69"/>
      <c r="G35" s="69"/>
      <c r="H35" s="69"/>
      <c r="I35" s="69"/>
      <c r="J35" s="69"/>
      <c r="K35" s="69"/>
      <c r="L35" s="69"/>
      <c r="M35" s="69"/>
      <c r="N35" s="69"/>
      <c r="O35" s="69"/>
      <c r="P35" s="69"/>
      <c r="Q35" s="19"/>
      <c r="R35" s="69"/>
      <c r="S35" s="69"/>
      <c r="T35" s="69"/>
      <c r="U35" s="69"/>
      <c r="V35" s="69"/>
      <c r="W35" s="69"/>
      <c r="X35" s="69"/>
      <c r="Y35" s="69"/>
      <c r="Z35" s="69"/>
      <c r="AA35" s="69"/>
      <c r="AB35" s="69"/>
      <c r="AC35" s="69"/>
      <c r="AD35" s="69"/>
      <c r="AE35" s="69"/>
      <c r="AF35" s="19"/>
      <c r="AG35" s="69"/>
      <c r="AH35" s="69"/>
      <c r="AI35" s="69"/>
      <c r="AJ35" s="69"/>
      <c r="AK35" s="69"/>
      <c r="AL35" s="69"/>
      <c r="AM35" s="69"/>
      <c r="AN35" s="69"/>
      <c r="AO35" s="69"/>
      <c r="AP35" s="69"/>
      <c r="AQ35" s="69"/>
      <c r="AR35" s="69"/>
      <c r="AS35" s="69"/>
      <c r="AT35" s="69"/>
      <c r="AU35" s="19"/>
      <c r="AV35" s="69"/>
      <c r="AW35" s="69"/>
      <c r="AX35" s="69"/>
      <c r="AY35" s="69"/>
      <c r="AZ35" s="69"/>
      <c r="BA35" s="69"/>
      <c r="BB35" s="69"/>
      <c r="BC35" s="69"/>
      <c r="BD35" s="69"/>
      <c r="BE35" s="69"/>
      <c r="BF35" s="69"/>
      <c r="BG35" s="69"/>
      <c r="BH35" s="69"/>
      <c r="BI35" s="69"/>
      <c r="BJ35" s="18"/>
      <c r="BK35" s="2"/>
      <c r="BL35" s="70"/>
      <c r="BM35" s="71"/>
      <c r="BN35" s="71"/>
      <c r="BO35" s="71"/>
      <c r="BP35" s="71"/>
      <c r="BQ35" s="71"/>
      <c r="BR35" s="71"/>
      <c r="BS35" s="71"/>
      <c r="BT35" s="71"/>
      <c r="BU35" s="71"/>
      <c r="BV35" s="71"/>
      <c r="BW35" s="71"/>
      <c r="BX35" s="71"/>
      <c r="BY35" s="71"/>
      <c r="BZ35" s="7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0"/>
      <c r="BM36" s="71"/>
      <c r="BN36" s="71"/>
      <c r="BO36" s="71"/>
      <c r="BP36" s="71"/>
      <c r="BQ36" s="71"/>
      <c r="BR36" s="71"/>
      <c r="BS36" s="71"/>
      <c r="BT36" s="71"/>
      <c r="BU36" s="71"/>
      <c r="BV36" s="71"/>
      <c r="BW36" s="71"/>
      <c r="BX36" s="71"/>
      <c r="BY36" s="71"/>
      <c r="BZ36" s="7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0"/>
      <c r="BM37" s="71"/>
      <c r="BN37" s="71"/>
      <c r="BO37" s="71"/>
      <c r="BP37" s="71"/>
      <c r="BQ37" s="71"/>
      <c r="BR37" s="71"/>
      <c r="BS37" s="71"/>
      <c r="BT37" s="71"/>
      <c r="BU37" s="71"/>
      <c r="BV37" s="71"/>
      <c r="BW37" s="71"/>
      <c r="BX37" s="71"/>
      <c r="BY37" s="71"/>
      <c r="BZ37" s="7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0"/>
      <c r="BM38" s="71"/>
      <c r="BN38" s="71"/>
      <c r="BO38" s="71"/>
      <c r="BP38" s="71"/>
      <c r="BQ38" s="71"/>
      <c r="BR38" s="71"/>
      <c r="BS38" s="71"/>
      <c r="BT38" s="71"/>
      <c r="BU38" s="71"/>
      <c r="BV38" s="71"/>
      <c r="BW38" s="71"/>
      <c r="BX38" s="71"/>
      <c r="BY38" s="71"/>
      <c r="BZ38" s="7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0"/>
      <c r="BM39" s="71"/>
      <c r="BN39" s="71"/>
      <c r="BO39" s="71"/>
      <c r="BP39" s="71"/>
      <c r="BQ39" s="71"/>
      <c r="BR39" s="71"/>
      <c r="BS39" s="71"/>
      <c r="BT39" s="71"/>
      <c r="BU39" s="71"/>
      <c r="BV39" s="71"/>
      <c r="BW39" s="71"/>
      <c r="BX39" s="71"/>
      <c r="BY39" s="71"/>
      <c r="BZ39" s="7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0"/>
      <c r="BM40" s="71"/>
      <c r="BN40" s="71"/>
      <c r="BO40" s="71"/>
      <c r="BP40" s="71"/>
      <c r="BQ40" s="71"/>
      <c r="BR40" s="71"/>
      <c r="BS40" s="71"/>
      <c r="BT40" s="71"/>
      <c r="BU40" s="71"/>
      <c r="BV40" s="71"/>
      <c r="BW40" s="71"/>
      <c r="BX40" s="71"/>
      <c r="BY40" s="71"/>
      <c r="BZ40" s="7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0"/>
      <c r="BM41" s="71"/>
      <c r="BN41" s="71"/>
      <c r="BO41" s="71"/>
      <c r="BP41" s="71"/>
      <c r="BQ41" s="71"/>
      <c r="BR41" s="71"/>
      <c r="BS41" s="71"/>
      <c r="BT41" s="71"/>
      <c r="BU41" s="71"/>
      <c r="BV41" s="71"/>
      <c r="BW41" s="71"/>
      <c r="BX41" s="71"/>
      <c r="BY41" s="71"/>
      <c r="BZ41" s="7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0"/>
      <c r="BM42" s="71"/>
      <c r="BN42" s="71"/>
      <c r="BO42" s="71"/>
      <c r="BP42" s="71"/>
      <c r="BQ42" s="71"/>
      <c r="BR42" s="71"/>
      <c r="BS42" s="71"/>
      <c r="BT42" s="71"/>
      <c r="BU42" s="71"/>
      <c r="BV42" s="71"/>
      <c r="BW42" s="71"/>
      <c r="BX42" s="71"/>
      <c r="BY42" s="71"/>
      <c r="BZ42" s="7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0"/>
      <c r="BM43" s="71"/>
      <c r="BN43" s="71"/>
      <c r="BO43" s="71"/>
      <c r="BP43" s="71"/>
      <c r="BQ43" s="71"/>
      <c r="BR43" s="71"/>
      <c r="BS43" s="71"/>
      <c r="BT43" s="71"/>
      <c r="BU43" s="71"/>
      <c r="BV43" s="71"/>
      <c r="BW43" s="71"/>
      <c r="BX43" s="71"/>
      <c r="BY43" s="71"/>
      <c r="BZ43" s="7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0"/>
      <c r="BM48" s="71"/>
      <c r="BN48" s="71"/>
      <c r="BO48" s="71"/>
      <c r="BP48" s="71"/>
      <c r="BQ48" s="71"/>
      <c r="BR48" s="71"/>
      <c r="BS48" s="71"/>
      <c r="BT48" s="71"/>
      <c r="BU48" s="71"/>
      <c r="BV48" s="71"/>
      <c r="BW48" s="71"/>
      <c r="BX48" s="71"/>
      <c r="BY48" s="71"/>
      <c r="BZ48" s="7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0"/>
      <c r="BM49" s="71"/>
      <c r="BN49" s="71"/>
      <c r="BO49" s="71"/>
      <c r="BP49" s="71"/>
      <c r="BQ49" s="71"/>
      <c r="BR49" s="71"/>
      <c r="BS49" s="71"/>
      <c r="BT49" s="71"/>
      <c r="BU49" s="71"/>
      <c r="BV49" s="71"/>
      <c r="BW49" s="71"/>
      <c r="BX49" s="71"/>
      <c r="BY49" s="71"/>
      <c r="BZ49" s="7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0"/>
      <c r="BM50" s="71"/>
      <c r="BN50" s="71"/>
      <c r="BO50" s="71"/>
      <c r="BP50" s="71"/>
      <c r="BQ50" s="71"/>
      <c r="BR50" s="71"/>
      <c r="BS50" s="71"/>
      <c r="BT50" s="71"/>
      <c r="BU50" s="71"/>
      <c r="BV50" s="71"/>
      <c r="BW50" s="71"/>
      <c r="BX50" s="71"/>
      <c r="BY50" s="71"/>
      <c r="BZ50" s="7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0"/>
      <c r="BM51" s="71"/>
      <c r="BN51" s="71"/>
      <c r="BO51" s="71"/>
      <c r="BP51" s="71"/>
      <c r="BQ51" s="71"/>
      <c r="BR51" s="71"/>
      <c r="BS51" s="71"/>
      <c r="BT51" s="71"/>
      <c r="BU51" s="71"/>
      <c r="BV51" s="71"/>
      <c r="BW51" s="71"/>
      <c r="BX51" s="71"/>
      <c r="BY51" s="71"/>
      <c r="BZ51" s="7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0"/>
      <c r="BM52" s="71"/>
      <c r="BN52" s="71"/>
      <c r="BO52" s="71"/>
      <c r="BP52" s="71"/>
      <c r="BQ52" s="71"/>
      <c r="BR52" s="71"/>
      <c r="BS52" s="71"/>
      <c r="BT52" s="71"/>
      <c r="BU52" s="71"/>
      <c r="BV52" s="71"/>
      <c r="BW52" s="71"/>
      <c r="BX52" s="71"/>
      <c r="BY52" s="71"/>
      <c r="BZ52" s="7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0"/>
      <c r="BM53" s="71"/>
      <c r="BN53" s="71"/>
      <c r="BO53" s="71"/>
      <c r="BP53" s="71"/>
      <c r="BQ53" s="71"/>
      <c r="BR53" s="71"/>
      <c r="BS53" s="71"/>
      <c r="BT53" s="71"/>
      <c r="BU53" s="71"/>
      <c r="BV53" s="71"/>
      <c r="BW53" s="71"/>
      <c r="BX53" s="71"/>
      <c r="BY53" s="71"/>
      <c r="BZ53" s="7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0"/>
      <c r="BM54" s="71"/>
      <c r="BN54" s="71"/>
      <c r="BO54" s="71"/>
      <c r="BP54" s="71"/>
      <c r="BQ54" s="71"/>
      <c r="BR54" s="71"/>
      <c r="BS54" s="71"/>
      <c r="BT54" s="71"/>
      <c r="BU54" s="71"/>
      <c r="BV54" s="71"/>
      <c r="BW54" s="71"/>
      <c r="BX54" s="71"/>
      <c r="BY54" s="71"/>
      <c r="BZ54" s="7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0"/>
      <c r="BM55" s="71"/>
      <c r="BN55" s="71"/>
      <c r="BO55" s="71"/>
      <c r="BP55" s="71"/>
      <c r="BQ55" s="71"/>
      <c r="BR55" s="71"/>
      <c r="BS55" s="71"/>
      <c r="BT55" s="71"/>
      <c r="BU55" s="71"/>
      <c r="BV55" s="71"/>
      <c r="BW55" s="71"/>
      <c r="BX55" s="71"/>
      <c r="BY55" s="71"/>
      <c r="BZ55" s="72"/>
    </row>
    <row r="56" spans="1:78" ht="13.5" customHeight="1" x14ac:dyDescent="0.15">
      <c r="A56" s="2"/>
      <c r="B56" s="16"/>
      <c r="C56" s="69" t="s">
        <v>32</v>
      </c>
      <c r="D56" s="69"/>
      <c r="E56" s="69"/>
      <c r="F56" s="69"/>
      <c r="G56" s="69"/>
      <c r="H56" s="69"/>
      <c r="I56" s="69"/>
      <c r="J56" s="69"/>
      <c r="K56" s="69"/>
      <c r="L56" s="69"/>
      <c r="M56" s="69"/>
      <c r="N56" s="69"/>
      <c r="O56" s="69"/>
      <c r="P56" s="69"/>
      <c r="Q56" s="19"/>
      <c r="R56" s="69" t="s">
        <v>33</v>
      </c>
      <c r="S56" s="69"/>
      <c r="T56" s="69"/>
      <c r="U56" s="69"/>
      <c r="V56" s="69"/>
      <c r="W56" s="69"/>
      <c r="X56" s="69"/>
      <c r="Y56" s="69"/>
      <c r="Z56" s="69"/>
      <c r="AA56" s="69"/>
      <c r="AB56" s="69"/>
      <c r="AC56" s="69"/>
      <c r="AD56" s="69"/>
      <c r="AE56" s="69"/>
      <c r="AF56" s="19"/>
      <c r="AG56" s="69" t="s">
        <v>34</v>
      </c>
      <c r="AH56" s="69"/>
      <c r="AI56" s="69"/>
      <c r="AJ56" s="69"/>
      <c r="AK56" s="69"/>
      <c r="AL56" s="69"/>
      <c r="AM56" s="69"/>
      <c r="AN56" s="69"/>
      <c r="AO56" s="69"/>
      <c r="AP56" s="69"/>
      <c r="AQ56" s="69"/>
      <c r="AR56" s="69"/>
      <c r="AS56" s="69"/>
      <c r="AT56" s="69"/>
      <c r="AU56" s="19"/>
      <c r="AV56" s="69" t="s">
        <v>35</v>
      </c>
      <c r="AW56" s="69"/>
      <c r="AX56" s="69"/>
      <c r="AY56" s="69"/>
      <c r="AZ56" s="69"/>
      <c r="BA56" s="69"/>
      <c r="BB56" s="69"/>
      <c r="BC56" s="69"/>
      <c r="BD56" s="69"/>
      <c r="BE56" s="69"/>
      <c r="BF56" s="69"/>
      <c r="BG56" s="69"/>
      <c r="BH56" s="69"/>
      <c r="BI56" s="69"/>
      <c r="BJ56" s="18"/>
      <c r="BK56" s="2"/>
      <c r="BL56" s="70"/>
      <c r="BM56" s="71"/>
      <c r="BN56" s="71"/>
      <c r="BO56" s="71"/>
      <c r="BP56" s="71"/>
      <c r="BQ56" s="71"/>
      <c r="BR56" s="71"/>
      <c r="BS56" s="71"/>
      <c r="BT56" s="71"/>
      <c r="BU56" s="71"/>
      <c r="BV56" s="71"/>
      <c r="BW56" s="71"/>
      <c r="BX56" s="71"/>
      <c r="BY56" s="71"/>
      <c r="BZ56" s="72"/>
    </row>
    <row r="57" spans="1:78" ht="13.5" customHeight="1" x14ac:dyDescent="0.15">
      <c r="A57" s="2"/>
      <c r="B57" s="16"/>
      <c r="C57" s="69"/>
      <c r="D57" s="69"/>
      <c r="E57" s="69"/>
      <c r="F57" s="69"/>
      <c r="G57" s="69"/>
      <c r="H57" s="69"/>
      <c r="I57" s="69"/>
      <c r="J57" s="69"/>
      <c r="K57" s="69"/>
      <c r="L57" s="69"/>
      <c r="M57" s="69"/>
      <c r="N57" s="69"/>
      <c r="O57" s="69"/>
      <c r="P57" s="69"/>
      <c r="Q57" s="19"/>
      <c r="R57" s="69"/>
      <c r="S57" s="69"/>
      <c r="T57" s="69"/>
      <c r="U57" s="69"/>
      <c r="V57" s="69"/>
      <c r="W57" s="69"/>
      <c r="X57" s="69"/>
      <c r="Y57" s="69"/>
      <c r="Z57" s="69"/>
      <c r="AA57" s="69"/>
      <c r="AB57" s="69"/>
      <c r="AC57" s="69"/>
      <c r="AD57" s="69"/>
      <c r="AE57" s="69"/>
      <c r="AF57" s="19"/>
      <c r="AG57" s="69"/>
      <c r="AH57" s="69"/>
      <c r="AI57" s="69"/>
      <c r="AJ57" s="69"/>
      <c r="AK57" s="69"/>
      <c r="AL57" s="69"/>
      <c r="AM57" s="69"/>
      <c r="AN57" s="69"/>
      <c r="AO57" s="69"/>
      <c r="AP57" s="69"/>
      <c r="AQ57" s="69"/>
      <c r="AR57" s="69"/>
      <c r="AS57" s="69"/>
      <c r="AT57" s="69"/>
      <c r="AU57" s="19"/>
      <c r="AV57" s="69"/>
      <c r="AW57" s="69"/>
      <c r="AX57" s="69"/>
      <c r="AY57" s="69"/>
      <c r="AZ57" s="69"/>
      <c r="BA57" s="69"/>
      <c r="BB57" s="69"/>
      <c r="BC57" s="69"/>
      <c r="BD57" s="69"/>
      <c r="BE57" s="69"/>
      <c r="BF57" s="69"/>
      <c r="BG57" s="69"/>
      <c r="BH57" s="69"/>
      <c r="BI57" s="69"/>
      <c r="BJ57" s="18"/>
      <c r="BK57" s="2"/>
      <c r="BL57" s="70"/>
      <c r="BM57" s="71"/>
      <c r="BN57" s="71"/>
      <c r="BO57" s="71"/>
      <c r="BP57" s="71"/>
      <c r="BQ57" s="71"/>
      <c r="BR57" s="71"/>
      <c r="BS57" s="71"/>
      <c r="BT57" s="71"/>
      <c r="BU57" s="71"/>
      <c r="BV57" s="71"/>
      <c r="BW57" s="71"/>
      <c r="BX57" s="71"/>
      <c r="BY57" s="71"/>
      <c r="BZ57" s="72"/>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0"/>
      <c r="BM58" s="71"/>
      <c r="BN58" s="71"/>
      <c r="BO58" s="71"/>
      <c r="BP58" s="71"/>
      <c r="BQ58" s="71"/>
      <c r="BR58" s="71"/>
      <c r="BS58" s="71"/>
      <c r="BT58" s="71"/>
      <c r="BU58" s="71"/>
      <c r="BV58" s="71"/>
      <c r="BW58" s="71"/>
      <c r="BX58" s="71"/>
      <c r="BY58" s="71"/>
      <c r="BZ58" s="72"/>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0"/>
      <c r="BM59" s="71"/>
      <c r="BN59" s="71"/>
      <c r="BO59" s="71"/>
      <c r="BP59" s="71"/>
      <c r="BQ59" s="71"/>
      <c r="BR59" s="71"/>
      <c r="BS59" s="71"/>
      <c r="BT59" s="71"/>
      <c r="BU59" s="71"/>
      <c r="BV59" s="71"/>
      <c r="BW59" s="71"/>
      <c r="BX59" s="71"/>
      <c r="BY59" s="71"/>
      <c r="BZ59" s="72"/>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0"/>
      <c r="BM60" s="71"/>
      <c r="BN60" s="71"/>
      <c r="BO60" s="71"/>
      <c r="BP60" s="71"/>
      <c r="BQ60" s="71"/>
      <c r="BR60" s="71"/>
      <c r="BS60" s="71"/>
      <c r="BT60" s="71"/>
      <c r="BU60" s="71"/>
      <c r="BV60" s="71"/>
      <c r="BW60" s="71"/>
      <c r="BX60" s="71"/>
      <c r="BY60" s="71"/>
      <c r="BZ60" s="72"/>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0"/>
      <c r="BM61" s="71"/>
      <c r="BN61" s="71"/>
      <c r="BO61" s="71"/>
      <c r="BP61" s="71"/>
      <c r="BQ61" s="71"/>
      <c r="BR61" s="71"/>
      <c r="BS61" s="71"/>
      <c r="BT61" s="71"/>
      <c r="BU61" s="71"/>
      <c r="BV61" s="71"/>
      <c r="BW61" s="71"/>
      <c r="BX61" s="71"/>
      <c r="BY61" s="71"/>
      <c r="BZ61" s="7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0"/>
      <c r="BM62" s="71"/>
      <c r="BN62" s="71"/>
      <c r="BO62" s="71"/>
      <c r="BP62" s="71"/>
      <c r="BQ62" s="71"/>
      <c r="BR62" s="71"/>
      <c r="BS62" s="71"/>
      <c r="BT62" s="71"/>
      <c r="BU62" s="71"/>
      <c r="BV62" s="71"/>
      <c r="BW62" s="71"/>
      <c r="BX62" s="71"/>
      <c r="BY62" s="71"/>
      <c r="BZ62" s="7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0"/>
      <c r="BM67" s="71"/>
      <c r="BN67" s="71"/>
      <c r="BO67" s="71"/>
      <c r="BP67" s="71"/>
      <c r="BQ67" s="71"/>
      <c r="BR67" s="71"/>
      <c r="BS67" s="71"/>
      <c r="BT67" s="71"/>
      <c r="BU67" s="71"/>
      <c r="BV67" s="71"/>
      <c r="BW67" s="71"/>
      <c r="BX67" s="71"/>
      <c r="BY67" s="71"/>
      <c r="BZ67" s="7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0"/>
      <c r="BM68" s="71"/>
      <c r="BN68" s="71"/>
      <c r="BO68" s="71"/>
      <c r="BP68" s="71"/>
      <c r="BQ68" s="71"/>
      <c r="BR68" s="71"/>
      <c r="BS68" s="71"/>
      <c r="BT68" s="71"/>
      <c r="BU68" s="71"/>
      <c r="BV68" s="71"/>
      <c r="BW68" s="71"/>
      <c r="BX68" s="71"/>
      <c r="BY68" s="71"/>
      <c r="BZ68" s="7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0"/>
      <c r="BM69" s="71"/>
      <c r="BN69" s="71"/>
      <c r="BO69" s="71"/>
      <c r="BP69" s="71"/>
      <c r="BQ69" s="71"/>
      <c r="BR69" s="71"/>
      <c r="BS69" s="71"/>
      <c r="BT69" s="71"/>
      <c r="BU69" s="71"/>
      <c r="BV69" s="71"/>
      <c r="BW69" s="71"/>
      <c r="BX69" s="71"/>
      <c r="BY69" s="71"/>
      <c r="BZ69" s="7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0"/>
      <c r="BM70" s="71"/>
      <c r="BN70" s="71"/>
      <c r="BO70" s="71"/>
      <c r="BP70" s="71"/>
      <c r="BQ70" s="71"/>
      <c r="BR70" s="71"/>
      <c r="BS70" s="71"/>
      <c r="BT70" s="71"/>
      <c r="BU70" s="71"/>
      <c r="BV70" s="71"/>
      <c r="BW70" s="71"/>
      <c r="BX70" s="71"/>
      <c r="BY70" s="71"/>
      <c r="BZ70" s="7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0"/>
      <c r="BM71" s="71"/>
      <c r="BN71" s="71"/>
      <c r="BO71" s="71"/>
      <c r="BP71" s="71"/>
      <c r="BQ71" s="71"/>
      <c r="BR71" s="71"/>
      <c r="BS71" s="71"/>
      <c r="BT71" s="71"/>
      <c r="BU71" s="71"/>
      <c r="BV71" s="71"/>
      <c r="BW71" s="71"/>
      <c r="BX71" s="71"/>
      <c r="BY71" s="71"/>
      <c r="BZ71" s="7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0"/>
      <c r="BM72" s="71"/>
      <c r="BN72" s="71"/>
      <c r="BO72" s="71"/>
      <c r="BP72" s="71"/>
      <c r="BQ72" s="71"/>
      <c r="BR72" s="71"/>
      <c r="BS72" s="71"/>
      <c r="BT72" s="71"/>
      <c r="BU72" s="71"/>
      <c r="BV72" s="71"/>
      <c r="BW72" s="71"/>
      <c r="BX72" s="71"/>
      <c r="BY72" s="71"/>
      <c r="BZ72" s="7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0"/>
      <c r="BM73" s="71"/>
      <c r="BN73" s="71"/>
      <c r="BO73" s="71"/>
      <c r="BP73" s="71"/>
      <c r="BQ73" s="71"/>
      <c r="BR73" s="71"/>
      <c r="BS73" s="71"/>
      <c r="BT73" s="71"/>
      <c r="BU73" s="71"/>
      <c r="BV73" s="71"/>
      <c r="BW73" s="71"/>
      <c r="BX73" s="71"/>
      <c r="BY73" s="71"/>
      <c r="BZ73" s="7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0"/>
      <c r="BM74" s="71"/>
      <c r="BN74" s="71"/>
      <c r="BO74" s="71"/>
      <c r="BP74" s="71"/>
      <c r="BQ74" s="71"/>
      <c r="BR74" s="71"/>
      <c r="BS74" s="71"/>
      <c r="BT74" s="71"/>
      <c r="BU74" s="71"/>
      <c r="BV74" s="71"/>
      <c r="BW74" s="71"/>
      <c r="BX74" s="71"/>
      <c r="BY74" s="71"/>
      <c r="BZ74" s="7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0"/>
      <c r="BM75" s="71"/>
      <c r="BN75" s="71"/>
      <c r="BO75" s="71"/>
      <c r="BP75" s="71"/>
      <c r="BQ75" s="71"/>
      <c r="BR75" s="71"/>
      <c r="BS75" s="71"/>
      <c r="BT75" s="71"/>
      <c r="BU75" s="71"/>
      <c r="BV75" s="71"/>
      <c r="BW75" s="71"/>
      <c r="BX75" s="71"/>
      <c r="BY75" s="71"/>
      <c r="BZ75" s="7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0"/>
      <c r="BM76" s="71"/>
      <c r="BN76" s="71"/>
      <c r="BO76" s="71"/>
      <c r="BP76" s="71"/>
      <c r="BQ76" s="71"/>
      <c r="BR76" s="71"/>
      <c r="BS76" s="71"/>
      <c r="BT76" s="71"/>
      <c r="BU76" s="71"/>
      <c r="BV76" s="71"/>
      <c r="BW76" s="71"/>
      <c r="BX76" s="71"/>
      <c r="BY76" s="71"/>
      <c r="BZ76" s="7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0"/>
      <c r="BM77" s="71"/>
      <c r="BN77" s="71"/>
      <c r="BO77" s="71"/>
      <c r="BP77" s="71"/>
      <c r="BQ77" s="71"/>
      <c r="BR77" s="71"/>
      <c r="BS77" s="71"/>
      <c r="BT77" s="71"/>
      <c r="BU77" s="71"/>
      <c r="BV77" s="71"/>
      <c r="BW77" s="71"/>
      <c r="BX77" s="71"/>
      <c r="BY77" s="71"/>
      <c r="BZ77" s="7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0"/>
      <c r="BM78" s="71"/>
      <c r="BN78" s="71"/>
      <c r="BO78" s="71"/>
      <c r="BP78" s="71"/>
      <c r="BQ78" s="71"/>
      <c r="BR78" s="71"/>
      <c r="BS78" s="71"/>
      <c r="BT78" s="71"/>
      <c r="BU78" s="71"/>
      <c r="BV78" s="71"/>
      <c r="BW78" s="71"/>
      <c r="BX78" s="71"/>
      <c r="BY78" s="71"/>
      <c r="BZ78" s="72"/>
    </row>
    <row r="79" spans="1:78" ht="13.5" customHeight="1" x14ac:dyDescent="0.15">
      <c r="A79" s="2"/>
      <c r="B79" s="16"/>
      <c r="C79" s="69" t="s">
        <v>38</v>
      </c>
      <c r="D79" s="69"/>
      <c r="E79" s="69"/>
      <c r="F79" s="69"/>
      <c r="G79" s="69"/>
      <c r="H79" s="69"/>
      <c r="I79" s="69"/>
      <c r="J79" s="69"/>
      <c r="K79" s="69"/>
      <c r="L79" s="69"/>
      <c r="M79" s="69"/>
      <c r="N79" s="69"/>
      <c r="O79" s="69"/>
      <c r="P79" s="69"/>
      <c r="Q79" s="69"/>
      <c r="R79" s="69"/>
      <c r="S79" s="69"/>
      <c r="T79" s="69"/>
      <c r="U79" s="19"/>
      <c r="V79" s="19"/>
      <c r="W79" s="69" t="s">
        <v>39</v>
      </c>
      <c r="X79" s="69"/>
      <c r="Y79" s="69"/>
      <c r="Z79" s="69"/>
      <c r="AA79" s="69"/>
      <c r="AB79" s="69"/>
      <c r="AC79" s="69"/>
      <c r="AD79" s="69"/>
      <c r="AE79" s="69"/>
      <c r="AF79" s="69"/>
      <c r="AG79" s="69"/>
      <c r="AH79" s="69"/>
      <c r="AI79" s="69"/>
      <c r="AJ79" s="69"/>
      <c r="AK79" s="69"/>
      <c r="AL79" s="69"/>
      <c r="AM79" s="69"/>
      <c r="AN79" s="69"/>
      <c r="AO79" s="19"/>
      <c r="AP79" s="19"/>
      <c r="AQ79" s="69" t="s">
        <v>40</v>
      </c>
      <c r="AR79" s="69"/>
      <c r="AS79" s="69"/>
      <c r="AT79" s="69"/>
      <c r="AU79" s="69"/>
      <c r="AV79" s="69"/>
      <c r="AW79" s="69"/>
      <c r="AX79" s="69"/>
      <c r="AY79" s="69"/>
      <c r="AZ79" s="69"/>
      <c r="BA79" s="69"/>
      <c r="BB79" s="69"/>
      <c r="BC79" s="69"/>
      <c r="BD79" s="69"/>
      <c r="BE79" s="69"/>
      <c r="BF79" s="69"/>
      <c r="BG79" s="69"/>
      <c r="BH79" s="69"/>
      <c r="BI79" s="17"/>
      <c r="BJ79" s="18"/>
      <c r="BK79" s="2"/>
      <c r="BL79" s="70"/>
      <c r="BM79" s="71"/>
      <c r="BN79" s="71"/>
      <c r="BO79" s="71"/>
      <c r="BP79" s="71"/>
      <c r="BQ79" s="71"/>
      <c r="BR79" s="71"/>
      <c r="BS79" s="71"/>
      <c r="BT79" s="71"/>
      <c r="BU79" s="71"/>
      <c r="BV79" s="71"/>
      <c r="BW79" s="71"/>
      <c r="BX79" s="71"/>
      <c r="BY79" s="71"/>
      <c r="BZ79" s="72"/>
    </row>
    <row r="80" spans="1:78" ht="13.5" customHeight="1" x14ac:dyDescent="0.15">
      <c r="A80" s="2"/>
      <c r="B80" s="16"/>
      <c r="C80" s="69"/>
      <c r="D80" s="69"/>
      <c r="E80" s="69"/>
      <c r="F80" s="69"/>
      <c r="G80" s="69"/>
      <c r="H80" s="69"/>
      <c r="I80" s="69"/>
      <c r="J80" s="69"/>
      <c r="K80" s="69"/>
      <c r="L80" s="69"/>
      <c r="M80" s="69"/>
      <c r="N80" s="69"/>
      <c r="O80" s="69"/>
      <c r="P80" s="69"/>
      <c r="Q80" s="69"/>
      <c r="R80" s="69"/>
      <c r="S80" s="69"/>
      <c r="T80" s="69"/>
      <c r="U80" s="19"/>
      <c r="V80" s="19"/>
      <c r="W80" s="69"/>
      <c r="X80" s="69"/>
      <c r="Y80" s="69"/>
      <c r="Z80" s="69"/>
      <c r="AA80" s="69"/>
      <c r="AB80" s="69"/>
      <c r="AC80" s="69"/>
      <c r="AD80" s="69"/>
      <c r="AE80" s="69"/>
      <c r="AF80" s="69"/>
      <c r="AG80" s="69"/>
      <c r="AH80" s="69"/>
      <c r="AI80" s="69"/>
      <c r="AJ80" s="69"/>
      <c r="AK80" s="69"/>
      <c r="AL80" s="69"/>
      <c r="AM80" s="69"/>
      <c r="AN80" s="69"/>
      <c r="AO80" s="19"/>
      <c r="AP80" s="19"/>
      <c r="AQ80" s="69"/>
      <c r="AR80" s="69"/>
      <c r="AS80" s="69"/>
      <c r="AT80" s="69"/>
      <c r="AU80" s="69"/>
      <c r="AV80" s="69"/>
      <c r="AW80" s="69"/>
      <c r="AX80" s="69"/>
      <c r="AY80" s="69"/>
      <c r="AZ80" s="69"/>
      <c r="BA80" s="69"/>
      <c r="BB80" s="69"/>
      <c r="BC80" s="69"/>
      <c r="BD80" s="69"/>
      <c r="BE80" s="69"/>
      <c r="BF80" s="69"/>
      <c r="BG80" s="69"/>
      <c r="BH80" s="69"/>
      <c r="BI80" s="17"/>
      <c r="BJ80" s="18"/>
      <c r="BK80" s="2"/>
      <c r="BL80" s="70"/>
      <c r="BM80" s="71"/>
      <c r="BN80" s="71"/>
      <c r="BO80" s="71"/>
      <c r="BP80" s="71"/>
      <c r="BQ80" s="71"/>
      <c r="BR80" s="71"/>
      <c r="BS80" s="71"/>
      <c r="BT80" s="71"/>
      <c r="BU80" s="71"/>
      <c r="BV80" s="71"/>
      <c r="BW80" s="71"/>
      <c r="BX80" s="71"/>
      <c r="BY80" s="71"/>
      <c r="BZ80" s="72"/>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0"/>
      <c r="BM81" s="71"/>
      <c r="BN81" s="71"/>
      <c r="BO81" s="71"/>
      <c r="BP81" s="71"/>
      <c r="BQ81" s="71"/>
      <c r="BR81" s="71"/>
      <c r="BS81" s="71"/>
      <c r="BT81" s="71"/>
      <c r="BU81" s="71"/>
      <c r="BV81" s="71"/>
      <c r="BW81" s="71"/>
      <c r="BX81" s="71"/>
      <c r="BY81" s="71"/>
      <c r="BZ81" s="72"/>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LKG6ikbLlOPbPFEV95Uh9H+SXBSd63tY8iDl19WI1FUULQJ4SkzgLSaWKS/okqAwfKs0HYPho80XvKMMgTX2Vw==" saltValue="YAL2crWpOt//LKhKCBbZE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C34:P35"/>
    <mergeCell ref="R34:AE35"/>
    <mergeCell ref="AG34:AT35"/>
    <mergeCell ref="AV34:BI35"/>
    <mergeCell ref="BL16:BZ44"/>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432156</v>
      </c>
      <c r="D6" s="33">
        <f t="shared" si="3"/>
        <v>46</v>
      </c>
      <c r="E6" s="33">
        <f t="shared" si="3"/>
        <v>17</v>
      </c>
      <c r="F6" s="33">
        <f t="shared" si="3"/>
        <v>5</v>
      </c>
      <c r="G6" s="33">
        <f t="shared" si="3"/>
        <v>0</v>
      </c>
      <c r="H6" s="33" t="str">
        <f t="shared" si="3"/>
        <v>熊本県　天草市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73.28</v>
      </c>
      <c r="P6" s="34">
        <f t="shared" si="3"/>
        <v>1.24</v>
      </c>
      <c r="Q6" s="34">
        <f t="shared" si="3"/>
        <v>98.63</v>
      </c>
      <c r="R6" s="34">
        <f t="shared" si="3"/>
        <v>3672</v>
      </c>
      <c r="S6" s="34">
        <f t="shared" si="3"/>
        <v>82560</v>
      </c>
      <c r="T6" s="34">
        <f t="shared" si="3"/>
        <v>683.86</v>
      </c>
      <c r="U6" s="34">
        <f t="shared" si="3"/>
        <v>120.73</v>
      </c>
      <c r="V6" s="34">
        <f t="shared" si="3"/>
        <v>1015</v>
      </c>
      <c r="W6" s="34">
        <f t="shared" si="3"/>
        <v>0.54</v>
      </c>
      <c r="X6" s="34">
        <f t="shared" si="3"/>
        <v>1879.63</v>
      </c>
      <c r="Y6" s="35" t="str">
        <f>IF(Y7="",NA(),Y7)</f>
        <v>-</v>
      </c>
      <c r="Z6" s="35" t="str">
        <f t="shared" ref="Z6:AH6" si="4">IF(Z7="",NA(),Z7)</f>
        <v>-</v>
      </c>
      <c r="AA6" s="35" t="str">
        <f t="shared" si="4"/>
        <v>-</v>
      </c>
      <c r="AB6" s="35">
        <f t="shared" si="4"/>
        <v>109.03</v>
      </c>
      <c r="AC6" s="35">
        <f t="shared" si="4"/>
        <v>104.95</v>
      </c>
      <c r="AD6" s="35" t="str">
        <f t="shared" si="4"/>
        <v>-</v>
      </c>
      <c r="AE6" s="35" t="str">
        <f t="shared" si="4"/>
        <v>-</v>
      </c>
      <c r="AF6" s="35" t="str">
        <f t="shared" si="4"/>
        <v>-</v>
      </c>
      <c r="AG6" s="35">
        <f t="shared" si="4"/>
        <v>99.66</v>
      </c>
      <c r="AH6" s="35">
        <f t="shared" si="4"/>
        <v>100.95</v>
      </c>
      <c r="AI6" s="34" t="str">
        <f>IF(AI7="","",IF(AI7="-","【-】","【"&amp;SUBSTITUTE(TEXT(AI7,"#,##0.00"),"-","△")&amp;"】"))</f>
        <v>【100.96】</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225.39</v>
      </c>
      <c r="AS6" s="35">
        <f t="shared" si="5"/>
        <v>224.04</v>
      </c>
      <c r="AT6" s="34" t="str">
        <f>IF(AT7="","",IF(AT7="-","【-】","【"&amp;SUBSTITUTE(TEXT(AT7,"#,##0.00"),"-","△")&amp;"】"))</f>
        <v>【198.51】</v>
      </c>
      <c r="AU6" s="35" t="str">
        <f>IF(AU7="",NA(),AU7)</f>
        <v>-</v>
      </c>
      <c r="AV6" s="35" t="str">
        <f t="shared" ref="AV6:BD6" si="6">IF(AV7="",NA(),AV7)</f>
        <v>-</v>
      </c>
      <c r="AW6" s="35" t="str">
        <f t="shared" si="6"/>
        <v>-</v>
      </c>
      <c r="AX6" s="35">
        <f t="shared" si="6"/>
        <v>37.35</v>
      </c>
      <c r="AY6" s="35">
        <f t="shared" si="6"/>
        <v>62.23</v>
      </c>
      <c r="AZ6" s="35" t="str">
        <f t="shared" si="6"/>
        <v>-</v>
      </c>
      <c r="BA6" s="35" t="str">
        <f t="shared" si="6"/>
        <v>-</v>
      </c>
      <c r="BB6" s="35" t="str">
        <f t="shared" si="6"/>
        <v>-</v>
      </c>
      <c r="BC6" s="35">
        <f t="shared" si="6"/>
        <v>31.84</v>
      </c>
      <c r="BD6" s="35">
        <f t="shared" si="6"/>
        <v>29.91</v>
      </c>
      <c r="BE6" s="34" t="str">
        <f>IF(BE7="","",IF(BE7="-","【-】","【"&amp;SUBSTITUTE(TEXT(BE7,"#,##0.00"),"-","△")&amp;"】"))</f>
        <v>【32.86】</v>
      </c>
      <c r="BF6" s="35" t="str">
        <f>IF(BF7="",NA(),BF7)</f>
        <v>-</v>
      </c>
      <c r="BG6" s="35" t="str">
        <f t="shared" ref="BG6:BO6" si="7">IF(BG7="",NA(),BG7)</f>
        <v>-</v>
      </c>
      <c r="BH6" s="35" t="str">
        <f t="shared" si="7"/>
        <v>-</v>
      </c>
      <c r="BI6" s="35">
        <f t="shared" si="7"/>
        <v>237.8</v>
      </c>
      <c r="BJ6" s="35">
        <f t="shared" si="7"/>
        <v>203.84</v>
      </c>
      <c r="BK6" s="35" t="str">
        <f t="shared" si="7"/>
        <v>-</v>
      </c>
      <c r="BL6" s="35" t="str">
        <f t="shared" si="7"/>
        <v>-</v>
      </c>
      <c r="BM6" s="35" t="str">
        <f t="shared" si="7"/>
        <v>-</v>
      </c>
      <c r="BN6" s="35">
        <f t="shared" si="7"/>
        <v>974.93</v>
      </c>
      <c r="BO6" s="35">
        <f t="shared" si="7"/>
        <v>855.8</v>
      </c>
      <c r="BP6" s="34" t="str">
        <f>IF(BP7="","",IF(BP7="-","【-】","【"&amp;SUBSTITUTE(TEXT(BP7,"#,##0.00"),"-","△")&amp;"】"))</f>
        <v>【814.89】</v>
      </c>
      <c r="BQ6" s="35" t="str">
        <f>IF(BQ7="",NA(),BQ7)</f>
        <v>-</v>
      </c>
      <c r="BR6" s="35" t="str">
        <f t="shared" ref="BR6:BZ6" si="8">IF(BR7="",NA(),BR7)</f>
        <v>-</v>
      </c>
      <c r="BS6" s="35" t="str">
        <f t="shared" si="8"/>
        <v>-</v>
      </c>
      <c r="BT6" s="35">
        <f t="shared" si="8"/>
        <v>49.92</v>
      </c>
      <c r="BU6" s="35">
        <f t="shared" si="8"/>
        <v>55.36</v>
      </c>
      <c r="BV6" s="35" t="str">
        <f t="shared" si="8"/>
        <v>-</v>
      </c>
      <c r="BW6" s="35" t="str">
        <f t="shared" si="8"/>
        <v>-</v>
      </c>
      <c r="BX6" s="35" t="str">
        <f t="shared" si="8"/>
        <v>-</v>
      </c>
      <c r="BY6" s="35">
        <f t="shared" si="8"/>
        <v>55.32</v>
      </c>
      <c r="BZ6" s="35">
        <f t="shared" si="8"/>
        <v>59.8</v>
      </c>
      <c r="CA6" s="34" t="str">
        <f>IF(CA7="","",IF(CA7="-","【-】","【"&amp;SUBSTITUTE(TEXT(CA7,"#,##0.00"),"-","△")&amp;"】"))</f>
        <v>【60.64】</v>
      </c>
      <c r="CB6" s="35" t="str">
        <f>IF(CB7="",NA(),CB7)</f>
        <v>-</v>
      </c>
      <c r="CC6" s="35" t="str">
        <f t="shared" ref="CC6:CK6" si="9">IF(CC7="",NA(),CC7)</f>
        <v>-</v>
      </c>
      <c r="CD6" s="35" t="str">
        <f t="shared" si="9"/>
        <v>-</v>
      </c>
      <c r="CE6" s="35">
        <f t="shared" si="9"/>
        <v>364.86</v>
      </c>
      <c r="CF6" s="35">
        <f t="shared" si="9"/>
        <v>330.62</v>
      </c>
      <c r="CG6" s="35" t="str">
        <f t="shared" si="9"/>
        <v>-</v>
      </c>
      <c r="CH6" s="35" t="str">
        <f t="shared" si="9"/>
        <v>-</v>
      </c>
      <c r="CI6" s="35" t="str">
        <f t="shared" si="9"/>
        <v>-</v>
      </c>
      <c r="CJ6" s="35">
        <f t="shared" si="9"/>
        <v>283.17</v>
      </c>
      <c r="CK6" s="35">
        <f t="shared" si="9"/>
        <v>263.76</v>
      </c>
      <c r="CL6" s="34" t="str">
        <f>IF(CL7="","",IF(CL7="-","【-】","【"&amp;SUBSTITUTE(TEXT(CL7,"#,##0.00"),"-","△")&amp;"】"))</f>
        <v>【255.52】</v>
      </c>
      <c r="CM6" s="35" t="str">
        <f>IF(CM7="",NA(),CM7)</f>
        <v>-</v>
      </c>
      <c r="CN6" s="35" t="str">
        <f t="shared" ref="CN6:CV6" si="10">IF(CN7="",NA(),CN7)</f>
        <v>-</v>
      </c>
      <c r="CO6" s="35" t="str">
        <f t="shared" si="10"/>
        <v>-</v>
      </c>
      <c r="CP6" s="35">
        <f t="shared" si="10"/>
        <v>29.02</v>
      </c>
      <c r="CQ6" s="35">
        <f t="shared" si="10"/>
        <v>26.2</v>
      </c>
      <c r="CR6" s="35" t="str">
        <f t="shared" si="10"/>
        <v>-</v>
      </c>
      <c r="CS6" s="35" t="str">
        <f t="shared" si="10"/>
        <v>-</v>
      </c>
      <c r="CT6" s="35" t="str">
        <f t="shared" si="10"/>
        <v>-</v>
      </c>
      <c r="CU6" s="35">
        <f t="shared" si="10"/>
        <v>60.65</v>
      </c>
      <c r="CV6" s="35">
        <f t="shared" si="10"/>
        <v>51.75</v>
      </c>
      <c r="CW6" s="34" t="str">
        <f>IF(CW7="","",IF(CW7="-","【-】","【"&amp;SUBSTITUTE(TEXT(CW7,"#,##0.00"),"-","△")&amp;"】"))</f>
        <v>【52.49】</v>
      </c>
      <c r="CX6" s="35" t="str">
        <f>IF(CX7="",NA(),CX7)</f>
        <v>-</v>
      </c>
      <c r="CY6" s="35" t="str">
        <f t="shared" ref="CY6:DG6" si="11">IF(CY7="",NA(),CY7)</f>
        <v>-</v>
      </c>
      <c r="CZ6" s="35" t="str">
        <f t="shared" si="11"/>
        <v>-</v>
      </c>
      <c r="DA6" s="35">
        <f t="shared" si="11"/>
        <v>83.97</v>
      </c>
      <c r="DB6" s="35">
        <f t="shared" si="11"/>
        <v>84.63</v>
      </c>
      <c r="DC6" s="35" t="str">
        <f t="shared" si="11"/>
        <v>-</v>
      </c>
      <c r="DD6" s="35" t="str">
        <f t="shared" si="11"/>
        <v>-</v>
      </c>
      <c r="DE6" s="35" t="str">
        <f t="shared" si="11"/>
        <v>-</v>
      </c>
      <c r="DF6" s="35">
        <f t="shared" si="11"/>
        <v>84.58</v>
      </c>
      <c r="DG6" s="35">
        <f t="shared" si="11"/>
        <v>84.84</v>
      </c>
      <c r="DH6" s="34" t="str">
        <f>IF(DH7="","",IF(DH7="-","【-】","【"&amp;SUBSTITUTE(TEXT(DH7,"#,##0.00"),"-","△")&amp;"】"))</f>
        <v>【85.49】</v>
      </c>
      <c r="DI6" s="35" t="str">
        <f>IF(DI7="",NA(),DI7)</f>
        <v>-</v>
      </c>
      <c r="DJ6" s="35" t="str">
        <f t="shared" ref="DJ6:DR6" si="12">IF(DJ7="",NA(),DJ7)</f>
        <v>-</v>
      </c>
      <c r="DK6" s="35" t="str">
        <f t="shared" si="12"/>
        <v>-</v>
      </c>
      <c r="DL6" s="35">
        <f t="shared" si="12"/>
        <v>5.0599999999999996</v>
      </c>
      <c r="DM6" s="35">
        <f t="shared" si="12"/>
        <v>9.7100000000000009</v>
      </c>
      <c r="DN6" s="35" t="str">
        <f t="shared" si="12"/>
        <v>-</v>
      </c>
      <c r="DO6" s="35" t="str">
        <f t="shared" si="12"/>
        <v>-</v>
      </c>
      <c r="DP6" s="35" t="str">
        <f t="shared" si="12"/>
        <v>-</v>
      </c>
      <c r="DQ6" s="35">
        <f t="shared" si="12"/>
        <v>22.9</v>
      </c>
      <c r="DR6" s="35">
        <f t="shared" si="12"/>
        <v>24.87</v>
      </c>
      <c r="DS6" s="34" t="str">
        <f>IF(DS7="","",IF(DS7="-","【-】","【"&amp;SUBSTITUTE(TEXT(DS7,"#,##0.00"),"-","△")&amp;"】"))</f>
        <v>【24.07】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2.0499999999999998</v>
      </c>
      <c r="EN6" s="35">
        <f t="shared" si="14"/>
        <v>0.01</v>
      </c>
      <c r="EO6" s="34" t="str">
        <f>IF(EO7="","",IF(EO7="-","【-】","【"&amp;SUBSTITUTE(TEXT(EO7,"#,##0.00"),"-","△")&amp;"】"))</f>
        <v>【0.11】</v>
      </c>
    </row>
    <row r="7" spans="1:148" s="36" customFormat="1" x14ac:dyDescent="0.15">
      <c r="A7" s="28"/>
      <c r="B7" s="37">
        <v>2017</v>
      </c>
      <c r="C7" s="37">
        <v>432156</v>
      </c>
      <c r="D7" s="37">
        <v>46</v>
      </c>
      <c r="E7" s="37">
        <v>17</v>
      </c>
      <c r="F7" s="37">
        <v>5</v>
      </c>
      <c r="G7" s="37">
        <v>0</v>
      </c>
      <c r="H7" s="37" t="s">
        <v>107</v>
      </c>
      <c r="I7" s="37" t="s">
        <v>108</v>
      </c>
      <c r="J7" s="37" t="s">
        <v>109</v>
      </c>
      <c r="K7" s="37" t="s">
        <v>110</v>
      </c>
      <c r="L7" s="37" t="s">
        <v>111</v>
      </c>
      <c r="M7" s="37" t="s">
        <v>112</v>
      </c>
      <c r="N7" s="38" t="s">
        <v>113</v>
      </c>
      <c r="O7" s="38">
        <v>73.28</v>
      </c>
      <c r="P7" s="38">
        <v>1.24</v>
      </c>
      <c r="Q7" s="38">
        <v>98.63</v>
      </c>
      <c r="R7" s="38">
        <v>3672</v>
      </c>
      <c r="S7" s="38">
        <v>82560</v>
      </c>
      <c r="T7" s="38">
        <v>683.86</v>
      </c>
      <c r="U7" s="38">
        <v>120.73</v>
      </c>
      <c r="V7" s="38">
        <v>1015</v>
      </c>
      <c r="W7" s="38">
        <v>0.54</v>
      </c>
      <c r="X7" s="38">
        <v>1879.63</v>
      </c>
      <c r="Y7" s="38" t="s">
        <v>113</v>
      </c>
      <c r="Z7" s="38" t="s">
        <v>113</v>
      </c>
      <c r="AA7" s="38" t="s">
        <v>113</v>
      </c>
      <c r="AB7" s="38">
        <v>109.03</v>
      </c>
      <c r="AC7" s="38">
        <v>104.95</v>
      </c>
      <c r="AD7" s="38" t="s">
        <v>113</v>
      </c>
      <c r="AE7" s="38" t="s">
        <v>113</v>
      </c>
      <c r="AF7" s="38" t="s">
        <v>113</v>
      </c>
      <c r="AG7" s="38">
        <v>99.66</v>
      </c>
      <c r="AH7" s="38">
        <v>100.95</v>
      </c>
      <c r="AI7" s="38">
        <v>100.96</v>
      </c>
      <c r="AJ7" s="38" t="s">
        <v>113</v>
      </c>
      <c r="AK7" s="38" t="s">
        <v>113</v>
      </c>
      <c r="AL7" s="38" t="s">
        <v>113</v>
      </c>
      <c r="AM7" s="38">
        <v>0</v>
      </c>
      <c r="AN7" s="38">
        <v>0</v>
      </c>
      <c r="AO7" s="38" t="s">
        <v>113</v>
      </c>
      <c r="AP7" s="38" t="s">
        <v>113</v>
      </c>
      <c r="AQ7" s="38" t="s">
        <v>113</v>
      </c>
      <c r="AR7" s="38">
        <v>225.39</v>
      </c>
      <c r="AS7" s="38">
        <v>224.04</v>
      </c>
      <c r="AT7" s="38">
        <v>198.51</v>
      </c>
      <c r="AU7" s="38" t="s">
        <v>113</v>
      </c>
      <c r="AV7" s="38" t="s">
        <v>113</v>
      </c>
      <c r="AW7" s="38" t="s">
        <v>113</v>
      </c>
      <c r="AX7" s="38">
        <v>37.35</v>
      </c>
      <c r="AY7" s="38">
        <v>62.23</v>
      </c>
      <c r="AZ7" s="38" t="s">
        <v>113</v>
      </c>
      <c r="BA7" s="38" t="s">
        <v>113</v>
      </c>
      <c r="BB7" s="38" t="s">
        <v>113</v>
      </c>
      <c r="BC7" s="38">
        <v>31.84</v>
      </c>
      <c r="BD7" s="38">
        <v>29.91</v>
      </c>
      <c r="BE7" s="38">
        <v>32.86</v>
      </c>
      <c r="BF7" s="38" t="s">
        <v>113</v>
      </c>
      <c r="BG7" s="38" t="s">
        <v>113</v>
      </c>
      <c r="BH7" s="38" t="s">
        <v>113</v>
      </c>
      <c r="BI7" s="38">
        <v>237.8</v>
      </c>
      <c r="BJ7" s="38">
        <v>203.84</v>
      </c>
      <c r="BK7" s="38" t="s">
        <v>113</v>
      </c>
      <c r="BL7" s="38" t="s">
        <v>113</v>
      </c>
      <c r="BM7" s="38" t="s">
        <v>113</v>
      </c>
      <c r="BN7" s="38">
        <v>974.93</v>
      </c>
      <c r="BO7" s="38">
        <v>855.8</v>
      </c>
      <c r="BP7" s="38">
        <v>814.89</v>
      </c>
      <c r="BQ7" s="38" t="s">
        <v>113</v>
      </c>
      <c r="BR7" s="38" t="s">
        <v>113</v>
      </c>
      <c r="BS7" s="38" t="s">
        <v>113</v>
      </c>
      <c r="BT7" s="38">
        <v>49.92</v>
      </c>
      <c r="BU7" s="38">
        <v>55.36</v>
      </c>
      <c r="BV7" s="38" t="s">
        <v>113</v>
      </c>
      <c r="BW7" s="38" t="s">
        <v>113</v>
      </c>
      <c r="BX7" s="38" t="s">
        <v>113</v>
      </c>
      <c r="BY7" s="38">
        <v>55.32</v>
      </c>
      <c r="BZ7" s="38">
        <v>59.8</v>
      </c>
      <c r="CA7" s="38">
        <v>60.64</v>
      </c>
      <c r="CB7" s="38" t="s">
        <v>113</v>
      </c>
      <c r="CC7" s="38" t="s">
        <v>113</v>
      </c>
      <c r="CD7" s="38" t="s">
        <v>113</v>
      </c>
      <c r="CE7" s="38">
        <v>364.86</v>
      </c>
      <c r="CF7" s="38">
        <v>330.62</v>
      </c>
      <c r="CG7" s="38" t="s">
        <v>113</v>
      </c>
      <c r="CH7" s="38" t="s">
        <v>113</v>
      </c>
      <c r="CI7" s="38" t="s">
        <v>113</v>
      </c>
      <c r="CJ7" s="38">
        <v>283.17</v>
      </c>
      <c r="CK7" s="38">
        <v>263.76</v>
      </c>
      <c r="CL7" s="38">
        <v>255.52</v>
      </c>
      <c r="CM7" s="38" t="s">
        <v>113</v>
      </c>
      <c r="CN7" s="38" t="s">
        <v>113</v>
      </c>
      <c r="CO7" s="38" t="s">
        <v>113</v>
      </c>
      <c r="CP7" s="38">
        <v>29.02</v>
      </c>
      <c r="CQ7" s="38">
        <v>26.2</v>
      </c>
      <c r="CR7" s="38" t="s">
        <v>113</v>
      </c>
      <c r="CS7" s="38" t="s">
        <v>113</v>
      </c>
      <c r="CT7" s="38" t="s">
        <v>113</v>
      </c>
      <c r="CU7" s="38">
        <v>60.65</v>
      </c>
      <c r="CV7" s="38">
        <v>51.75</v>
      </c>
      <c r="CW7" s="38">
        <v>52.49</v>
      </c>
      <c r="CX7" s="38" t="s">
        <v>113</v>
      </c>
      <c r="CY7" s="38" t="s">
        <v>113</v>
      </c>
      <c r="CZ7" s="38" t="s">
        <v>113</v>
      </c>
      <c r="DA7" s="38">
        <v>83.97</v>
      </c>
      <c r="DB7" s="38">
        <v>84.63</v>
      </c>
      <c r="DC7" s="38" t="s">
        <v>113</v>
      </c>
      <c r="DD7" s="38" t="s">
        <v>113</v>
      </c>
      <c r="DE7" s="38" t="s">
        <v>113</v>
      </c>
      <c r="DF7" s="38">
        <v>84.58</v>
      </c>
      <c r="DG7" s="38">
        <v>84.84</v>
      </c>
      <c r="DH7" s="38">
        <v>85.49</v>
      </c>
      <c r="DI7" s="38" t="s">
        <v>113</v>
      </c>
      <c r="DJ7" s="38" t="s">
        <v>113</v>
      </c>
      <c r="DK7" s="38" t="s">
        <v>113</v>
      </c>
      <c r="DL7" s="38">
        <v>5.0599999999999996</v>
      </c>
      <c r="DM7" s="38">
        <v>9.7100000000000009</v>
      </c>
      <c r="DN7" s="38" t="s">
        <v>113</v>
      </c>
      <c r="DO7" s="38" t="s">
        <v>113</v>
      </c>
      <c r="DP7" s="38" t="s">
        <v>113</v>
      </c>
      <c r="DQ7" s="38">
        <v>22.9</v>
      </c>
      <c r="DR7" s="38">
        <v>24.87</v>
      </c>
      <c r="DS7" s="38">
        <v>24.07</v>
      </c>
      <c r="DT7" s="38" t="s">
        <v>113</v>
      </c>
      <c r="DU7" s="38" t="s">
        <v>113</v>
      </c>
      <c r="DV7" s="38" t="s">
        <v>113</v>
      </c>
      <c r="DW7" s="38">
        <v>0</v>
      </c>
      <c r="DX7" s="38">
        <v>0</v>
      </c>
      <c r="DY7" s="38" t="s">
        <v>113</v>
      </c>
      <c r="DZ7" s="38" t="s">
        <v>113</v>
      </c>
      <c r="EA7" s="38" t="s">
        <v>113</v>
      </c>
      <c r="EB7" s="38">
        <v>0</v>
      </c>
      <c r="EC7" s="38">
        <v>0</v>
      </c>
      <c r="ED7" s="38">
        <v>0</v>
      </c>
      <c r="EE7" s="38" t="s">
        <v>113</v>
      </c>
      <c r="EF7" s="38" t="s">
        <v>113</v>
      </c>
      <c r="EG7" s="38" t="s">
        <v>113</v>
      </c>
      <c r="EH7" s="38">
        <v>0</v>
      </c>
      <c r="EI7" s="38">
        <v>0</v>
      </c>
      <c r="EJ7" s="38" t="s">
        <v>113</v>
      </c>
      <c r="EK7" s="38" t="s">
        <v>113</v>
      </c>
      <c r="EL7" s="38" t="s">
        <v>113</v>
      </c>
      <c r="EM7" s="38">
        <v>2.0499999999999998</v>
      </c>
      <c r="EN7" s="38">
        <v>0.01</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sukeiei81</cp:lastModifiedBy>
  <cp:lastPrinted>2019-01-21T00:26:04Z</cp:lastPrinted>
  <dcterms:created xsi:type="dcterms:W3CDTF">2018-12-03T08:56:16Z</dcterms:created>
  <dcterms:modified xsi:type="dcterms:W3CDTF">2019-01-21T00:26:11Z</dcterms:modified>
  <cp:category/>
</cp:coreProperties>
</file>