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D1lzdaKwv571QL3xYlj4P2U7ji/L+DGHTWMd8c3DaR8VRz5Mzsv4IQ9k9vP4Rxsr6muv1vtVJmhoCDEoBk8KA==" workbookSaltValue="lVZuW1fb5kC5dZrLDbkBOw==" workbookSpinCount="100000" lockStructure="1"/>
  <bookViews>
    <workbookView xWindow="-120" yWindow="-120" windowWidth="20730" windowHeight="1116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<sst xmlns="http://schemas.openxmlformats.org/spreadsheetml/2006/main" count="232" uniqueCount="120">
  <si>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</si>
  <si>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</si>
  <si>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</si>
  <si>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</si>
  <si>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</si>
  <si>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</si>
  <si>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</si>
  <si>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</si>
  <si>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</si>
  <si>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</si>
  <si>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</si>
  <si>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</si>
  <si>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</si>
  <si>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</si>
  <si>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</si>
  <si>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</si>
  <si>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</si>
  <si>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</si>
  <si>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</si>
  <si>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</si>
  <si>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</si>
  <si>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</si>
  <si>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</si>
  <si>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</si>
  <si>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</si>
  <si>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</si>
  <si>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</si>
  <si>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</si>
  <si>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</si>
  <si>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</si>
  <si>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</si>
  <si>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</si>
  <si>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</si>
  <si>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</si>
  <si>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</si>
  <si>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</si>
  <si>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</si>
  <si>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</si>
  <si>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</si>
  <si>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</si>
  <si>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</si>
  <si>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</si>
  <si>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</si>
  <si>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</si>
  <si>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</si>
  <si>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</si>
  <si>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</si>
  <si>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</si>
  <si>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</si>
  <si>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</si>
  <si>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</si>
  <si>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</si>
  <si>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</si>
  <si>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</si>
  <si>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</si>
  <si>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</si>
  <si>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</si>
  <si>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</si>
  <si>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</si>
  <si>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</si>
  <si>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</si>
  <si>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</si>
  <si>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</si>
  <si>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</si>
  <si>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</si>
  <si>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</si>
  <si>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</si>
  <si>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</si>
  <si>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</si>
  <si>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</si>
  <si>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</si>
  <si>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</si>
  <si>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</si>
  <si>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</si>
  <si>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</si>
  <si>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</si>
  <si>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</si>
  <si>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</si>
  <si>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</si>
  <si>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</si>
  <si>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</si>
  <si>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</si>
  <si>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</si>
  <si>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</si>
  <si>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</si>
  <si>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</si>
  <si>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</si>
  <si>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</si>
  <si>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</si>
  <si>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</si>
  <si>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</si>
  <si>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</si>
  <si>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</si>
  <si>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</si>
  <si>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</si>
  <si>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</si>
  <si>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</si>
  <si>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</si>
  <si>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</si>
  <si>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</si>
  <si>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</si>
  <si>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</si>
  <si>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</si>
  <si>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</si>
  <si>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</si>
  <si>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長洲町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</si>
  <si>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</si>
  <si>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</si>
  <si>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</si>
  <si>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</si>
  <si>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</si>
  <si>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</si>
  <si>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</si>
  <si>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</si>
  <si>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</si>
  <si>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</si>
  <si>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</si>
  <si>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①の経常収支比率は、100％を上回っており、全国平均や類似団体の平均値を下回っています。昨年度の当該値と比べ8.92％下回った要因は、施設の減価償却による営業費用が増えたことによるものです。
②の累積欠損金比率は、0％であることから健全な水準であるといえます。
③の流動比率は、全国平均及び類似団体の平均値を大幅に上回っており、十分な支払能力があるといえます。
④の企業債残高対給水収益比率は、全国平均及び類似団体の平均値を大幅に上回っていることから、今後も計画的な更新事業の実施や経常収支とのバランスを考慮しながら事業を行っていく必要があります。
⑤の料金回収率は、全国平均を下回っていますが、類似団体の平均値は上回っています。概ね経営に必要な経費を水道料金で賄うことができている状況です。昨年度の当該値と比べ9.99％下回った要因は、施設の減価償却による営業費用が増えたことによるものです。
⑥の給水原価は、全国平均及び類似団体の平均値を下回っています。
⑦の施設利用率は、全国平均及び類似団体の平均値を下回っていますが、給水人口は減少傾向にあることから、今後、水需要動向によって施設規模の見直しを検討する必要が生じることも考えられます。
⑧の有収率は、全国平均を下回っていますが、類似団体の平均値を上回っており、今後も計画的に漏水調査を実施し、漏水防止対策を進めていく必要があります。
</t>
    <phoneticPr fontId="4"/>
  </si>
  <si>
    <t xml:space="preserve">①の有形固定資産減価償却率は、全国平均及び類似団体平均値を下回っています。
②の管路経年化率は、全国平均及び類似団体平均値を上回っています。
③の管路更新率は、全国平均及び類似団体平均値を下回っています。今後の財政状況を考慮しながら、計画的な更新を実施する必要があります。
</t>
    <rPh sb="102" eb="104">
      <t>コンゴ</t>
    </rPh>
    <rPh sb="105" eb="107">
      <t>ザイセイ</t>
    </rPh>
    <rPh sb="107" eb="109">
      <t>ジョウキョウ</t>
    </rPh>
    <rPh sb="110" eb="112">
      <t>コウリョ</t>
    </rPh>
    <rPh sb="117" eb="120">
      <t>ケイカクテキ</t>
    </rPh>
    <rPh sb="121" eb="123">
      <t>コウシン</t>
    </rPh>
    <rPh sb="124" eb="126">
      <t>ジッシ</t>
    </rPh>
    <rPh sb="128" eb="130">
      <t>ヒツヨウ</t>
    </rPh>
    <phoneticPr fontId="4"/>
  </si>
  <si>
    <t xml:space="preserve"> 当町は、年々、給水人口の減少や給水収益に繋がる有収水量が減少している状況であり、今後も続くものと思われます。安心・安全な水道水の供給を継続していくために、施設の更新を計画的に実施するとともに、有収率の向上や経費削減等による事業の経営健全化に努めていく必要があると考えています。　　　　　　　　　　　　　　　　　　　　　　　　　　　　　　　　　　　　　　　　　　　　　　　　　　　　　　　　　　　　　　　　　　
今後の対策
今後の財政状況を考慮しながら、平成31度迄にアセットマネジメントの策定、平成32年度に経営戦略の策定を予定しております。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</si>
</sst>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0.36</c:v>
                </c:pt>
                <c:pt idx="1">
                  <c:v>0.14000000000000001</c:v>
                </c:pt>
                <c:pt idx="2" formatCode="#,##0.00;&quot;△&quot;#,##0.00">
                  <c:v>0</c:v>
                </c:pt>
                <c:pt idx="3">
                  <c:v>0.04</c:v>
                </c:pt>
                <c:pt idx="4">
                  <c:v>0.06</c:v>
                </c:pt>
              </c:numCache>
            </c:numRef>
          </c:val>
          <c:extLst xmlns:c16r2="http://schemas.microsoft.com/office/drawing/2015/06/chart">
            <c:ext xmlns:c16="http://schemas.microsoft.com/office/drawing/2014/chart" uri="{C3380CC4-5D6E-409C-BE32-E72D297353CC}">
              <c16:uniqueId val="{00000000-D9FB-4CDD-A6C1-7E0BCFB29AF8}"/>
            </c:ext>
          </c:extLst>
        </c:ser>
        <c:dLbls>
          <c:showLegendKey val="0"/>
          <c:showVal val="0"/>
          <c:showCatName val="0"/>
          <c:showSerName val="0"/>
          <c:showPercent val="0"/>
          <c:showBubbleSize val="0"/>
        </c:dLbls>
        <c:gapWidth val="150"/>
        <c:axId val="172449792"/>
        <c:axId val="17245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D9FB-4CDD-A6C1-7E0BCFB29AF8}"/>
            </c:ext>
          </c:extLst>
        </c:ser>
        <c:dLbls>
          <c:showLegendKey val="0"/>
          <c:showVal val="0"/>
          <c:showCatName val="0"/>
          <c:showSerName val="0"/>
          <c:showPercent val="0"/>
          <c:showBubbleSize val="0"/>
        </c:dLbls>
        <c:marker val="1"/>
        <c:smooth val="0"/>
        <c:axId val="172449792"/>
        <c:axId val="172451712"/>
      </c:lineChart>
      <c:dateAx>
        <c:axId val="172449792"/>
        <c:scaling>
          <c:orientation val="minMax"/>
        </c:scaling>
        <c:delete val="1"/>
        <c:axPos val="b"/>
        <c:numFmt formatCode="ge" sourceLinked="1"/>
        <c:majorTickMark val="none"/>
        <c:minorTickMark val="none"/>
        <c:tickLblPos val="none"/>
        <c:crossAx val="172451712"/>
        <c:crosses val="autoZero"/>
        <c:auto val="1"/>
        <c:lblOffset val="100"/>
        <c:baseTimeUnit val="years"/>
      </c:dateAx>
      <c:valAx>
        <c:axId val="1724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4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56.12</c:v>
                </c:pt>
                <c:pt idx="1">
                  <c:v>54.69</c:v>
                </c:pt>
                <c:pt idx="2">
                  <c:v>54.14</c:v>
                </c:pt>
                <c:pt idx="3">
                  <c:v>55.48</c:v>
                </c:pt>
                <c:pt idx="4">
                  <c:v>54.56</c:v>
                </c:pt>
              </c:numCache>
            </c:numRef>
          </c:val>
          <c:extLst xmlns:c16r2="http://schemas.microsoft.com/office/drawing/2015/06/chart">
            <c:ext xmlns:c16="http://schemas.microsoft.com/office/drawing/2014/chart" uri="{C3380CC4-5D6E-409C-BE32-E72D297353CC}">
              <c16:uniqueId val="{00000000-B322-4C13-B10C-92783BB0BE2E}"/>
            </c:ext>
          </c:extLst>
        </c:ser>
        <c:dLbls>
          <c:showLegendKey val="0"/>
          <c:showVal val="0"/>
          <c:showCatName val="0"/>
          <c:showSerName val="0"/>
          <c:showPercent val="0"/>
          <c:showBubbleSize val="0"/>
        </c:dLbls>
        <c:gapWidth val="150"/>
        <c:axId val="173580288"/>
        <c:axId val="1735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B322-4C13-B10C-92783BB0BE2E}"/>
            </c:ext>
          </c:extLst>
        </c:ser>
        <c:dLbls>
          <c:showLegendKey val="0"/>
          <c:showVal val="0"/>
          <c:showCatName val="0"/>
          <c:showSerName val="0"/>
          <c:showPercent val="0"/>
          <c:showBubbleSize val="0"/>
        </c:dLbls>
        <c:marker val="1"/>
        <c:smooth val="0"/>
        <c:axId val="173580288"/>
        <c:axId val="173582208"/>
      </c:lineChart>
      <c:dateAx>
        <c:axId val="173580288"/>
        <c:scaling>
          <c:orientation val="minMax"/>
        </c:scaling>
        <c:delete val="1"/>
        <c:axPos val="b"/>
        <c:numFmt formatCode="ge" sourceLinked="1"/>
        <c:majorTickMark val="none"/>
        <c:minorTickMark val="none"/>
        <c:tickLblPos val="none"/>
        <c:crossAx val="173582208"/>
        <c:crosses val="autoZero"/>
        <c:auto val="1"/>
        <c:lblOffset val="100"/>
        <c:baseTimeUnit val="years"/>
      </c:dateAx>
      <c:valAx>
        <c:axId val="1735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8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86.97</c:v>
                </c:pt>
                <c:pt idx="1">
                  <c:v>87.36</c:v>
                </c:pt>
                <c:pt idx="2">
                  <c:v>87.14</c:v>
                </c:pt>
                <c:pt idx="3">
                  <c:v>86.52</c:v>
                </c:pt>
                <c:pt idx="4">
                  <c:v>86.45</c:v>
                </c:pt>
              </c:numCache>
            </c:numRef>
          </c:val>
          <c:extLst xmlns:c16r2="http://schemas.microsoft.com/office/drawing/2015/06/chart">
            <c:ext xmlns:c16="http://schemas.microsoft.com/office/drawing/2014/chart" uri="{C3380CC4-5D6E-409C-BE32-E72D297353CC}">
              <c16:uniqueId val="{00000000-AC14-46E2-BB77-E9363D57DF48}"/>
            </c:ext>
          </c:extLst>
        </c:ser>
        <c:dLbls>
          <c:showLegendKey val="0"/>
          <c:showVal val="0"/>
          <c:showCatName val="0"/>
          <c:showSerName val="0"/>
          <c:showPercent val="0"/>
          <c:showBubbleSize val="0"/>
        </c:dLbls>
        <c:gapWidth val="150"/>
        <c:axId val="173691264"/>
        <c:axId val="173693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AC14-46E2-BB77-E9363D57DF48}"/>
            </c:ext>
          </c:extLst>
        </c:ser>
        <c:dLbls>
          <c:showLegendKey val="0"/>
          <c:showVal val="0"/>
          <c:showCatName val="0"/>
          <c:showSerName val="0"/>
          <c:showPercent val="0"/>
          <c:showBubbleSize val="0"/>
        </c:dLbls>
        <c:marker val="1"/>
        <c:smooth val="0"/>
        <c:axId val="173691264"/>
        <c:axId val="173693184"/>
      </c:lineChart>
      <c:dateAx>
        <c:axId val="173691264"/>
        <c:scaling>
          <c:orientation val="minMax"/>
        </c:scaling>
        <c:delete val="1"/>
        <c:axPos val="b"/>
        <c:numFmt formatCode="ge" sourceLinked="1"/>
        <c:majorTickMark val="none"/>
        <c:minorTickMark val="none"/>
        <c:tickLblPos val="none"/>
        <c:crossAx val="173693184"/>
        <c:crosses val="autoZero"/>
        <c:auto val="1"/>
        <c:lblOffset val="100"/>
        <c:baseTimeUnit val="years"/>
      </c:dateAx>
      <c:valAx>
        <c:axId val="1736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107.24</c:v>
                </c:pt>
                <c:pt idx="1">
                  <c:v>108.73</c:v>
                </c:pt>
                <c:pt idx="2">
                  <c:v>112.9</c:v>
                </c:pt>
                <c:pt idx="3">
                  <c:v>115.38</c:v>
                </c:pt>
                <c:pt idx="4">
                  <c:v>106.46</c:v>
                </c:pt>
              </c:numCache>
            </c:numRef>
          </c:val>
          <c:extLst xmlns:c16r2="http://schemas.microsoft.com/office/drawing/2015/06/chart">
            <c:ext xmlns:c16="http://schemas.microsoft.com/office/drawing/2014/chart" uri="{C3380CC4-5D6E-409C-BE32-E72D297353CC}">
              <c16:uniqueId val="{00000000-04B8-4456-92E3-A17D32EA49CE}"/>
            </c:ext>
          </c:extLst>
        </c:ser>
        <c:dLbls>
          <c:showLegendKey val="0"/>
          <c:showVal val="0"/>
          <c:showCatName val="0"/>
          <c:showSerName val="0"/>
          <c:showPercent val="0"/>
          <c:showBubbleSize val="0"/>
        </c:dLbls>
        <c:gapWidth val="150"/>
        <c:axId val="172487040"/>
        <c:axId val="17248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04B8-4456-92E3-A17D32EA49CE}"/>
            </c:ext>
          </c:extLst>
        </c:ser>
        <c:dLbls>
          <c:showLegendKey val="0"/>
          <c:showVal val="0"/>
          <c:showCatName val="0"/>
          <c:showSerName val="0"/>
          <c:showPercent val="0"/>
          <c:showBubbleSize val="0"/>
        </c:dLbls>
        <c:marker val="1"/>
        <c:smooth val="0"/>
        <c:axId val="172487040"/>
        <c:axId val="172488960"/>
      </c:lineChart>
      <c:dateAx>
        <c:axId val="172487040"/>
        <c:scaling>
          <c:orientation val="minMax"/>
        </c:scaling>
        <c:delete val="1"/>
        <c:axPos val="b"/>
        <c:numFmt formatCode="ge" sourceLinked="1"/>
        <c:majorTickMark val="none"/>
        <c:minorTickMark val="none"/>
        <c:tickLblPos val="none"/>
        <c:crossAx val="172488960"/>
        <c:crosses val="autoZero"/>
        <c:auto val="1"/>
        <c:lblOffset val="100"/>
        <c:baseTimeUnit val="years"/>
      </c:dateAx>
      <c:valAx>
        <c:axId val="172488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4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46.99</c:v>
                </c:pt>
                <c:pt idx="1">
                  <c:v>49.46</c:v>
                </c:pt>
                <c:pt idx="2">
                  <c:v>51.43</c:v>
                </c:pt>
                <c:pt idx="3">
                  <c:v>44.07</c:v>
                </c:pt>
                <c:pt idx="4">
                  <c:v>46.33</c:v>
                </c:pt>
              </c:numCache>
            </c:numRef>
          </c:val>
          <c:extLst xmlns:c16r2="http://schemas.microsoft.com/office/drawing/2015/06/chart">
            <c:ext xmlns:c16="http://schemas.microsoft.com/office/drawing/2014/chart" uri="{C3380CC4-5D6E-409C-BE32-E72D297353CC}">
              <c16:uniqueId val="{00000000-5DB3-4ADE-9762-AF3EC497CBF0}"/>
            </c:ext>
          </c:extLst>
        </c:ser>
        <c:dLbls>
          <c:showLegendKey val="0"/>
          <c:showVal val="0"/>
          <c:showCatName val="0"/>
          <c:showSerName val="0"/>
          <c:showPercent val="0"/>
          <c:showBubbleSize val="0"/>
        </c:dLbls>
        <c:gapWidth val="150"/>
        <c:axId val="173236992"/>
        <c:axId val="17323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5DB3-4ADE-9762-AF3EC497CBF0}"/>
            </c:ext>
          </c:extLst>
        </c:ser>
        <c:dLbls>
          <c:showLegendKey val="0"/>
          <c:showVal val="0"/>
          <c:showCatName val="0"/>
          <c:showSerName val="0"/>
          <c:showPercent val="0"/>
          <c:showBubbleSize val="0"/>
        </c:dLbls>
        <c:marker val="1"/>
        <c:smooth val="0"/>
        <c:axId val="173236992"/>
        <c:axId val="173238912"/>
      </c:lineChart>
      <c:dateAx>
        <c:axId val="173236992"/>
        <c:scaling>
          <c:orientation val="minMax"/>
        </c:scaling>
        <c:delete val="1"/>
        <c:axPos val="b"/>
        <c:numFmt formatCode="ge" sourceLinked="1"/>
        <c:majorTickMark val="none"/>
        <c:minorTickMark val="none"/>
        <c:tickLblPos val="none"/>
        <c:crossAx val="173238912"/>
        <c:crosses val="autoZero"/>
        <c:auto val="1"/>
        <c:lblOffset val="100"/>
        <c:baseTimeUnit val="years"/>
      </c:dateAx>
      <c:valAx>
        <c:axId val="1732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2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6.44</c:v>
                </c:pt>
                <c:pt idx="1">
                  <c:v>14.56</c:v>
                </c:pt>
                <c:pt idx="2" formatCode="#,##0.00;&quot;△&quot;#,##0.00">
                  <c:v>0</c:v>
                </c:pt>
                <c:pt idx="3">
                  <c:v>32.020000000000003</c:v>
                </c:pt>
                <c:pt idx="4">
                  <c:v>33.32</c:v>
                </c:pt>
              </c:numCache>
            </c:numRef>
          </c:val>
          <c:extLst xmlns:c16r2="http://schemas.microsoft.com/office/drawing/2015/06/chart">
            <c:ext xmlns:c16="http://schemas.microsoft.com/office/drawing/2014/chart" uri="{C3380CC4-5D6E-409C-BE32-E72D297353CC}">
              <c16:uniqueId val="{00000000-A033-4DB5-92D9-45F8090E3F7E}"/>
            </c:ext>
          </c:extLst>
        </c:ser>
        <c:dLbls>
          <c:showLegendKey val="0"/>
          <c:showVal val="0"/>
          <c:showCatName val="0"/>
          <c:showSerName val="0"/>
          <c:showPercent val="0"/>
          <c:showBubbleSize val="0"/>
        </c:dLbls>
        <c:gapWidth val="150"/>
        <c:axId val="173345408"/>
        <c:axId val="17334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A033-4DB5-92D9-45F8090E3F7E}"/>
            </c:ext>
          </c:extLst>
        </c:ser>
        <c:dLbls>
          <c:showLegendKey val="0"/>
          <c:showVal val="0"/>
          <c:showCatName val="0"/>
          <c:showSerName val="0"/>
          <c:showPercent val="0"/>
          <c:showBubbleSize val="0"/>
        </c:dLbls>
        <c:marker val="1"/>
        <c:smooth val="0"/>
        <c:axId val="173345408"/>
        <c:axId val="173347584"/>
      </c:lineChart>
      <c:dateAx>
        <c:axId val="173345408"/>
        <c:scaling>
          <c:orientation val="minMax"/>
        </c:scaling>
        <c:delete val="1"/>
        <c:axPos val="b"/>
        <c:numFmt formatCode="ge" sourceLinked="1"/>
        <c:majorTickMark val="none"/>
        <c:minorTickMark val="none"/>
        <c:tickLblPos val="none"/>
        <c:crossAx val="173347584"/>
        <c:crosses val="autoZero"/>
        <c:auto val="1"/>
        <c:lblOffset val="100"/>
        <c:baseTimeUnit val="years"/>
      </c:dateAx>
      <c:valAx>
        <c:axId val="1733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3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50-4C49-82F8-68723665219E}"/>
            </c:ext>
          </c:extLst>
        </c:ser>
        <c:dLbls>
          <c:showLegendKey val="0"/>
          <c:showVal val="0"/>
          <c:showCatName val="0"/>
          <c:showSerName val="0"/>
          <c:showPercent val="0"/>
          <c:showBubbleSize val="0"/>
        </c:dLbls>
        <c:gapWidth val="150"/>
        <c:axId val="173387776"/>
        <c:axId val="17338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3150-4C49-82F8-68723665219E}"/>
            </c:ext>
          </c:extLst>
        </c:ser>
        <c:dLbls>
          <c:showLegendKey val="0"/>
          <c:showVal val="0"/>
          <c:showCatName val="0"/>
          <c:showSerName val="0"/>
          <c:showPercent val="0"/>
          <c:showBubbleSize val="0"/>
        </c:dLbls>
        <c:marker val="1"/>
        <c:smooth val="0"/>
        <c:axId val="173387776"/>
        <c:axId val="173389696"/>
      </c:lineChart>
      <c:dateAx>
        <c:axId val="173387776"/>
        <c:scaling>
          <c:orientation val="minMax"/>
        </c:scaling>
        <c:delete val="1"/>
        <c:axPos val="b"/>
        <c:numFmt formatCode="ge" sourceLinked="1"/>
        <c:majorTickMark val="none"/>
        <c:minorTickMark val="none"/>
        <c:tickLblPos val="none"/>
        <c:crossAx val="173389696"/>
        <c:crosses val="autoZero"/>
        <c:auto val="1"/>
        <c:lblOffset val="100"/>
        <c:baseTimeUnit val="years"/>
      </c:dateAx>
      <c:valAx>
        <c:axId val="17338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38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9425.02</c:v>
                </c:pt>
                <c:pt idx="1">
                  <c:v>757.09</c:v>
                </c:pt>
                <c:pt idx="2">
                  <c:v>602.73</c:v>
                </c:pt>
                <c:pt idx="3">
                  <c:v>580.53</c:v>
                </c:pt>
                <c:pt idx="4">
                  <c:v>729.35</c:v>
                </c:pt>
              </c:numCache>
            </c:numRef>
          </c:val>
          <c:extLst xmlns:c16r2="http://schemas.microsoft.com/office/drawing/2015/06/chart">
            <c:ext xmlns:c16="http://schemas.microsoft.com/office/drawing/2014/chart" uri="{C3380CC4-5D6E-409C-BE32-E72D297353CC}">
              <c16:uniqueId val="{00000000-CDD8-488F-B2A7-AE0BE5F07D27}"/>
            </c:ext>
          </c:extLst>
        </c:ser>
        <c:dLbls>
          <c:showLegendKey val="0"/>
          <c:showVal val="0"/>
          <c:showCatName val="0"/>
          <c:showSerName val="0"/>
          <c:showPercent val="0"/>
          <c:showBubbleSize val="0"/>
        </c:dLbls>
        <c:gapWidth val="150"/>
        <c:axId val="173752704"/>
        <c:axId val="17375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CDD8-488F-B2A7-AE0BE5F07D27}"/>
            </c:ext>
          </c:extLst>
        </c:ser>
        <c:dLbls>
          <c:showLegendKey val="0"/>
          <c:showVal val="0"/>
          <c:showCatName val="0"/>
          <c:showSerName val="0"/>
          <c:showPercent val="0"/>
          <c:showBubbleSize val="0"/>
        </c:dLbls>
        <c:marker val="1"/>
        <c:smooth val="0"/>
        <c:axId val="173752704"/>
        <c:axId val="173754624"/>
      </c:lineChart>
      <c:dateAx>
        <c:axId val="173752704"/>
        <c:scaling>
          <c:orientation val="minMax"/>
        </c:scaling>
        <c:delete val="1"/>
        <c:axPos val="b"/>
        <c:numFmt formatCode="ge" sourceLinked="1"/>
        <c:majorTickMark val="none"/>
        <c:minorTickMark val="none"/>
        <c:tickLblPos val="none"/>
        <c:crossAx val="173754624"/>
        <c:crosses val="autoZero"/>
        <c:auto val="1"/>
        <c:lblOffset val="100"/>
        <c:baseTimeUnit val="years"/>
      </c:dateAx>
      <c:valAx>
        <c:axId val="173754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75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479.67</c:v>
                </c:pt>
                <c:pt idx="1">
                  <c:v>524.54999999999995</c:v>
                </c:pt>
                <c:pt idx="2">
                  <c:v>580.70000000000005</c:v>
                </c:pt>
                <c:pt idx="3">
                  <c:v>550.59</c:v>
                </c:pt>
                <c:pt idx="4">
                  <c:v>536.80999999999995</c:v>
                </c:pt>
              </c:numCache>
            </c:numRef>
          </c:val>
          <c:extLst xmlns:c16r2="http://schemas.microsoft.com/office/drawing/2015/06/chart">
            <c:ext xmlns:c16="http://schemas.microsoft.com/office/drawing/2014/chart" uri="{C3380CC4-5D6E-409C-BE32-E72D297353CC}">
              <c16:uniqueId val="{00000000-4C88-4972-B4C5-559474FEA654}"/>
            </c:ext>
          </c:extLst>
        </c:ser>
        <c:dLbls>
          <c:showLegendKey val="0"/>
          <c:showVal val="0"/>
          <c:showCatName val="0"/>
          <c:showSerName val="0"/>
          <c:showPercent val="0"/>
          <c:showBubbleSize val="0"/>
        </c:dLbls>
        <c:gapWidth val="150"/>
        <c:axId val="173473792"/>
        <c:axId val="17347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4C88-4972-B4C5-559474FEA654}"/>
            </c:ext>
          </c:extLst>
        </c:ser>
        <c:dLbls>
          <c:showLegendKey val="0"/>
          <c:showVal val="0"/>
          <c:showCatName val="0"/>
          <c:showSerName val="0"/>
          <c:showPercent val="0"/>
          <c:showBubbleSize val="0"/>
        </c:dLbls>
        <c:marker val="1"/>
        <c:smooth val="0"/>
        <c:axId val="173473792"/>
        <c:axId val="173475328"/>
      </c:lineChart>
      <c:dateAx>
        <c:axId val="173473792"/>
        <c:scaling>
          <c:orientation val="minMax"/>
        </c:scaling>
        <c:delete val="1"/>
        <c:axPos val="b"/>
        <c:numFmt formatCode="ge" sourceLinked="1"/>
        <c:majorTickMark val="none"/>
        <c:minorTickMark val="none"/>
        <c:tickLblPos val="none"/>
        <c:crossAx val="173475328"/>
        <c:crosses val="autoZero"/>
        <c:auto val="1"/>
        <c:lblOffset val="100"/>
        <c:baseTimeUnit val="years"/>
      </c:dateAx>
      <c:valAx>
        <c:axId val="173475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34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103.54</c:v>
                </c:pt>
                <c:pt idx="1">
                  <c:v>105</c:v>
                </c:pt>
                <c:pt idx="2">
                  <c:v>108.97</c:v>
                </c:pt>
                <c:pt idx="3">
                  <c:v>111.46</c:v>
                </c:pt>
                <c:pt idx="4">
                  <c:v>101.47</c:v>
                </c:pt>
              </c:numCache>
            </c:numRef>
          </c:val>
          <c:extLst xmlns:c16r2="http://schemas.microsoft.com/office/drawing/2015/06/chart">
            <c:ext xmlns:c16="http://schemas.microsoft.com/office/drawing/2014/chart" uri="{C3380CC4-5D6E-409C-BE32-E72D297353CC}">
              <c16:uniqueId val="{00000000-1782-4C37-A034-B07320011DB8}"/>
            </c:ext>
          </c:extLst>
        </c:ser>
        <c:dLbls>
          <c:showLegendKey val="0"/>
          <c:showVal val="0"/>
          <c:showCatName val="0"/>
          <c:showSerName val="0"/>
          <c:showPercent val="0"/>
          <c:showBubbleSize val="0"/>
        </c:dLbls>
        <c:gapWidth val="150"/>
        <c:axId val="173493632"/>
        <c:axId val="17350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1782-4C37-A034-B07320011DB8}"/>
            </c:ext>
          </c:extLst>
        </c:ser>
        <c:dLbls>
          <c:showLegendKey val="0"/>
          <c:showVal val="0"/>
          <c:showCatName val="0"/>
          <c:showSerName val="0"/>
          <c:showPercent val="0"/>
          <c:showBubbleSize val="0"/>
        </c:dLbls>
        <c:marker val="1"/>
        <c:smooth val="0"/>
        <c:axId val="173493632"/>
        <c:axId val="173508096"/>
      </c:lineChart>
      <c:dateAx>
        <c:axId val="173493632"/>
        <c:scaling>
          <c:orientation val="minMax"/>
        </c:scaling>
        <c:delete val="1"/>
        <c:axPos val="b"/>
        <c:numFmt formatCode="ge" sourceLinked="1"/>
        <c:majorTickMark val="none"/>
        <c:minorTickMark val="none"/>
        <c:tickLblPos val="none"/>
        <c:crossAx val="173508096"/>
        <c:crosses val="autoZero"/>
        <c:auto val="1"/>
        <c:lblOffset val="100"/>
        <c:baseTimeUnit val="years"/>
      </c:dateAx>
      <c:valAx>
        <c:axId val="17350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4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127.53</c:v>
                </c:pt>
                <c:pt idx="1">
                  <c:v>123.42</c:v>
                </c:pt>
                <c:pt idx="2">
                  <c:v>118.52</c:v>
                </c:pt>
                <c:pt idx="3">
                  <c:v>116.14</c:v>
                </c:pt>
                <c:pt idx="4">
                  <c:v>128.13</c:v>
                </c:pt>
              </c:numCache>
            </c:numRef>
          </c:val>
          <c:extLst xmlns:c16r2="http://schemas.microsoft.com/office/drawing/2015/06/chart">
            <c:ext xmlns:c16="http://schemas.microsoft.com/office/drawing/2014/chart" uri="{C3380CC4-5D6E-409C-BE32-E72D297353CC}">
              <c16:uniqueId val="{00000000-9A66-4F58-B61D-386D7E617654}"/>
            </c:ext>
          </c:extLst>
        </c:ser>
        <c:dLbls>
          <c:showLegendKey val="0"/>
          <c:showVal val="0"/>
          <c:showCatName val="0"/>
          <c:showSerName val="0"/>
          <c:showPercent val="0"/>
          <c:showBubbleSize val="0"/>
        </c:dLbls>
        <c:gapWidth val="150"/>
        <c:axId val="173543424"/>
        <c:axId val="17354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9A66-4F58-B61D-386D7E617654}"/>
            </c:ext>
          </c:extLst>
        </c:ser>
        <c:dLbls>
          <c:showLegendKey val="0"/>
          <c:showVal val="0"/>
          <c:showCatName val="0"/>
          <c:showSerName val="0"/>
          <c:showPercent val="0"/>
          <c:showBubbleSize val="0"/>
        </c:dLbls>
        <c:marker val="1"/>
        <c:smooth val="0"/>
        <c:axId val="173543424"/>
        <c:axId val="173545344"/>
      </c:lineChart>
      <c:dateAx>
        <c:axId val="173543424"/>
        <c:scaling>
          <c:orientation val="minMax"/>
        </c:scaling>
        <c:delete val="1"/>
        <c:axPos val="b"/>
        <c:numFmt formatCode="ge" sourceLinked="1"/>
        <c:majorTickMark val="none"/>
        <c:minorTickMark val="none"/>
        <c:tickLblPos val="none"/>
        <c:crossAx val="173545344"/>
        <c:crosses val="autoZero"/>
        <c:auto val="1"/>
        <c:lblOffset val="100"/>
        <c:baseTimeUnit val="years"/>
      </c:dateAx>
      <c:valAx>
        <c:axId val="17354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5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熊本県　長洲町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16186</v>
      </c>
      <c r="AM8" s="59"/>
      <c r="AN8" s="59"/>
      <c r="AO8" s="59"/>
      <c r="AP8" s="59"/>
      <c r="AQ8" s="59"/>
      <c r="AR8" s="59"/>
      <c r="AS8" s="59"/>
      <c r="AT8" s="50">
        <f>データ!$S$6</f>
        <v>19.43</v>
      </c>
      <c r="AU8" s="51"/>
      <c r="AV8" s="51"/>
      <c r="AW8" s="51"/>
      <c r="AX8" s="51"/>
      <c r="AY8" s="51"/>
      <c r="AZ8" s="51"/>
      <c r="BA8" s="51"/>
      <c r="BB8" s="52">
        <f>データ!$T$6</f>
        <v>833.04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54.84</v>
      </c>
      <c r="J10" s="51"/>
      <c r="K10" s="51"/>
      <c r="L10" s="51"/>
      <c r="M10" s="51"/>
      <c r="N10" s="51"/>
      <c r="O10" s="62"/>
      <c r="P10" s="52">
        <f>データ!$P$6</f>
        <v>98.75</v>
      </c>
      <c r="Q10" s="52"/>
      <c r="R10" s="52"/>
      <c r="S10" s="52"/>
      <c r="T10" s="52"/>
      <c r="U10" s="52"/>
      <c r="V10" s="52"/>
      <c r="W10" s="59">
        <f>データ!$Q$6</f>
        <v>2310</v>
      </c>
      <c r="X10" s="59"/>
      <c r="Y10" s="59"/>
      <c r="Z10" s="59"/>
      <c r="AA10" s="59"/>
      <c r="AB10" s="59"/>
      <c r="AC10" s="59"/>
      <c r="AD10" s="2"/>
      <c r="AE10" s="2"/>
      <c r="AF10" s="2"/>
      <c r="AG10" s="2"/>
      <c r="AH10" s="4"/>
      <c r="AI10" s="4"/>
      <c r="AJ10" s="4"/>
      <c r="AK10" s="4"/>
      <c r="AL10" s="59">
        <f>データ!$U$6</f>
        <v>15849</v>
      </c>
      <c r="AM10" s="59"/>
      <c r="AN10" s="59"/>
      <c r="AO10" s="59"/>
      <c r="AP10" s="59"/>
      <c r="AQ10" s="59"/>
      <c r="AR10" s="59"/>
      <c r="AS10" s="59"/>
      <c r="AT10" s="50">
        <f>データ!$V$6</f>
        <v>17.87</v>
      </c>
      <c r="AU10" s="51"/>
      <c r="AV10" s="51"/>
      <c r="AW10" s="51"/>
      <c r="AX10" s="51"/>
      <c r="AY10" s="51"/>
      <c r="AZ10" s="51"/>
      <c r="BA10" s="51"/>
      <c r="BB10" s="52">
        <f>データ!$W$6</f>
        <v>886.91</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1" t="s">
        <v>118</v>
      </c>
      <c r="BM47" s="92"/>
      <c r="BN47" s="92"/>
      <c r="BO47" s="92"/>
      <c r="BP47" s="92"/>
      <c r="BQ47" s="92"/>
      <c r="BR47" s="92"/>
      <c r="BS47" s="92"/>
      <c r="BT47" s="92"/>
      <c r="BU47" s="92"/>
      <c r="BV47" s="92"/>
      <c r="BW47" s="92"/>
      <c r="BX47" s="92"/>
      <c r="BY47" s="92"/>
      <c r="BZ47" s="9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1"/>
      <c r="BM48" s="92"/>
      <c r="BN48" s="92"/>
      <c r="BO48" s="92"/>
      <c r="BP48" s="92"/>
      <c r="BQ48" s="92"/>
      <c r="BR48" s="92"/>
      <c r="BS48" s="92"/>
      <c r="BT48" s="92"/>
      <c r="BU48" s="92"/>
      <c r="BV48" s="92"/>
      <c r="BW48" s="92"/>
      <c r="BX48" s="92"/>
      <c r="BY48" s="92"/>
      <c r="BZ48" s="9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1"/>
      <c r="BM49" s="92"/>
      <c r="BN49" s="92"/>
      <c r="BO49" s="92"/>
      <c r="BP49" s="92"/>
      <c r="BQ49" s="92"/>
      <c r="BR49" s="92"/>
      <c r="BS49" s="92"/>
      <c r="BT49" s="92"/>
      <c r="BU49" s="92"/>
      <c r="BV49" s="92"/>
      <c r="BW49" s="92"/>
      <c r="BX49" s="92"/>
      <c r="BY49" s="92"/>
      <c r="BZ49" s="9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1"/>
      <c r="BM50" s="92"/>
      <c r="BN50" s="92"/>
      <c r="BO50" s="92"/>
      <c r="BP50" s="92"/>
      <c r="BQ50" s="92"/>
      <c r="BR50" s="92"/>
      <c r="BS50" s="92"/>
      <c r="BT50" s="92"/>
      <c r="BU50" s="92"/>
      <c r="BV50" s="92"/>
      <c r="BW50" s="92"/>
      <c r="BX50" s="92"/>
      <c r="BY50" s="92"/>
      <c r="BZ50" s="9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1"/>
      <c r="BM51" s="92"/>
      <c r="BN51" s="92"/>
      <c r="BO51" s="92"/>
      <c r="BP51" s="92"/>
      <c r="BQ51" s="92"/>
      <c r="BR51" s="92"/>
      <c r="BS51" s="92"/>
      <c r="BT51" s="92"/>
      <c r="BU51" s="92"/>
      <c r="BV51" s="92"/>
      <c r="BW51" s="92"/>
      <c r="BX51" s="92"/>
      <c r="BY51" s="92"/>
      <c r="BZ51" s="9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1"/>
      <c r="BM52" s="92"/>
      <c r="BN52" s="92"/>
      <c r="BO52" s="92"/>
      <c r="BP52" s="92"/>
      <c r="BQ52" s="92"/>
      <c r="BR52" s="92"/>
      <c r="BS52" s="92"/>
      <c r="BT52" s="92"/>
      <c r="BU52" s="92"/>
      <c r="BV52" s="92"/>
      <c r="BW52" s="92"/>
      <c r="BX52" s="92"/>
      <c r="BY52" s="92"/>
      <c r="BZ52" s="9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1"/>
      <c r="BM53" s="92"/>
      <c r="BN53" s="92"/>
      <c r="BO53" s="92"/>
      <c r="BP53" s="92"/>
      <c r="BQ53" s="92"/>
      <c r="BR53" s="92"/>
      <c r="BS53" s="92"/>
      <c r="BT53" s="92"/>
      <c r="BU53" s="92"/>
      <c r="BV53" s="92"/>
      <c r="BW53" s="92"/>
      <c r="BX53" s="92"/>
      <c r="BY53" s="92"/>
      <c r="BZ53" s="9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1"/>
      <c r="BM54" s="92"/>
      <c r="BN54" s="92"/>
      <c r="BO54" s="92"/>
      <c r="BP54" s="92"/>
      <c r="BQ54" s="92"/>
      <c r="BR54" s="92"/>
      <c r="BS54" s="92"/>
      <c r="BT54" s="92"/>
      <c r="BU54" s="92"/>
      <c r="BV54" s="92"/>
      <c r="BW54" s="92"/>
      <c r="BX54" s="92"/>
      <c r="BY54" s="92"/>
      <c r="BZ54" s="9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1"/>
      <c r="BM55" s="92"/>
      <c r="BN55" s="92"/>
      <c r="BO55" s="92"/>
      <c r="BP55" s="92"/>
      <c r="BQ55" s="92"/>
      <c r="BR55" s="92"/>
      <c r="BS55" s="92"/>
      <c r="BT55" s="92"/>
      <c r="BU55" s="92"/>
      <c r="BV55" s="92"/>
      <c r="BW55" s="92"/>
      <c r="BX55" s="92"/>
      <c r="BY55" s="92"/>
      <c r="BZ55" s="93"/>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91"/>
      <c r="BM56" s="92"/>
      <c r="BN56" s="92"/>
      <c r="BO56" s="92"/>
      <c r="BP56" s="92"/>
      <c r="BQ56" s="92"/>
      <c r="BR56" s="92"/>
      <c r="BS56" s="92"/>
      <c r="BT56" s="92"/>
      <c r="BU56" s="92"/>
      <c r="BV56" s="92"/>
      <c r="BW56" s="92"/>
      <c r="BX56" s="92"/>
      <c r="BY56" s="92"/>
      <c r="BZ56" s="93"/>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91"/>
      <c r="BM57" s="92"/>
      <c r="BN57" s="92"/>
      <c r="BO57" s="92"/>
      <c r="BP57" s="92"/>
      <c r="BQ57" s="92"/>
      <c r="BR57" s="92"/>
      <c r="BS57" s="92"/>
      <c r="BT57" s="92"/>
      <c r="BU57" s="92"/>
      <c r="BV57" s="92"/>
      <c r="BW57" s="92"/>
      <c r="BX57" s="92"/>
      <c r="BY57" s="92"/>
      <c r="BZ57" s="93"/>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1"/>
      <c r="BM58" s="92"/>
      <c r="BN58" s="92"/>
      <c r="BO58" s="92"/>
      <c r="BP58" s="92"/>
      <c r="BQ58" s="92"/>
      <c r="BR58" s="92"/>
      <c r="BS58" s="92"/>
      <c r="BT58" s="92"/>
      <c r="BU58" s="92"/>
      <c r="BV58" s="92"/>
      <c r="BW58" s="92"/>
      <c r="BX58" s="92"/>
      <c r="BY58" s="92"/>
      <c r="BZ58" s="9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1"/>
      <c r="BM59" s="92"/>
      <c r="BN59" s="92"/>
      <c r="BO59" s="92"/>
      <c r="BP59" s="92"/>
      <c r="BQ59" s="92"/>
      <c r="BR59" s="92"/>
      <c r="BS59" s="92"/>
      <c r="BT59" s="92"/>
      <c r="BU59" s="92"/>
      <c r="BV59" s="92"/>
      <c r="BW59" s="92"/>
      <c r="BX59" s="92"/>
      <c r="BY59" s="92"/>
      <c r="BZ59" s="93"/>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91"/>
      <c r="BM60" s="92"/>
      <c r="BN60" s="92"/>
      <c r="BO60" s="92"/>
      <c r="BP60" s="92"/>
      <c r="BQ60" s="92"/>
      <c r="BR60" s="92"/>
      <c r="BS60" s="92"/>
      <c r="BT60" s="92"/>
      <c r="BU60" s="92"/>
      <c r="BV60" s="92"/>
      <c r="BW60" s="92"/>
      <c r="BX60" s="92"/>
      <c r="BY60" s="92"/>
      <c r="BZ60" s="93"/>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91"/>
      <c r="BM61" s="92"/>
      <c r="BN61" s="92"/>
      <c r="BO61" s="92"/>
      <c r="BP61" s="92"/>
      <c r="BQ61" s="92"/>
      <c r="BR61" s="92"/>
      <c r="BS61" s="92"/>
      <c r="BT61" s="92"/>
      <c r="BU61" s="92"/>
      <c r="BV61" s="92"/>
      <c r="BW61" s="92"/>
      <c r="BX61" s="92"/>
      <c r="BY61" s="92"/>
      <c r="BZ61" s="9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1"/>
      <c r="BM62" s="92"/>
      <c r="BN62" s="92"/>
      <c r="BO62" s="92"/>
      <c r="BP62" s="92"/>
      <c r="BQ62" s="92"/>
      <c r="BR62" s="92"/>
      <c r="BS62" s="92"/>
      <c r="BT62" s="92"/>
      <c r="BU62" s="92"/>
      <c r="BV62" s="92"/>
      <c r="BW62" s="92"/>
      <c r="BX62" s="92"/>
      <c r="BY62" s="92"/>
      <c r="BZ62" s="9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1"/>
      <c r="BM63" s="92"/>
      <c r="BN63" s="92"/>
      <c r="BO63" s="92"/>
      <c r="BP63" s="92"/>
      <c r="BQ63" s="92"/>
      <c r="BR63" s="92"/>
      <c r="BS63" s="92"/>
      <c r="BT63" s="92"/>
      <c r="BU63" s="92"/>
      <c r="BV63" s="92"/>
      <c r="BW63" s="92"/>
      <c r="BX63" s="92"/>
      <c r="BY63" s="92"/>
      <c r="BZ63" s="9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119</v>
      </c>
      <c r="BM66" s="92"/>
      <c r="BN66" s="92"/>
      <c r="BO66" s="92"/>
      <c r="BP66" s="92"/>
      <c r="BQ66" s="92"/>
      <c r="BR66" s="92"/>
      <c r="BS66" s="92"/>
      <c r="BT66" s="92"/>
      <c r="BU66" s="92"/>
      <c r="BV66" s="92"/>
      <c r="BW66" s="92"/>
      <c r="BX66" s="92"/>
      <c r="BY66" s="92"/>
      <c r="BZ66" s="9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91"/>
      <c r="BM79" s="92"/>
      <c r="BN79" s="92"/>
      <c r="BO79" s="92"/>
      <c r="BP79" s="92"/>
      <c r="BQ79" s="92"/>
      <c r="BR79" s="92"/>
      <c r="BS79" s="92"/>
      <c r="BT79" s="92"/>
      <c r="BU79" s="92"/>
      <c r="BV79" s="92"/>
      <c r="BW79" s="92"/>
      <c r="BX79" s="92"/>
      <c r="BY79" s="92"/>
      <c r="BZ79" s="93"/>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91"/>
      <c r="BM80" s="92"/>
      <c r="BN80" s="92"/>
      <c r="BO80" s="92"/>
      <c r="BP80" s="92"/>
      <c r="BQ80" s="92"/>
      <c r="BR80" s="92"/>
      <c r="BS80" s="92"/>
      <c r="BT80" s="92"/>
      <c r="BU80" s="92"/>
      <c r="BV80" s="92"/>
      <c r="BW80" s="92"/>
      <c r="BX80" s="92"/>
      <c r="BY80" s="92"/>
      <c r="BZ80" s="93"/>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91"/>
      <c r="BM81" s="92"/>
      <c r="BN81" s="92"/>
      <c r="BO81" s="92"/>
      <c r="BP81" s="92"/>
      <c r="BQ81" s="92"/>
      <c r="BR81" s="92"/>
      <c r="BS81" s="92"/>
      <c r="BT81" s="92"/>
      <c r="BU81" s="92"/>
      <c r="BV81" s="92"/>
      <c r="BW81" s="92"/>
      <c r="BX81" s="92"/>
      <c r="BY81" s="92"/>
      <c r="BZ81" s="9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4"/>
      <c r="BM82" s="95"/>
      <c r="BN82" s="95"/>
      <c r="BO82" s="95"/>
      <c r="BP82" s="95"/>
      <c r="BQ82" s="95"/>
      <c r="BR82" s="95"/>
      <c r="BS82" s="95"/>
      <c r="BT82" s="95"/>
      <c r="BU82" s="95"/>
      <c r="BV82" s="95"/>
      <c r="BW82" s="95"/>
      <c r="BX82" s="95"/>
      <c r="BY82" s="95"/>
      <c r="BZ82" s="96"/>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4mXwzNWE7FTmj7YK7JqcOeJTMgnXkW1lpIlsE9DAOwq3/mJlSjvkJNHn1GpYFCHHvmO4dvdGQjG4Jvr/wIF65w==" saltValue="tHdW8nfyjP7LneW4M9mG6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4" t="s">
        <v>62</v>
      </c>
      <c r="I3" s="85"/>
      <c r="J3" s="85"/>
      <c r="K3" s="85"/>
      <c r="L3" s="85"/>
      <c r="M3" s="85"/>
      <c r="N3" s="85"/>
      <c r="O3" s="85"/>
      <c r="P3" s="85"/>
      <c r="Q3" s="85"/>
      <c r="R3" s="85"/>
      <c r="S3" s="85"/>
      <c r="T3" s="85"/>
      <c r="U3" s="85"/>
      <c r="V3" s="85"/>
      <c r="W3" s="86"/>
      <c r="X3" s="90" t="s">
        <v>63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64</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8" t="s">
        <v>65</v>
      </c>
      <c r="B4" s="30"/>
      <c r="C4" s="30"/>
      <c r="D4" s="30"/>
      <c r="E4" s="30"/>
      <c r="F4" s="30"/>
      <c r="G4" s="30"/>
      <c r="H4" s="87"/>
      <c r="I4" s="88"/>
      <c r="J4" s="88"/>
      <c r="K4" s="88"/>
      <c r="L4" s="88"/>
      <c r="M4" s="88"/>
      <c r="N4" s="88"/>
      <c r="O4" s="88"/>
      <c r="P4" s="88"/>
      <c r="Q4" s="88"/>
      <c r="R4" s="88"/>
      <c r="S4" s="88"/>
      <c r="T4" s="88"/>
      <c r="U4" s="88"/>
      <c r="V4" s="88"/>
      <c r="W4" s="89"/>
      <c r="X4" s="83" t="s">
        <v>66</v>
      </c>
      <c r="Y4" s="83"/>
      <c r="Z4" s="83"/>
      <c r="AA4" s="83"/>
      <c r="AB4" s="83"/>
      <c r="AC4" s="83"/>
      <c r="AD4" s="83"/>
      <c r="AE4" s="83"/>
      <c r="AF4" s="83"/>
      <c r="AG4" s="83"/>
      <c r="AH4" s="83"/>
      <c r="AI4" s="83" t="s">
        <v>67</v>
      </c>
      <c r="AJ4" s="83"/>
      <c r="AK4" s="83"/>
      <c r="AL4" s="83"/>
      <c r="AM4" s="83"/>
      <c r="AN4" s="83"/>
      <c r="AO4" s="83"/>
      <c r="AP4" s="83"/>
      <c r="AQ4" s="83"/>
      <c r="AR4" s="83"/>
      <c r="AS4" s="83"/>
      <c r="AT4" s="83" t="s">
        <v>68</v>
      </c>
      <c r="AU4" s="83"/>
      <c r="AV4" s="83"/>
      <c r="AW4" s="83"/>
      <c r="AX4" s="83"/>
      <c r="AY4" s="83"/>
      <c r="AZ4" s="83"/>
      <c r="BA4" s="83"/>
      <c r="BB4" s="83"/>
      <c r="BC4" s="83"/>
      <c r="BD4" s="83"/>
      <c r="BE4" s="83" t="s">
        <v>69</v>
      </c>
      <c r="BF4" s="83"/>
      <c r="BG4" s="83"/>
      <c r="BH4" s="83"/>
      <c r="BI4" s="83"/>
      <c r="BJ4" s="83"/>
      <c r="BK4" s="83"/>
      <c r="BL4" s="83"/>
      <c r="BM4" s="83"/>
      <c r="BN4" s="83"/>
      <c r="BO4" s="83"/>
      <c r="BP4" s="83" t="s">
        <v>70</v>
      </c>
      <c r="BQ4" s="83"/>
      <c r="BR4" s="83"/>
      <c r="BS4" s="83"/>
      <c r="BT4" s="83"/>
      <c r="BU4" s="83"/>
      <c r="BV4" s="83"/>
      <c r="BW4" s="83"/>
      <c r="BX4" s="83"/>
      <c r="BY4" s="83"/>
      <c r="BZ4" s="83"/>
      <c r="CA4" s="83" t="s">
        <v>71</v>
      </c>
      <c r="CB4" s="83"/>
      <c r="CC4" s="83"/>
      <c r="CD4" s="83"/>
      <c r="CE4" s="83"/>
      <c r="CF4" s="83"/>
      <c r="CG4" s="83"/>
      <c r="CH4" s="83"/>
      <c r="CI4" s="83"/>
      <c r="CJ4" s="83"/>
      <c r="CK4" s="83"/>
      <c r="CL4" s="83" t="s">
        <v>72</v>
      </c>
      <c r="CM4" s="83"/>
      <c r="CN4" s="83"/>
      <c r="CO4" s="83"/>
      <c r="CP4" s="83"/>
      <c r="CQ4" s="83"/>
      <c r="CR4" s="83"/>
      <c r="CS4" s="83"/>
      <c r="CT4" s="83"/>
      <c r="CU4" s="83"/>
      <c r="CV4" s="83"/>
      <c r="CW4" s="83" t="s">
        <v>73</v>
      </c>
      <c r="CX4" s="83"/>
      <c r="CY4" s="83"/>
      <c r="CZ4" s="83"/>
      <c r="DA4" s="83"/>
      <c r="DB4" s="83"/>
      <c r="DC4" s="83"/>
      <c r="DD4" s="83"/>
      <c r="DE4" s="83"/>
      <c r="DF4" s="83"/>
      <c r="DG4" s="83"/>
      <c r="DH4" s="83" t="s">
        <v>74</v>
      </c>
      <c r="DI4" s="83"/>
      <c r="DJ4" s="83"/>
      <c r="DK4" s="83"/>
      <c r="DL4" s="83"/>
      <c r="DM4" s="83"/>
      <c r="DN4" s="83"/>
      <c r="DO4" s="83"/>
      <c r="DP4" s="83"/>
      <c r="DQ4" s="83"/>
      <c r="DR4" s="83"/>
      <c r="DS4" s="83" t="s">
        <v>75</v>
      </c>
      <c r="DT4" s="83"/>
      <c r="DU4" s="83"/>
      <c r="DV4" s="83"/>
      <c r="DW4" s="83"/>
      <c r="DX4" s="83"/>
      <c r="DY4" s="83"/>
      <c r="DZ4" s="83"/>
      <c r="EA4" s="83"/>
      <c r="EB4" s="83"/>
      <c r="EC4" s="83"/>
      <c r="ED4" s="83" t="s">
        <v>76</v>
      </c>
      <c r="EE4" s="83"/>
      <c r="EF4" s="83"/>
      <c r="EG4" s="83"/>
      <c r="EH4" s="83"/>
      <c r="EI4" s="83"/>
      <c r="EJ4" s="83"/>
      <c r="EK4" s="83"/>
      <c r="EL4" s="83"/>
      <c r="EM4" s="83"/>
      <c r="EN4" s="83"/>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433683</v>
      </c>
      <c r="D6" s="33">
        <f t="shared" si="3"/>
        <v>46</v>
      </c>
      <c r="E6" s="33">
        <f t="shared" si="3"/>
        <v>1</v>
      </c>
      <c r="F6" s="33">
        <f t="shared" si="3"/>
        <v>0</v>
      </c>
      <c r="G6" s="33">
        <f t="shared" si="3"/>
        <v>1</v>
      </c>
      <c r="H6" s="33" t="str">
        <f t="shared" si="3"/>
        <v>熊本県　長洲町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54.84</v>
      </c>
      <c r="P6" s="34">
        <f t="shared" si="3"/>
        <v>98.75</v>
      </c>
      <c r="Q6" s="34">
        <f t="shared" si="3"/>
        <v>2310</v>
      </c>
      <c r="R6" s="34">
        <f t="shared" si="3"/>
        <v>16186</v>
      </c>
      <c r="S6" s="34">
        <f t="shared" si="3"/>
        <v>19.43</v>
      </c>
      <c r="T6" s="34">
        <f t="shared" si="3"/>
        <v>833.04</v>
      </c>
      <c r="U6" s="34">
        <f t="shared" si="3"/>
        <v>15849</v>
      </c>
      <c r="V6" s="34">
        <f t="shared" si="3"/>
        <v>17.87</v>
      </c>
      <c r="W6" s="34">
        <f t="shared" si="3"/>
        <v>886.91</v>
      </c>
      <c r="X6" s="35">
        <f>IF(X7="",NA(),X7)</f>
        <v>107.24</v>
      </c>
      <c r="Y6" s="35">
        <f t="shared" ref="Y6:AG6" si="4">IF(Y7="",NA(),Y7)</f>
        <v>108.73</v>
      </c>
      <c r="Z6" s="35">
        <f t="shared" si="4"/>
        <v>112.9</v>
      </c>
      <c r="AA6" s="35">
        <f t="shared" si="4"/>
        <v>115.38</v>
      </c>
      <c r="AB6" s="35">
        <f t="shared" si="4"/>
        <v>106.46</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9425.02</v>
      </c>
      <c r="AU6" s="35">
        <f t="shared" ref="AU6:BC6" si="6">IF(AU7="",NA(),AU7)</f>
        <v>757.09</v>
      </c>
      <c r="AV6" s="35">
        <f t="shared" si="6"/>
        <v>602.73</v>
      </c>
      <c r="AW6" s="35">
        <f t="shared" si="6"/>
        <v>580.53</v>
      </c>
      <c r="AX6" s="35">
        <f t="shared" si="6"/>
        <v>729.35</v>
      </c>
      <c r="AY6" s="35">
        <f t="shared" si="6"/>
        <v>963.24</v>
      </c>
      <c r="AZ6" s="35">
        <f t="shared" si="6"/>
        <v>381.53</v>
      </c>
      <c r="BA6" s="35">
        <f t="shared" si="6"/>
        <v>391.54</v>
      </c>
      <c r="BB6" s="35">
        <f t="shared" si="6"/>
        <v>384.34</v>
      </c>
      <c r="BC6" s="35">
        <f t="shared" si="6"/>
        <v>359.47</v>
      </c>
      <c r="BD6" s="34" t="str">
        <f>IF(BD7="","",IF(BD7="-","【-】","【"&amp;SUBSTITUTE(TEXT(BD7,"#,##0.00"),"-","△")&amp;"】"))</f>
        <v>【264.34】</v>
      </c>
      <c r="BE6" s="35">
        <f>IF(BE7="",NA(),BE7)</f>
        <v>479.67</v>
      </c>
      <c r="BF6" s="35">
        <f t="shared" ref="BF6:BN6" si="7">IF(BF7="",NA(),BF7)</f>
        <v>524.54999999999995</v>
      </c>
      <c r="BG6" s="35">
        <f t="shared" si="7"/>
        <v>580.70000000000005</v>
      </c>
      <c r="BH6" s="35">
        <f t="shared" si="7"/>
        <v>550.59</v>
      </c>
      <c r="BI6" s="35">
        <f t="shared" si="7"/>
        <v>536.80999999999995</v>
      </c>
      <c r="BJ6" s="35">
        <f t="shared" si="7"/>
        <v>400.38</v>
      </c>
      <c r="BK6" s="35">
        <f t="shared" si="7"/>
        <v>393.27</v>
      </c>
      <c r="BL6" s="35">
        <f t="shared" si="7"/>
        <v>386.97</v>
      </c>
      <c r="BM6" s="35">
        <f t="shared" si="7"/>
        <v>380.58</v>
      </c>
      <c r="BN6" s="35">
        <f t="shared" si="7"/>
        <v>401.79</v>
      </c>
      <c r="BO6" s="34" t="str">
        <f>IF(BO7="","",IF(BO7="-","【-】","【"&amp;SUBSTITUTE(TEXT(BO7,"#,##0.00"),"-","△")&amp;"】"))</f>
        <v>【274.27】</v>
      </c>
      <c r="BP6" s="35">
        <f>IF(BP7="",NA(),BP7)</f>
        <v>103.54</v>
      </c>
      <c r="BQ6" s="35">
        <f t="shared" ref="BQ6:BY6" si="8">IF(BQ7="",NA(),BQ7)</f>
        <v>105</v>
      </c>
      <c r="BR6" s="35">
        <f t="shared" si="8"/>
        <v>108.97</v>
      </c>
      <c r="BS6" s="35">
        <f t="shared" si="8"/>
        <v>111.46</v>
      </c>
      <c r="BT6" s="35">
        <f t="shared" si="8"/>
        <v>101.47</v>
      </c>
      <c r="BU6" s="35">
        <f t="shared" si="8"/>
        <v>96.56</v>
      </c>
      <c r="BV6" s="35">
        <f t="shared" si="8"/>
        <v>100.47</v>
      </c>
      <c r="BW6" s="35">
        <f t="shared" si="8"/>
        <v>101.72</v>
      </c>
      <c r="BX6" s="35">
        <f t="shared" si="8"/>
        <v>102.38</v>
      </c>
      <c r="BY6" s="35">
        <f t="shared" si="8"/>
        <v>100.12</v>
      </c>
      <c r="BZ6" s="34" t="str">
        <f>IF(BZ7="","",IF(BZ7="-","【-】","【"&amp;SUBSTITUTE(TEXT(BZ7,"#,##0.00"),"-","△")&amp;"】"))</f>
        <v>【104.36】</v>
      </c>
      <c r="CA6" s="35">
        <f>IF(CA7="",NA(),CA7)</f>
        <v>127.53</v>
      </c>
      <c r="CB6" s="35">
        <f t="shared" ref="CB6:CJ6" si="9">IF(CB7="",NA(),CB7)</f>
        <v>123.42</v>
      </c>
      <c r="CC6" s="35">
        <f t="shared" si="9"/>
        <v>118.52</v>
      </c>
      <c r="CD6" s="35">
        <f t="shared" si="9"/>
        <v>116.14</v>
      </c>
      <c r="CE6" s="35">
        <f t="shared" si="9"/>
        <v>128.13</v>
      </c>
      <c r="CF6" s="35">
        <f t="shared" si="9"/>
        <v>177.14</v>
      </c>
      <c r="CG6" s="35">
        <f t="shared" si="9"/>
        <v>169.82</v>
      </c>
      <c r="CH6" s="35">
        <f t="shared" si="9"/>
        <v>168.2</v>
      </c>
      <c r="CI6" s="35">
        <f t="shared" si="9"/>
        <v>168.67</v>
      </c>
      <c r="CJ6" s="35">
        <f t="shared" si="9"/>
        <v>174.97</v>
      </c>
      <c r="CK6" s="34" t="str">
        <f>IF(CK7="","",IF(CK7="-","【-】","【"&amp;SUBSTITUTE(TEXT(CK7,"#,##0.00"),"-","△")&amp;"】"))</f>
        <v>【165.71】</v>
      </c>
      <c r="CL6" s="35">
        <f>IF(CL7="",NA(),CL7)</f>
        <v>56.12</v>
      </c>
      <c r="CM6" s="35">
        <f t="shared" ref="CM6:CU6" si="10">IF(CM7="",NA(),CM7)</f>
        <v>54.69</v>
      </c>
      <c r="CN6" s="35">
        <f t="shared" si="10"/>
        <v>54.14</v>
      </c>
      <c r="CO6" s="35">
        <f t="shared" si="10"/>
        <v>55.48</v>
      </c>
      <c r="CP6" s="35">
        <f t="shared" si="10"/>
        <v>54.56</v>
      </c>
      <c r="CQ6" s="35">
        <f t="shared" si="10"/>
        <v>55.64</v>
      </c>
      <c r="CR6" s="35">
        <f t="shared" si="10"/>
        <v>55.13</v>
      </c>
      <c r="CS6" s="35">
        <f t="shared" si="10"/>
        <v>54.77</v>
      </c>
      <c r="CT6" s="35">
        <f t="shared" si="10"/>
        <v>54.92</v>
      </c>
      <c r="CU6" s="35">
        <f t="shared" si="10"/>
        <v>55.63</v>
      </c>
      <c r="CV6" s="34" t="str">
        <f>IF(CV7="","",IF(CV7="-","【-】","【"&amp;SUBSTITUTE(TEXT(CV7,"#,##0.00"),"-","△")&amp;"】"))</f>
        <v>【60.41】</v>
      </c>
      <c r="CW6" s="35">
        <f>IF(CW7="",NA(),CW7)</f>
        <v>86.97</v>
      </c>
      <c r="CX6" s="35">
        <f t="shared" ref="CX6:DF6" si="11">IF(CX7="",NA(),CX7)</f>
        <v>87.36</v>
      </c>
      <c r="CY6" s="35">
        <f t="shared" si="11"/>
        <v>87.14</v>
      </c>
      <c r="CZ6" s="35">
        <f t="shared" si="11"/>
        <v>86.52</v>
      </c>
      <c r="DA6" s="35">
        <f t="shared" si="11"/>
        <v>86.45</v>
      </c>
      <c r="DB6" s="35">
        <f t="shared" si="11"/>
        <v>83.09</v>
      </c>
      <c r="DC6" s="35">
        <f t="shared" si="11"/>
        <v>83</v>
      </c>
      <c r="DD6" s="35">
        <f t="shared" si="11"/>
        <v>82.89</v>
      </c>
      <c r="DE6" s="35">
        <f t="shared" si="11"/>
        <v>82.66</v>
      </c>
      <c r="DF6" s="35">
        <f t="shared" si="11"/>
        <v>82.04</v>
      </c>
      <c r="DG6" s="34" t="str">
        <f>IF(DG7="","",IF(DG7="-","【-】","【"&amp;SUBSTITUTE(TEXT(DG7,"#,##0.00"),"-","△")&amp;"】"))</f>
        <v>【89.93】</v>
      </c>
      <c r="DH6" s="35">
        <f>IF(DH7="",NA(),DH7)</f>
        <v>46.99</v>
      </c>
      <c r="DI6" s="35">
        <f t="shared" ref="DI6:DQ6" si="12">IF(DI7="",NA(),DI7)</f>
        <v>49.46</v>
      </c>
      <c r="DJ6" s="35">
        <f t="shared" si="12"/>
        <v>51.43</v>
      </c>
      <c r="DK6" s="35">
        <f t="shared" si="12"/>
        <v>44.07</v>
      </c>
      <c r="DL6" s="35">
        <f t="shared" si="12"/>
        <v>46.33</v>
      </c>
      <c r="DM6" s="35">
        <f t="shared" si="12"/>
        <v>39.06</v>
      </c>
      <c r="DN6" s="35">
        <f t="shared" si="12"/>
        <v>46.66</v>
      </c>
      <c r="DO6" s="35">
        <f t="shared" si="12"/>
        <v>47.46</v>
      </c>
      <c r="DP6" s="35">
        <f t="shared" si="12"/>
        <v>48.49</v>
      </c>
      <c r="DQ6" s="35">
        <f t="shared" si="12"/>
        <v>48.05</v>
      </c>
      <c r="DR6" s="34" t="str">
        <f>IF(DR7="","",IF(DR7="-","【-】","【"&amp;SUBSTITUTE(TEXT(DR7,"#,##0.00"),"-","△")&amp;"】"))</f>
        <v>【48.12】</v>
      </c>
      <c r="DS6" s="35">
        <f>IF(DS7="",NA(),DS7)</f>
        <v>6.44</v>
      </c>
      <c r="DT6" s="35">
        <f t="shared" ref="DT6:EB6" si="13">IF(DT7="",NA(),DT7)</f>
        <v>14.56</v>
      </c>
      <c r="DU6" s="34">
        <f t="shared" si="13"/>
        <v>0</v>
      </c>
      <c r="DV6" s="35">
        <f t="shared" si="13"/>
        <v>32.020000000000003</v>
      </c>
      <c r="DW6" s="35">
        <f t="shared" si="13"/>
        <v>33.32</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0.36</v>
      </c>
      <c r="EE6" s="35">
        <f t="shared" ref="EE6:EM6" si="14">IF(EE7="",NA(),EE7)</f>
        <v>0.14000000000000001</v>
      </c>
      <c r="EF6" s="34">
        <f t="shared" si="14"/>
        <v>0</v>
      </c>
      <c r="EG6" s="35">
        <f t="shared" si="14"/>
        <v>0.04</v>
      </c>
      <c r="EH6" s="35">
        <f t="shared" si="14"/>
        <v>0.06</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433683</v>
      </c>
      <c r="D7" s="37">
        <v>46</v>
      </c>
      <c r="E7" s="37">
        <v>1</v>
      </c>
      <c r="F7" s="37">
        <v>0</v>
      </c>
      <c r="G7" s="37">
        <v>1</v>
      </c>
      <c r="H7" s="37" t="s">
        <v>105</v>
      </c>
      <c r="I7" s="37" t="s">
        <v>106</v>
      </c>
      <c r="J7" s="37" t="s">
        <v>107</v>
      </c>
      <c r="K7" s="37" t="s">
        <v>108</v>
      </c>
      <c r="L7" s="37" t="s">
        <v>109</v>
      </c>
      <c r="M7" s="37" t="s">
        <v>110</v>
      </c>
      <c r="N7" s="38" t="s">
        <v>111</v>
      </c>
      <c r="O7" s="38">
        <v>54.84</v>
      </c>
      <c r="P7" s="38">
        <v>98.75</v>
      </c>
      <c r="Q7" s="38">
        <v>2310</v>
      </c>
      <c r="R7" s="38">
        <v>16186</v>
      </c>
      <c r="S7" s="38">
        <v>19.43</v>
      </c>
      <c r="T7" s="38">
        <v>833.04</v>
      </c>
      <c r="U7" s="38">
        <v>15849</v>
      </c>
      <c r="V7" s="38">
        <v>17.87</v>
      </c>
      <c r="W7" s="38">
        <v>886.91</v>
      </c>
      <c r="X7" s="38">
        <v>107.24</v>
      </c>
      <c r="Y7" s="38">
        <v>108.73</v>
      </c>
      <c r="Z7" s="38">
        <v>112.9</v>
      </c>
      <c r="AA7" s="38">
        <v>115.38</v>
      </c>
      <c r="AB7" s="38">
        <v>106.46</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9425.02</v>
      </c>
      <c r="AU7" s="38">
        <v>757.09</v>
      </c>
      <c r="AV7" s="38">
        <v>602.73</v>
      </c>
      <c r="AW7" s="38">
        <v>580.53</v>
      </c>
      <c r="AX7" s="38">
        <v>729.35</v>
      </c>
      <c r="AY7" s="38">
        <v>963.24</v>
      </c>
      <c r="AZ7" s="38">
        <v>381.53</v>
      </c>
      <c r="BA7" s="38">
        <v>391.54</v>
      </c>
      <c r="BB7" s="38">
        <v>384.34</v>
      </c>
      <c r="BC7" s="38">
        <v>359.47</v>
      </c>
      <c r="BD7" s="38">
        <v>264.33999999999997</v>
      </c>
      <c r="BE7" s="38">
        <v>479.67</v>
      </c>
      <c r="BF7" s="38">
        <v>524.54999999999995</v>
      </c>
      <c r="BG7" s="38">
        <v>580.70000000000005</v>
      </c>
      <c r="BH7" s="38">
        <v>550.59</v>
      </c>
      <c r="BI7" s="38">
        <v>536.80999999999995</v>
      </c>
      <c r="BJ7" s="38">
        <v>400.38</v>
      </c>
      <c r="BK7" s="38">
        <v>393.27</v>
      </c>
      <c r="BL7" s="38">
        <v>386.97</v>
      </c>
      <c r="BM7" s="38">
        <v>380.58</v>
      </c>
      <c r="BN7" s="38">
        <v>401.79</v>
      </c>
      <c r="BO7" s="38">
        <v>274.27</v>
      </c>
      <c r="BP7" s="38">
        <v>103.54</v>
      </c>
      <c r="BQ7" s="38">
        <v>105</v>
      </c>
      <c r="BR7" s="38">
        <v>108.97</v>
      </c>
      <c r="BS7" s="38">
        <v>111.46</v>
      </c>
      <c r="BT7" s="38">
        <v>101.47</v>
      </c>
      <c r="BU7" s="38">
        <v>96.56</v>
      </c>
      <c r="BV7" s="38">
        <v>100.47</v>
      </c>
      <c r="BW7" s="38">
        <v>101.72</v>
      </c>
      <c r="BX7" s="38">
        <v>102.38</v>
      </c>
      <c r="BY7" s="38">
        <v>100.12</v>
      </c>
      <c r="BZ7" s="38">
        <v>104.36</v>
      </c>
      <c r="CA7" s="38">
        <v>127.53</v>
      </c>
      <c r="CB7" s="38">
        <v>123.42</v>
      </c>
      <c r="CC7" s="38">
        <v>118.52</v>
      </c>
      <c r="CD7" s="38">
        <v>116.14</v>
      </c>
      <c r="CE7" s="38">
        <v>128.13</v>
      </c>
      <c r="CF7" s="38">
        <v>177.14</v>
      </c>
      <c r="CG7" s="38">
        <v>169.82</v>
      </c>
      <c r="CH7" s="38">
        <v>168.2</v>
      </c>
      <c r="CI7" s="38">
        <v>168.67</v>
      </c>
      <c r="CJ7" s="38">
        <v>174.97</v>
      </c>
      <c r="CK7" s="38">
        <v>165.71</v>
      </c>
      <c r="CL7" s="38">
        <v>56.12</v>
      </c>
      <c r="CM7" s="38">
        <v>54.69</v>
      </c>
      <c r="CN7" s="38">
        <v>54.14</v>
      </c>
      <c r="CO7" s="38">
        <v>55.48</v>
      </c>
      <c r="CP7" s="38">
        <v>54.56</v>
      </c>
      <c r="CQ7" s="38">
        <v>55.64</v>
      </c>
      <c r="CR7" s="38">
        <v>55.13</v>
      </c>
      <c r="CS7" s="38">
        <v>54.77</v>
      </c>
      <c r="CT7" s="38">
        <v>54.92</v>
      </c>
      <c r="CU7" s="38">
        <v>55.63</v>
      </c>
      <c r="CV7" s="38">
        <v>60.41</v>
      </c>
      <c r="CW7" s="38">
        <v>86.97</v>
      </c>
      <c r="CX7" s="38">
        <v>87.36</v>
      </c>
      <c r="CY7" s="38">
        <v>87.14</v>
      </c>
      <c r="CZ7" s="38">
        <v>86.52</v>
      </c>
      <c r="DA7" s="38">
        <v>86.45</v>
      </c>
      <c r="DB7" s="38">
        <v>83.09</v>
      </c>
      <c r="DC7" s="38">
        <v>83</v>
      </c>
      <c r="DD7" s="38">
        <v>82.89</v>
      </c>
      <c r="DE7" s="38">
        <v>82.66</v>
      </c>
      <c r="DF7" s="38">
        <v>82.04</v>
      </c>
      <c r="DG7" s="38">
        <v>89.93</v>
      </c>
      <c r="DH7" s="38">
        <v>46.99</v>
      </c>
      <c r="DI7" s="38">
        <v>49.46</v>
      </c>
      <c r="DJ7" s="38">
        <v>51.43</v>
      </c>
      <c r="DK7" s="38">
        <v>44.07</v>
      </c>
      <c r="DL7" s="38">
        <v>46.33</v>
      </c>
      <c r="DM7" s="38">
        <v>39.06</v>
      </c>
      <c r="DN7" s="38">
        <v>46.66</v>
      </c>
      <c r="DO7" s="38">
        <v>47.46</v>
      </c>
      <c r="DP7" s="38">
        <v>48.49</v>
      </c>
      <c r="DQ7" s="38">
        <v>48.05</v>
      </c>
      <c r="DR7" s="38">
        <v>48.12</v>
      </c>
      <c r="DS7" s="38">
        <v>6.44</v>
      </c>
      <c r="DT7" s="38">
        <v>14.56</v>
      </c>
      <c r="DU7" s="38">
        <v>0</v>
      </c>
      <c r="DV7" s="38">
        <v>32.020000000000003</v>
      </c>
      <c r="DW7" s="38">
        <v>33.32</v>
      </c>
      <c r="DX7" s="38">
        <v>8.8699999999999992</v>
      </c>
      <c r="DY7" s="38">
        <v>9.85</v>
      </c>
      <c r="DZ7" s="38">
        <v>9.7100000000000009</v>
      </c>
      <c r="EA7" s="38">
        <v>12.79</v>
      </c>
      <c r="EB7" s="38">
        <v>13.39</v>
      </c>
      <c r="EC7" s="38">
        <v>15.89</v>
      </c>
      <c r="ED7" s="38">
        <v>0.36</v>
      </c>
      <c r="EE7" s="38">
        <v>0.14000000000000001</v>
      </c>
      <c r="EF7" s="38">
        <v>0</v>
      </c>
      <c r="EG7" s="38">
        <v>0.04</v>
      </c>
      <c r="EH7" s="38">
        <v>0.06</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kumamoto</cp:lastModifiedBy>
  <cp:lastPrinted>2019-02-14T01:44:37Z</cp:lastPrinted>
  <dcterms:created xsi:type="dcterms:W3CDTF">2018-12-03T08:38:56Z</dcterms:created>
  <dcterms:modified xsi:type="dcterms:W3CDTF">2019-02-25T13:42:50Z</dcterms:modified>
</cp:coreProperties>
</file>