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hhz8mjsGGEnRkFIaCH+RAqJSwJcp+8aXHJfEUiNAt9ManPtDX+bAr4Omr7bMdItT4hZnF7B8oIioMxxwYPTlw==" workbookSaltValue="/nBzF/UQCPpewXTrUHGWG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<sst xmlns="http://schemas.openxmlformats.org/spreadsheetml/2006/main" count="232" uniqueCount="120">
  <si>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</si>
  <si>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</si>
  <si>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</si>
  <si>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</si>
  <si>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</si>
  <si>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</si>
  <si>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</si>
  <si>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</si>
  <si>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</si>
  <si>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</si>
  <si>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</si>
  <si>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</si>
  <si>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</si>
  <si>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</si>
  <si>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</si>
  <si>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</si>
  <si>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</si>
  <si>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</si>
  <si>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</si>
  <si>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</si>
  <si>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</si>
  <si>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</si>
  <si>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</si>
  <si>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</si>
  <si>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</si>
  <si>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</si>
  <si>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</si>
  <si>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</si>
  <si>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</si>
  <si>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</si>
  <si>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</si>
  <si>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</si>
  <si>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</si>
  <si>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</si>
  <si>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</si>
  <si>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</si>
  <si>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</si>
  <si>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</si>
  <si>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</si>
  <si>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</si>
  <si>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</si>
  <si>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</si>
  <si>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</si>
  <si>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</si>
  <si>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</si>
  <si>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</si>
  <si>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</si>
  <si>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</si>
  <si>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</si>
  <si>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</si>
  <si>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</si>
  <si>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</si>
  <si>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</si>
  <si>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</si>
  <si>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</si>
  <si>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</si>
  <si>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</si>
  <si>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</si>
  <si>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</si>
  <si>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</si>
  <si>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</si>
  <si>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</si>
  <si>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</si>
  <si>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</si>
  <si>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</si>
  <si>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</si>
  <si>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</si>
  <si>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</si>
  <si>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</si>
  <si>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</si>
  <si>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</si>
  <si>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</si>
  <si>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</si>
  <si>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</si>
  <si>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</si>
  <si>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</si>
  <si>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</si>
  <si>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</si>
  <si>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</si>
  <si>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</si>
  <si>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</si>
  <si>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</si>
  <si>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</si>
  <si>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</si>
  <si>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</si>
  <si>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</si>
  <si>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</si>
  <si>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</si>
  <si>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</si>
  <si>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</si>
  <si>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</si>
  <si>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</si>
  <si>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</si>
  <si>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</si>
  <si>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</si>
  <si>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</si>
  <si>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</si>
  <si>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</si>
  <si>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</si>
  <si>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</si>
  <si>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</si>
  <si>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</si>
  <si>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</si>
  <si>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</si>
  <si>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</si>
  <si>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</si>
  <si>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</si>
  <si>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</si>
  <si>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</si>
  <si>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</si>
  <si>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</si>
  <si>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</si>
  <si>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</si>
  <si>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</si>
  <si>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</si>
  <si>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</si>
  <si>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</si>
  <si>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今後、耐用年数に達し更新時期を迎える管路等が増加することが予想されるため、平成29年度策定したアセットマネジメント計画を基準に更新事業を行っていく予定です。</t>
    <rPh sb="0" eb="2">
      <t>コンゴ</t>
    </rPh>
    <rPh sb="3" eb="5">
      <t>タイヨウ</t>
    </rPh>
    <rPh sb="5" eb="7">
      <t>ネンスウ</t>
    </rPh>
    <rPh sb="8" eb="9">
      <t>タッ</t>
    </rPh>
    <rPh sb="10" eb="12">
      <t>コウシン</t>
    </rPh>
    <rPh sb="12" eb="14">
      <t>ジキ</t>
    </rPh>
    <rPh sb="15" eb="16">
      <t>ムカ</t>
    </rPh>
    <rPh sb="18" eb="20">
      <t>カンロ</t>
    </rPh>
    <rPh sb="20" eb="21">
      <t>トウ</t>
    </rPh>
    <rPh sb="22" eb="24">
      <t>ゾウカ</t>
    </rPh>
    <rPh sb="29" eb="31">
      <t>ヨソウ</t>
    </rPh>
    <rPh sb="37" eb="39">
      <t>ヘイセイ</t>
    </rPh>
    <rPh sb="41" eb="43">
      <t>ネンド</t>
    </rPh>
    <rPh sb="43" eb="45">
      <t>サクテイ</t>
    </rPh>
    <rPh sb="57" eb="59">
      <t>ケイカク</t>
    </rPh>
    <rPh sb="60" eb="62">
      <t>キジュン</t>
    </rPh>
    <rPh sb="63" eb="65">
      <t>コウシン</t>
    </rPh>
    <rPh sb="65" eb="67">
      <t>ジギョウ</t>
    </rPh>
    <rPh sb="68" eb="69">
      <t>オコナ</t>
    </rPh>
    <rPh sb="73" eb="75">
      <t>ヨテイ</t>
    </rPh>
    <phoneticPr fontId="4"/>
  </si>
  <si>
    <t xml:space="preserve">
・アセットマネジメント計画に基づいた効率的な施設整備と適切な料金確保、近隣市町村との広域化共同化事業による維持管理費の縮減に取り組み、将来、安定した経営を継続できるように取り組んでいきたいと考えています。また、中長期的な視点から収入と支出のバランスを確保すべく、新水道ビジョン及び経営戦略を平成31年度に策定します。その中で、指標による経年比較や、類似団体との比較において、明確な水準が見出しにくい指標もあることから、本市としての適切な水準の目標値を設定することを予定しています。</t>
    <rPh sb="12" eb="14">
      <t>ケイカク</t>
    </rPh>
    <rPh sb="15" eb="16">
      <t>モト</t>
    </rPh>
    <rPh sb="33" eb="35">
      <t>カクホ</t>
    </rPh>
    <rPh sb="36" eb="38">
      <t>キンリン</t>
    </rPh>
    <rPh sb="38" eb="41">
      <t>シチョウソン</t>
    </rPh>
    <rPh sb="43" eb="46">
      <t>コウイキカ</t>
    </rPh>
    <rPh sb="46" eb="49">
      <t>キョウドウカ</t>
    </rPh>
    <rPh sb="49" eb="51">
      <t>ジギョウ</t>
    </rPh>
    <rPh sb="54" eb="56">
      <t>イジ</t>
    </rPh>
    <rPh sb="56" eb="59">
      <t>カンリヒ</t>
    </rPh>
    <rPh sb="60" eb="62">
      <t>シュクゲン</t>
    </rPh>
    <rPh sb="63" eb="64">
      <t>ト</t>
    </rPh>
    <rPh sb="65" eb="66">
      <t>ク</t>
    </rPh>
    <rPh sb="78" eb="80">
      <t>ケイゾク</t>
    </rPh>
    <rPh sb="86" eb="87">
      <t>ト</t>
    </rPh>
    <rPh sb="88" eb="89">
      <t>ク</t>
    </rPh>
    <rPh sb="126" eb="128">
      <t>カクホ</t>
    </rPh>
    <rPh sb="132" eb="133">
      <t>シン</t>
    </rPh>
    <rPh sb="133" eb="135">
      <t>スイドウ</t>
    </rPh>
    <rPh sb="139" eb="140">
      <t>オヨ</t>
    </rPh>
    <rPh sb="161" eb="162">
      <t>ナカ</t>
    </rPh>
    <rPh sb="233" eb="235">
      <t>ヨテイ</t>
    </rPh>
    <phoneticPr fontId="4"/>
  </si>
  <si>
    <r>
      <t>・経常収支比率は100％を超えており、累積欠損金比率は0％であるため、現在は健全な経営水準であるといえます。　　　　　　　　　　　　　　　　・流動比率は、類似団体及び全国平均値を上回り、ほぼ同値で推移しているため支払返済能力は確保されていると思われます。　　　　　　　　　　　　　　　　・企業債残高対給水収益比率は、類似団体及び全国平均値よりも高水準で推移しており近年の給水区域拡張の影響と思わ</t>
    </r>
    <r>
      <rPr>
        <sz val="11"/>
        <color rgb="FFFF0000"/>
        <rFont val="ＭＳ ゴシック"/>
        <family val="3"/>
        <charset val="128"/>
      </rPr>
      <t>れ</t>
    </r>
    <r>
      <rPr>
        <sz val="11"/>
        <color theme="1"/>
        <rFont val="ＭＳ ゴシック"/>
        <family val="3"/>
        <charset val="128"/>
      </rPr>
      <t>ます。人口減少等の影響により給水収益が減少傾向にあるため今後も投資及び料金等のバランスを考慮していく必要があります。　　　　　　　　　　　　　　　　　　　　　・料金回収率は、平成28年度、29年度と100%を下回り、経営に必要な費用を料金で賄うことができていない状況にあるため、維持管理費等の歳出削減や適切な料金収入の確保が求める必要があります。　　　　　　　　　　　　　　　　・給水原価は、類似団体及び全国平均を下回っているため、効率性が保たれています。
・施設利用率は類似団体及び全国平均値より上回った状況にあるため、適切な施設規模であると思われます。　　　　　　　　　
・有収率は、ここ数年類似団体平均値よりも低水準で推移していることから、要因である漏水防止対策のため、平成29年度策定したアセットマネジメント計画を基準に効率的な老朽管の更新を進めていく必要があります。</t>
    </r>
    <rPh sb="1" eb="3">
      <t>ケイジョウ</t>
    </rPh>
    <rPh sb="3" eb="5">
      <t>シュウシ</t>
    </rPh>
    <rPh sb="5" eb="7">
      <t>ヒリツ</t>
    </rPh>
    <rPh sb="13" eb="14">
      <t>コ</t>
    </rPh>
    <rPh sb="19" eb="21">
      <t>ルイセキ</t>
    </rPh>
    <rPh sb="21" eb="23">
      <t>ケッソン</t>
    </rPh>
    <rPh sb="23" eb="24">
      <t>キン</t>
    </rPh>
    <rPh sb="24" eb="26">
      <t>ヒリツ</t>
    </rPh>
    <rPh sb="35" eb="37">
      <t>ゲンザイ</t>
    </rPh>
    <rPh sb="38" eb="40">
      <t>ケンゼン</t>
    </rPh>
    <rPh sb="41" eb="43">
      <t>ケイエイ</t>
    </rPh>
    <rPh sb="43" eb="45">
      <t>スイジュン</t>
    </rPh>
    <rPh sb="71" eb="73">
      <t>リュウドウ</t>
    </rPh>
    <rPh sb="73" eb="75">
      <t>ヒリツ</t>
    </rPh>
    <rPh sb="77" eb="79">
      <t>ルイジ</t>
    </rPh>
    <rPh sb="79" eb="81">
      <t>ダンタイ</t>
    </rPh>
    <rPh sb="81" eb="82">
      <t>オヨ</t>
    </rPh>
    <rPh sb="83" eb="85">
      <t>ゼンコク</t>
    </rPh>
    <rPh sb="85" eb="87">
      <t>ヘイキン</t>
    </rPh>
    <rPh sb="87" eb="88">
      <t>チ</t>
    </rPh>
    <rPh sb="89" eb="90">
      <t>ウエ</t>
    </rPh>
    <rPh sb="90" eb="91">
      <t>マワ</t>
    </rPh>
    <rPh sb="95" eb="97">
      <t>ドウチ</t>
    </rPh>
    <rPh sb="98" eb="100">
      <t>スイイ</t>
    </rPh>
    <rPh sb="106" eb="108">
      <t>シハライ</t>
    </rPh>
    <rPh sb="108" eb="110">
      <t>ヘンサイ</t>
    </rPh>
    <rPh sb="110" eb="112">
      <t>ノウリョク</t>
    </rPh>
    <rPh sb="113" eb="115">
      <t>カクホ</t>
    </rPh>
    <rPh sb="121" eb="122">
      <t>オモ</t>
    </rPh>
    <rPh sb="144" eb="146">
      <t>キギョウ</t>
    </rPh>
    <rPh sb="146" eb="147">
      <t>サイ</t>
    </rPh>
    <rPh sb="147" eb="149">
      <t>ザンダカ</t>
    </rPh>
    <rPh sb="149" eb="150">
      <t>タイ</t>
    </rPh>
    <rPh sb="150" eb="152">
      <t>キュウスイ</t>
    </rPh>
    <rPh sb="152" eb="154">
      <t>シュウエキ</t>
    </rPh>
    <rPh sb="154" eb="156">
      <t>ヒリツ</t>
    </rPh>
    <rPh sb="158" eb="160">
      <t>ルイジ</t>
    </rPh>
    <rPh sb="160" eb="162">
      <t>ダンタイ</t>
    </rPh>
    <rPh sb="162" eb="163">
      <t>オヨ</t>
    </rPh>
    <rPh sb="164" eb="166">
      <t>ゼンコク</t>
    </rPh>
    <rPh sb="166" eb="168">
      <t>ヘイキン</t>
    </rPh>
    <rPh sb="168" eb="169">
      <t>チ</t>
    </rPh>
    <rPh sb="172" eb="173">
      <t>コウ</t>
    </rPh>
    <rPh sb="173" eb="175">
      <t>スイジュン</t>
    </rPh>
    <rPh sb="176" eb="178">
      <t>スイイ</t>
    </rPh>
    <rPh sb="182" eb="184">
      <t>キンネン</t>
    </rPh>
    <rPh sb="185" eb="187">
      <t>キュウスイ</t>
    </rPh>
    <rPh sb="187" eb="189">
      <t>クイキ</t>
    </rPh>
    <rPh sb="189" eb="191">
      <t>カクチョウ</t>
    </rPh>
    <rPh sb="192" eb="194">
      <t>エイキョウ</t>
    </rPh>
    <rPh sb="195" eb="196">
      <t>オモ</t>
    </rPh>
    <rPh sb="201" eb="203">
      <t>ジンコウ</t>
    </rPh>
    <rPh sb="203" eb="205">
      <t>ゲンショウ</t>
    </rPh>
    <rPh sb="205" eb="206">
      <t>トウ</t>
    </rPh>
    <rPh sb="207" eb="209">
      <t>エイキョウ</t>
    </rPh>
    <rPh sb="212" eb="214">
      <t>キュウスイ</t>
    </rPh>
    <rPh sb="214" eb="216">
      <t>シュウエキ</t>
    </rPh>
    <rPh sb="217" eb="219">
      <t>ゲンショウ</t>
    </rPh>
    <rPh sb="219" eb="221">
      <t>ケイコウ</t>
    </rPh>
    <rPh sb="226" eb="228">
      <t>コンゴ</t>
    </rPh>
    <rPh sb="229" eb="231">
      <t>トウシ</t>
    </rPh>
    <rPh sb="231" eb="232">
      <t>オヨ</t>
    </rPh>
    <rPh sb="233" eb="235">
      <t>リョウキン</t>
    </rPh>
    <rPh sb="235" eb="236">
      <t>トウ</t>
    </rPh>
    <rPh sb="242" eb="244">
      <t>コウリョ</t>
    </rPh>
    <rPh sb="248" eb="250">
      <t>ヒツヨウ</t>
    </rPh>
    <rPh sb="278" eb="280">
      <t>リョウキン</t>
    </rPh>
    <rPh sb="280" eb="282">
      <t>カイシュウ</t>
    </rPh>
    <rPh sb="282" eb="283">
      <t>リツ</t>
    </rPh>
    <rPh sb="285" eb="287">
      <t>ヘイセイ</t>
    </rPh>
    <rPh sb="289" eb="291">
      <t>ネンド</t>
    </rPh>
    <rPh sb="294" eb="296">
      <t>ネンド</t>
    </rPh>
    <rPh sb="302" eb="304">
      <t>シタマワ</t>
    </rPh>
    <rPh sb="306" eb="308">
      <t>ケイエイ</t>
    </rPh>
    <rPh sb="309" eb="311">
      <t>ヒツヨウ</t>
    </rPh>
    <rPh sb="312" eb="314">
      <t>ヒヨウ</t>
    </rPh>
    <rPh sb="315" eb="317">
      <t>リョウキン</t>
    </rPh>
    <rPh sb="318" eb="319">
      <t>マカナ</t>
    </rPh>
    <rPh sb="329" eb="331">
      <t>ジョウキョウ</t>
    </rPh>
    <rPh sb="337" eb="339">
      <t>イジ</t>
    </rPh>
    <rPh sb="339" eb="341">
      <t>カンリ</t>
    </rPh>
    <rPh sb="341" eb="342">
      <t>ヒ</t>
    </rPh>
    <rPh sb="342" eb="343">
      <t>トウ</t>
    </rPh>
    <rPh sb="344" eb="346">
      <t>サイシュツ</t>
    </rPh>
    <rPh sb="346" eb="348">
      <t>サクゲン</t>
    </rPh>
    <rPh sb="349" eb="351">
      <t>テキセツ</t>
    </rPh>
    <rPh sb="352" eb="354">
      <t>リョウキン</t>
    </rPh>
    <rPh sb="354" eb="356">
      <t>シュウニュウ</t>
    </rPh>
    <rPh sb="357" eb="359">
      <t>カクホ</t>
    </rPh>
    <rPh sb="360" eb="361">
      <t>モト</t>
    </rPh>
    <rPh sb="363" eb="365">
      <t>ヒツヨウ</t>
    </rPh>
    <rPh sb="388" eb="390">
      <t>キュウスイ</t>
    </rPh>
    <rPh sb="390" eb="392">
      <t>ゲンカ</t>
    </rPh>
    <rPh sb="394" eb="396">
      <t>ルイジ</t>
    </rPh>
    <rPh sb="396" eb="398">
      <t>ダンタイ</t>
    </rPh>
    <rPh sb="398" eb="399">
      <t>オヨ</t>
    </rPh>
    <rPh sb="400" eb="402">
      <t>ゼンコク</t>
    </rPh>
    <rPh sb="402" eb="404">
      <t>ヘイキン</t>
    </rPh>
    <rPh sb="405" eb="406">
      <t>シタ</t>
    </rPh>
    <rPh sb="406" eb="407">
      <t>マワ</t>
    </rPh>
    <rPh sb="414" eb="416">
      <t>コウリツ</t>
    </rPh>
    <rPh sb="416" eb="417">
      <t>セイ</t>
    </rPh>
    <rPh sb="418" eb="419">
      <t>タモ</t>
    </rPh>
    <rPh sb="428" eb="430">
      <t>シセツ</t>
    </rPh>
    <rPh sb="430" eb="432">
      <t>リヨウ</t>
    </rPh>
    <rPh sb="432" eb="433">
      <t>リツ</t>
    </rPh>
    <rPh sb="434" eb="436">
      <t>ルイジ</t>
    </rPh>
    <rPh sb="436" eb="438">
      <t>ダンタイ</t>
    </rPh>
    <rPh sb="438" eb="439">
      <t>オヨ</t>
    </rPh>
    <rPh sb="440" eb="442">
      <t>ゼンコク</t>
    </rPh>
    <rPh sb="442" eb="444">
      <t>ヘイキン</t>
    </rPh>
    <rPh sb="444" eb="445">
      <t>チ</t>
    </rPh>
    <rPh sb="447" eb="449">
      <t>ウワマワ</t>
    </rPh>
    <rPh sb="451" eb="453">
      <t>ジョウキョウ</t>
    </rPh>
    <rPh sb="459" eb="461">
      <t>テキセツ</t>
    </rPh>
    <rPh sb="462" eb="464">
      <t>シセツ</t>
    </rPh>
    <rPh sb="464" eb="466">
      <t>キボ</t>
    </rPh>
    <rPh sb="470" eb="471">
      <t>オモ</t>
    </rPh>
    <rPh sb="487" eb="489">
      <t>ユウシュウ</t>
    </rPh>
    <rPh sb="489" eb="490">
      <t>リツ</t>
    </rPh>
    <rPh sb="494" eb="496">
      <t>スウネン</t>
    </rPh>
    <rPh sb="496" eb="498">
      <t>ルイジ</t>
    </rPh>
    <rPh sb="498" eb="500">
      <t>ダンタイ</t>
    </rPh>
    <rPh sb="500" eb="502">
      <t>ヘイキン</t>
    </rPh>
    <rPh sb="502" eb="503">
      <t>チ</t>
    </rPh>
    <rPh sb="506" eb="507">
      <t>テイ</t>
    </rPh>
    <rPh sb="507" eb="509">
      <t>スイジュン</t>
    </rPh>
    <rPh sb="510" eb="512">
      <t>スイイ</t>
    </rPh>
    <rPh sb="521" eb="523">
      <t>ヨウイン</t>
    </rPh>
    <rPh sb="526" eb="528">
      <t>ロウスイ</t>
    </rPh>
    <rPh sb="528" eb="530">
      <t>ボウシ</t>
    </rPh>
    <rPh sb="530" eb="532">
      <t>タイサク</t>
    </rPh>
    <rPh sb="536" eb="538">
      <t>ヘイセイ</t>
    </rPh>
    <rPh sb="540" eb="542">
      <t>ネンド</t>
    </rPh>
    <rPh sb="542" eb="544">
      <t>サクテイ</t>
    </rPh>
    <rPh sb="556" eb="558">
      <t>ケイカク</t>
    </rPh>
    <rPh sb="559" eb="561">
      <t>キジュン</t>
    </rPh>
    <rPh sb="562" eb="565">
      <t>コウリツテキ</t>
    </rPh>
    <rPh sb="566" eb="568">
      <t>ロウキュウ</t>
    </rPh>
    <rPh sb="568" eb="569">
      <t>カン</t>
    </rPh>
    <rPh sb="570" eb="572">
      <t>コウシン</t>
    </rPh>
    <rPh sb="573" eb="574">
      <t>スス</t>
    </rPh>
    <rPh sb="578" eb="5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</si>
</sst>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u/>
      <sz val="10"/>
      <color rgb="FF0070C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0.33</c:v>
                </c:pt>
                <c:pt idx="2">
                  <c:v>0.31</c:v>
                </c:pt>
                <c:pt idx="3">
                  <c:v>0.13</c:v>
                </c:pt>
                <c:pt idx="4">
                  <c:v>0.21</c:v>
                </c:pt>
              </c:numCache>
            </c:numRef>
          </c:val>
          <c:extLst xmlns:c16r2="http://schemas.microsoft.com/office/drawing/2015/06/chart">
            <c:ext xmlns:c16="http://schemas.microsoft.com/office/drawing/2014/chart" uri="{C3380CC4-5D6E-409C-BE32-E72D297353CC}">
              <c16:uniqueId val="{00000000-FDCA-4ED1-8382-0FF4B5020CCD}"/>
            </c:ext>
          </c:extLst>
        </c:ser>
        <c:dLbls>
          <c:showLegendKey val="0"/>
          <c:showVal val="0"/>
          <c:showCatName val="0"/>
          <c:showSerName val="0"/>
          <c:showPercent val="0"/>
          <c:showBubbleSize val="0"/>
        </c:dLbls>
        <c:gapWidth val="150"/>
        <c:axId val="76631424"/>
        <c:axId val="799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0.71</c:v>
                </c:pt>
                <c:pt idx="4">
                  <c:v>0.75</c:v>
                </c:pt>
              </c:numCache>
            </c:numRef>
          </c:val>
          <c:smooth val="0"/>
          <c:extLst xmlns:c16r2="http://schemas.microsoft.com/office/drawing/2015/06/chart">
            <c:ext xmlns:c16="http://schemas.microsoft.com/office/drawing/2014/chart" uri="{C3380CC4-5D6E-409C-BE32-E72D297353CC}">
              <c16:uniqueId val="{00000001-FDCA-4ED1-8382-0FF4B5020CCD}"/>
            </c:ext>
          </c:extLst>
        </c:ser>
        <c:dLbls>
          <c:showLegendKey val="0"/>
          <c:showVal val="0"/>
          <c:showCatName val="0"/>
          <c:showSerName val="0"/>
          <c:showPercent val="0"/>
          <c:showBubbleSize val="0"/>
        </c:dLbls>
        <c:marker val="1"/>
        <c:smooth val="0"/>
        <c:axId val="76631424"/>
        <c:axId val="79906304"/>
      </c:lineChart>
      <c:dateAx>
        <c:axId val="76631424"/>
        <c:scaling>
          <c:orientation val="minMax"/>
        </c:scaling>
        <c:delete val="1"/>
        <c:axPos val="b"/>
        <c:numFmt formatCode="ge" sourceLinked="1"/>
        <c:majorTickMark val="none"/>
        <c:minorTickMark val="none"/>
        <c:tickLblPos val="none"/>
        <c:crossAx val="79906304"/>
        <c:crosses val="autoZero"/>
        <c:auto val="1"/>
        <c:lblOffset val="100"/>
        <c:baseTimeUnit val="years"/>
      </c:dateAx>
      <c:valAx>
        <c:axId val="799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60.62</c:v>
                </c:pt>
                <c:pt idx="1">
                  <c:v>59.86</c:v>
                </c:pt>
                <c:pt idx="2">
                  <c:v>60.07</c:v>
                </c:pt>
                <c:pt idx="3">
                  <c:v>77.48</c:v>
                </c:pt>
                <c:pt idx="4">
                  <c:v>75.12</c:v>
                </c:pt>
              </c:numCache>
            </c:numRef>
          </c:val>
          <c:extLst xmlns:c16r2="http://schemas.microsoft.com/office/drawing/2015/06/chart">
            <c:ext xmlns:c16="http://schemas.microsoft.com/office/drawing/2014/chart" uri="{C3380CC4-5D6E-409C-BE32-E72D297353CC}">
              <c16:uniqueId val="{00000000-EA25-4B2D-93E7-73142830A85B}"/>
            </c:ext>
          </c:extLst>
        </c:ser>
        <c:dLbls>
          <c:showLegendKey val="0"/>
          <c:showVal val="0"/>
          <c:showCatName val="0"/>
          <c:showSerName val="0"/>
          <c:showPercent val="0"/>
          <c:showBubbleSize val="0"/>
        </c:dLbls>
        <c:gapWidth val="150"/>
        <c:axId val="102305152"/>
        <c:axId val="1023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59.11</c:v>
                </c:pt>
                <c:pt idx="4">
                  <c:v>59.74</c:v>
                </c:pt>
              </c:numCache>
            </c:numRef>
          </c:val>
          <c:smooth val="0"/>
          <c:extLst xmlns:c16r2="http://schemas.microsoft.com/office/drawing/2015/06/chart">
            <c:ext xmlns:c16="http://schemas.microsoft.com/office/drawing/2014/chart" uri="{C3380CC4-5D6E-409C-BE32-E72D297353CC}">
              <c16:uniqueId val="{00000001-EA25-4B2D-93E7-73142830A85B}"/>
            </c:ext>
          </c:extLst>
        </c:ser>
        <c:dLbls>
          <c:showLegendKey val="0"/>
          <c:showVal val="0"/>
          <c:showCatName val="0"/>
          <c:showSerName val="0"/>
          <c:showPercent val="0"/>
          <c:showBubbleSize val="0"/>
        </c:dLbls>
        <c:marker val="1"/>
        <c:smooth val="0"/>
        <c:axId val="102305152"/>
        <c:axId val="102327808"/>
      </c:lineChart>
      <c:dateAx>
        <c:axId val="102305152"/>
        <c:scaling>
          <c:orientation val="minMax"/>
        </c:scaling>
        <c:delete val="1"/>
        <c:axPos val="b"/>
        <c:numFmt formatCode="ge" sourceLinked="1"/>
        <c:majorTickMark val="none"/>
        <c:minorTickMark val="none"/>
        <c:tickLblPos val="none"/>
        <c:crossAx val="102327808"/>
        <c:crosses val="autoZero"/>
        <c:auto val="1"/>
        <c:lblOffset val="100"/>
        <c:baseTimeUnit val="years"/>
      </c:dateAx>
      <c:valAx>
        <c:axId val="102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78.09</c:v>
                </c:pt>
                <c:pt idx="1">
                  <c:v>77.87</c:v>
                </c:pt>
                <c:pt idx="2">
                  <c:v>77.59</c:v>
                </c:pt>
                <c:pt idx="3">
                  <c:v>77.98</c:v>
                </c:pt>
                <c:pt idx="4">
                  <c:v>80.34</c:v>
                </c:pt>
              </c:numCache>
            </c:numRef>
          </c:val>
          <c:extLst xmlns:c16r2="http://schemas.microsoft.com/office/drawing/2015/06/chart">
            <c:ext xmlns:c16="http://schemas.microsoft.com/office/drawing/2014/chart" uri="{C3380CC4-5D6E-409C-BE32-E72D297353CC}">
              <c16:uniqueId val="{00000000-6785-49FD-BFA5-3C9F4D98DA9B}"/>
            </c:ext>
          </c:extLst>
        </c:ser>
        <c:dLbls>
          <c:showLegendKey val="0"/>
          <c:showVal val="0"/>
          <c:showCatName val="0"/>
          <c:showSerName val="0"/>
          <c:showPercent val="0"/>
          <c:showBubbleSize val="0"/>
        </c:dLbls>
        <c:gapWidth val="150"/>
        <c:axId val="102445056"/>
        <c:axId val="1024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87.91</c:v>
                </c:pt>
                <c:pt idx="4">
                  <c:v>87.28</c:v>
                </c:pt>
              </c:numCache>
            </c:numRef>
          </c:val>
          <c:smooth val="0"/>
          <c:extLst xmlns:c16r2="http://schemas.microsoft.com/office/drawing/2015/06/chart">
            <c:ext xmlns:c16="http://schemas.microsoft.com/office/drawing/2014/chart" uri="{C3380CC4-5D6E-409C-BE32-E72D297353CC}">
              <c16:uniqueId val="{00000001-6785-49FD-BFA5-3C9F4D98DA9B}"/>
            </c:ext>
          </c:extLst>
        </c:ser>
        <c:dLbls>
          <c:showLegendKey val="0"/>
          <c:showVal val="0"/>
          <c:showCatName val="0"/>
          <c:showSerName val="0"/>
          <c:showPercent val="0"/>
          <c:showBubbleSize val="0"/>
        </c:dLbls>
        <c:marker val="1"/>
        <c:smooth val="0"/>
        <c:axId val="102445056"/>
        <c:axId val="102446976"/>
      </c:lineChart>
      <c:dateAx>
        <c:axId val="102445056"/>
        <c:scaling>
          <c:orientation val="minMax"/>
        </c:scaling>
        <c:delete val="1"/>
        <c:axPos val="b"/>
        <c:numFmt formatCode="ge" sourceLinked="1"/>
        <c:majorTickMark val="none"/>
        <c:minorTickMark val="none"/>
        <c:tickLblPos val="none"/>
        <c:crossAx val="102446976"/>
        <c:crosses val="autoZero"/>
        <c:auto val="1"/>
        <c:lblOffset val="100"/>
        <c:baseTimeUnit val="years"/>
      </c:dateAx>
      <c:valAx>
        <c:axId val="102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119.81</c:v>
                </c:pt>
                <c:pt idx="1">
                  <c:v>127.82</c:v>
                </c:pt>
                <c:pt idx="2">
                  <c:v>125</c:v>
                </c:pt>
                <c:pt idx="3">
                  <c:v>110.49</c:v>
                </c:pt>
                <c:pt idx="4">
                  <c:v>108.77</c:v>
                </c:pt>
              </c:numCache>
            </c:numRef>
          </c:val>
          <c:extLst xmlns:c16r2="http://schemas.microsoft.com/office/drawing/2015/06/chart">
            <c:ext xmlns:c16="http://schemas.microsoft.com/office/drawing/2014/chart" uri="{C3380CC4-5D6E-409C-BE32-E72D297353CC}">
              <c16:uniqueId val="{00000000-BC4A-4ECE-9F19-8D77DB2CFAE9}"/>
            </c:ext>
          </c:extLst>
        </c:ser>
        <c:dLbls>
          <c:showLegendKey val="0"/>
          <c:showVal val="0"/>
          <c:showCatName val="0"/>
          <c:showSerName val="0"/>
          <c:showPercent val="0"/>
          <c:showBubbleSize val="0"/>
        </c:dLbls>
        <c:gapWidth val="150"/>
        <c:axId val="79929344"/>
        <c:axId val="799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113.16</c:v>
                </c:pt>
                <c:pt idx="4">
                  <c:v>112.15</c:v>
                </c:pt>
              </c:numCache>
            </c:numRef>
          </c:val>
          <c:smooth val="0"/>
          <c:extLst xmlns:c16r2="http://schemas.microsoft.com/office/drawing/2015/06/chart">
            <c:ext xmlns:c16="http://schemas.microsoft.com/office/drawing/2014/chart" uri="{C3380CC4-5D6E-409C-BE32-E72D297353CC}">
              <c16:uniqueId val="{00000001-BC4A-4ECE-9F19-8D77DB2CFAE9}"/>
            </c:ext>
          </c:extLst>
        </c:ser>
        <c:dLbls>
          <c:showLegendKey val="0"/>
          <c:showVal val="0"/>
          <c:showCatName val="0"/>
          <c:showSerName val="0"/>
          <c:showPercent val="0"/>
          <c:showBubbleSize val="0"/>
        </c:dLbls>
        <c:marker val="1"/>
        <c:smooth val="0"/>
        <c:axId val="79929344"/>
        <c:axId val="79931264"/>
      </c:lineChart>
      <c:dateAx>
        <c:axId val="79929344"/>
        <c:scaling>
          <c:orientation val="minMax"/>
        </c:scaling>
        <c:delete val="1"/>
        <c:axPos val="b"/>
        <c:numFmt formatCode="ge" sourceLinked="1"/>
        <c:majorTickMark val="none"/>
        <c:minorTickMark val="none"/>
        <c:tickLblPos val="none"/>
        <c:crossAx val="79931264"/>
        <c:crosses val="autoZero"/>
        <c:auto val="1"/>
        <c:lblOffset val="100"/>
        <c:baseTimeUnit val="years"/>
      </c:dateAx>
      <c:valAx>
        <c:axId val="7993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9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35.58</c:v>
                </c:pt>
                <c:pt idx="1">
                  <c:v>44.01</c:v>
                </c:pt>
                <c:pt idx="2">
                  <c:v>46.08</c:v>
                </c:pt>
                <c:pt idx="3">
                  <c:v>45.76</c:v>
                </c:pt>
                <c:pt idx="4">
                  <c:v>47.56</c:v>
                </c:pt>
              </c:numCache>
            </c:numRef>
          </c:val>
          <c:extLst xmlns:c16r2="http://schemas.microsoft.com/office/drawing/2015/06/chart">
            <c:ext xmlns:c16="http://schemas.microsoft.com/office/drawing/2014/chart" uri="{C3380CC4-5D6E-409C-BE32-E72D297353CC}">
              <c16:uniqueId val="{00000000-FA7E-47BA-972D-95891A0D292C}"/>
            </c:ext>
          </c:extLst>
        </c:ser>
        <c:dLbls>
          <c:showLegendKey val="0"/>
          <c:showVal val="0"/>
          <c:showCatName val="0"/>
          <c:showSerName val="0"/>
          <c:showPercent val="0"/>
          <c:showBubbleSize val="0"/>
        </c:dLbls>
        <c:gapWidth val="150"/>
        <c:axId val="99438976"/>
        <c:axId val="994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46.88</c:v>
                </c:pt>
                <c:pt idx="4">
                  <c:v>46.94</c:v>
                </c:pt>
              </c:numCache>
            </c:numRef>
          </c:val>
          <c:smooth val="0"/>
          <c:extLst xmlns:c16r2="http://schemas.microsoft.com/office/drawing/2015/06/chart">
            <c:ext xmlns:c16="http://schemas.microsoft.com/office/drawing/2014/chart" uri="{C3380CC4-5D6E-409C-BE32-E72D297353CC}">
              <c16:uniqueId val="{00000001-FA7E-47BA-972D-95891A0D292C}"/>
            </c:ext>
          </c:extLst>
        </c:ser>
        <c:dLbls>
          <c:showLegendKey val="0"/>
          <c:showVal val="0"/>
          <c:showCatName val="0"/>
          <c:showSerName val="0"/>
          <c:showPercent val="0"/>
          <c:showBubbleSize val="0"/>
        </c:dLbls>
        <c:marker val="1"/>
        <c:smooth val="0"/>
        <c:axId val="99438976"/>
        <c:axId val="99440896"/>
      </c:lineChart>
      <c:dateAx>
        <c:axId val="99438976"/>
        <c:scaling>
          <c:orientation val="minMax"/>
        </c:scaling>
        <c:delete val="1"/>
        <c:axPos val="b"/>
        <c:numFmt formatCode="ge" sourceLinked="1"/>
        <c:majorTickMark val="none"/>
        <c:minorTickMark val="none"/>
        <c:tickLblPos val="none"/>
        <c:crossAx val="99440896"/>
        <c:crosses val="autoZero"/>
        <c:auto val="1"/>
        <c:lblOffset val="100"/>
        <c:baseTimeUnit val="years"/>
      </c:dateAx>
      <c:valAx>
        <c:axId val="994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1.47</c:v>
                </c:pt>
                <c:pt idx="1">
                  <c:v>1.9</c:v>
                </c:pt>
                <c:pt idx="2" formatCode="#,##0.00;&quot;△&quot;#,##0.00">
                  <c:v>0</c:v>
                </c:pt>
                <c:pt idx="3" formatCode="#,##0.00;&quot;△&quot;#,##0.00">
                  <c:v>0</c:v>
                </c:pt>
                <c:pt idx="4">
                  <c:v>6.03</c:v>
                </c:pt>
              </c:numCache>
            </c:numRef>
          </c:val>
          <c:extLst xmlns:c16r2="http://schemas.microsoft.com/office/drawing/2015/06/chart">
            <c:ext xmlns:c16="http://schemas.microsoft.com/office/drawing/2014/chart" uri="{C3380CC4-5D6E-409C-BE32-E72D297353CC}">
              <c16:uniqueId val="{00000000-307E-4D9C-9A07-23D24FFFF588}"/>
            </c:ext>
          </c:extLst>
        </c:ser>
        <c:dLbls>
          <c:showLegendKey val="0"/>
          <c:showVal val="0"/>
          <c:showCatName val="0"/>
          <c:showSerName val="0"/>
          <c:showPercent val="0"/>
          <c:showBubbleSize val="0"/>
        </c:dLbls>
        <c:gapWidth val="150"/>
        <c:axId val="99480320"/>
        <c:axId val="994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13.39</c:v>
                </c:pt>
                <c:pt idx="4">
                  <c:v>14.48</c:v>
                </c:pt>
              </c:numCache>
            </c:numRef>
          </c:val>
          <c:smooth val="0"/>
          <c:extLst xmlns:c16r2="http://schemas.microsoft.com/office/drawing/2015/06/chart">
            <c:ext xmlns:c16="http://schemas.microsoft.com/office/drawing/2014/chart" uri="{C3380CC4-5D6E-409C-BE32-E72D297353CC}">
              <c16:uniqueId val="{00000001-307E-4D9C-9A07-23D24FFFF588}"/>
            </c:ext>
          </c:extLst>
        </c:ser>
        <c:dLbls>
          <c:showLegendKey val="0"/>
          <c:showVal val="0"/>
          <c:showCatName val="0"/>
          <c:showSerName val="0"/>
          <c:showPercent val="0"/>
          <c:showBubbleSize val="0"/>
        </c:dLbls>
        <c:marker val="1"/>
        <c:smooth val="0"/>
        <c:axId val="99480320"/>
        <c:axId val="99482240"/>
      </c:lineChart>
      <c:dateAx>
        <c:axId val="99480320"/>
        <c:scaling>
          <c:orientation val="minMax"/>
        </c:scaling>
        <c:delete val="1"/>
        <c:axPos val="b"/>
        <c:numFmt formatCode="ge" sourceLinked="1"/>
        <c:majorTickMark val="none"/>
        <c:minorTickMark val="none"/>
        <c:tickLblPos val="none"/>
        <c:crossAx val="99482240"/>
        <c:crosses val="autoZero"/>
        <c:auto val="1"/>
        <c:lblOffset val="100"/>
        <c:baseTimeUnit val="years"/>
      </c:dateAx>
      <c:valAx>
        <c:axId val="994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37-4FE1-9871-63E37AC6AA28}"/>
            </c:ext>
          </c:extLst>
        </c:ser>
        <c:dLbls>
          <c:showLegendKey val="0"/>
          <c:showVal val="0"/>
          <c:showCatName val="0"/>
          <c:showSerName val="0"/>
          <c:showPercent val="0"/>
          <c:showBubbleSize val="0"/>
        </c:dLbls>
        <c:gapWidth val="150"/>
        <c:axId val="101092352"/>
        <c:axId val="1010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0.68</c:v>
                </c:pt>
                <c:pt idx="4">
                  <c:v>1</c:v>
                </c:pt>
              </c:numCache>
            </c:numRef>
          </c:val>
          <c:smooth val="0"/>
          <c:extLst xmlns:c16r2="http://schemas.microsoft.com/office/drawing/2015/06/chart">
            <c:ext xmlns:c16="http://schemas.microsoft.com/office/drawing/2014/chart" uri="{C3380CC4-5D6E-409C-BE32-E72D297353CC}">
              <c16:uniqueId val="{00000001-F437-4FE1-9871-63E37AC6AA28}"/>
            </c:ext>
          </c:extLst>
        </c:ser>
        <c:dLbls>
          <c:showLegendKey val="0"/>
          <c:showVal val="0"/>
          <c:showCatName val="0"/>
          <c:showSerName val="0"/>
          <c:showPercent val="0"/>
          <c:showBubbleSize val="0"/>
        </c:dLbls>
        <c:marker val="1"/>
        <c:smooth val="0"/>
        <c:axId val="101092352"/>
        <c:axId val="101098624"/>
      </c:lineChart>
      <c:dateAx>
        <c:axId val="101092352"/>
        <c:scaling>
          <c:orientation val="minMax"/>
        </c:scaling>
        <c:delete val="1"/>
        <c:axPos val="b"/>
        <c:numFmt formatCode="ge" sourceLinked="1"/>
        <c:majorTickMark val="none"/>
        <c:minorTickMark val="none"/>
        <c:tickLblPos val="none"/>
        <c:crossAx val="101098624"/>
        <c:crosses val="autoZero"/>
        <c:auto val="1"/>
        <c:lblOffset val="100"/>
        <c:baseTimeUnit val="years"/>
      </c:dateAx>
      <c:valAx>
        <c:axId val="10109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1432.16</c:v>
                </c:pt>
                <c:pt idx="1">
                  <c:v>352.05</c:v>
                </c:pt>
                <c:pt idx="2">
                  <c:v>453.89</c:v>
                </c:pt>
                <c:pt idx="3">
                  <c:v>449.77</c:v>
                </c:pt>
                <c:pt idx="4">
                  <c:v>444.05</c:v>
                </c:pt>
              </c:numCache>
            </c:numRef>
          </c:val>
          <c:extLst xmlns:c16r2="http://schemas.microsoft.com/office/drawing/2015/06/chart">
            <c:ext xmlns:c16="http://schemas.microsoft.com/office/drawing/2014/chart" uri="{C3380CC4-5D6E-409C-BE32-E72D297353CC}">
              <c16:uniqueId val="{00000000-3C72-44EB-B4D3-44C8CD1DBFA7}"/>
            </c:ext>
          </c:extLst>
        </c:ser>
        <c:dLbls>
          <c:showLegendKey val="0"/>
          <c:showVal val="0"/>
          <c:showCatName val="0"/>
          <c:showSerName val="0"/>
          <c:showPercent val="0"/>
          <c:showBubbleSize val="0"/>
        </c:dLbls>
        <c:gapWidth val="150"/>
        <c:axId val="103559168"/>
        <c:axId val="1035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357.82</c:v>
                </c:pt>
                <c:pt idx="4">
                  <c:v>355.5</c:v>
                </c:pt>
              </c:numCache>
            </c:numRef>
          </c:val>
          <c:smooth val="0"/>
          <c:extLst xmlns:c16r2="http://schemas.microsoft.com/office/drawing/2015/06/chart">
            <c:ext xmlns:c16="http://schemas.microsoft.com/office/drawing/2014/chart" uri="{C3380CC4-5D6E-409C-BE32-E72D297353CC}">
              <c16:uniqueId val="{00000001-3C72-44EB-B4D3-44C8CD1DBFA7}"/>
            </c:ext>
          </c:extLst>
        </c:ser>
        <c:dLbls>
          <c:showLegendKey val="0"/>
          <c:showVal val="0"/>
          <c:showCatName val="0"/>
          <c:showSerName val="0"/>
          <c:showPercent val="0"/>
          <c:showBubbleSize val="0"/>
        </c:dLbls>
        <c:marker val="1"/>
        <c:smooth val="0"/>
        <c:axId val="103559168"/>
        <c:axId val="103561088"/>
      </c:lineChart>
      <c:dateAx>
        <c:axId val="103559168"/>
        <c:scaling>
          <c:orientation val="minMax"/>
        </c:scaling>
        <c:delete val="1"/>
        <c:axPos val="b"/>
        <c:numFmt formatCode="ge" sourceLinked="1"/>
        <c:majorTickMark val="none"/>
        <c:minorTickMark val="none"/>
        <c:tickLblPos val="none"/>
        <c:crossAx val="103561088"/>
        <c:crosses val="autoZero"/>
        <c:auto val="1"/>
        <c:lblOffset val="100"/>
        <c:baseTimeUnit val="years"/>
      </c:dateAx>
      <c:valAx>
        <c:axId val="10356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598.45000000000005</c:v>
                </c:pt>
                <c:pt idx="1">
                  <c:v>570.69000000000005</c:v>
                </c:pt>
                <c:pt idx="2">
                  <c:v>531.91</c:v>
                </c:pt>
                <c:pt idx="3">
                  <c:v>562.96</c:v>
                </c:pt>
                <c:pt idx="4">
                  <c:v>525.53</c:v>
                </c:pt>
              </c:numCache>
            </c:numRef>
          </c:val>
          <c:extLst xmlns:c16r2="http://schemas.microsoft.com/office/drawing/2015/06/chart">
            <c:ext xmlns:c16="http://schemas.microsoft.com/office/drawing/2014/chart" uri="{C3380CC4-5D6E-409C-BE32-E72D297353CC}">
              <c16:uniqueId val="{00000000-8A72-478D-BB7A-79E64B970526}"/>
            </c:ext>
          </c:extLst>
        </c:ser>
        <c:dLbls>
          <c:showLegendKey val="0"/>
          <c:showVal val="0"/>
          <c:showCatName val="0"/>
          <c:showSerName val="0"/>
          <c:showPercent val="0"/>
          <c:showBubbleSize val="0"/>
        </c:dLbls>
        <c:gapWidth val="150"/>
        <c:axId val="103590528"/>
        <c:axId val="1035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A72-478D-BB7A-79E64B970526}"/>
            </c:ext>
          </c:extLst>
        </c:ser>
        <c:dLbls>
          <c:showLegendKey val="0"/>
          <c:showVal val="0"/>
          <c:showCatName val="0"/>
          <c:showSerName val="0"/>
          <c:showPercent val="0"/>
          <c:showBubbleSize val="0"/>
        </c:dLbls>
        <c:marker val="1"/>
        <c:smooth val="0"/>
        <c:axId val="103590528"/>
        <c:axId val="103596800"/>
      </c:lineChart>
      <c:dateAx>
        <c:axId val="103590528"/>
        <c:scaling>
          <c:orientation val="minMax"/>
        </c:scaling>
        <c:delete val="1"/>
        <c:axPos val="b"/>
        <c:numFmt formatCode="ge" sourceLinked="1"/>
        <c:majorTickMark val="none"/>
        <c:minorTickMark val="none"/>
        <c:tickLblPos val="none"/>
        <c:crossAx val="103596800"/>
        <c:crosses val="autoZero"/>
        <c:auto val="1"/>
        <c:lblOffset val="100"/>
        <c:baseTimeUnit val="years"/>
      </c:dateAx>
      <c:valAx>
        <c:axId val="10359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98.8</c:v>
                </c:pt>
                <c:pt idx="1">
                  <c:v>109.75</c:v>
                </c:pt>
                <c:pt idx="2">
                  <c:v>108.32</c:v>
                </c:pt>
                <c:pt idx="3">
                  <c:v>99.29</c:v>
                </c:pt>
                <c:pt idx="4">
                  <c:v>96.23</c:v>
                </c:pt>
              </c:numCache>
            </c:numRef>
          </c:val>
          <c:extLst xmlns:c16r2="http://schemas.microsoft.com/office/drawing/2015/06/chart">
            <c:ext xmlns:c16="http://schemas.microsoft.com/office/drawing/2014/chart" uri="{C3380CC4-5D6E-409C-BE32-E72D297353CC}">
              <c16:uniqueId val="{00000000-92CD-4E86-83EC-42B9111FACDF}"/>
            </c:ext>
          </c:extLst>
        </c:ser>
        <c:dLbls>
          <c:showLegendKey val="0"/>
          <c:showVal val="0"/>
          <c:showCatName val="0"/>
          <c:showSerName val="0"/>
          <c:showPercent val="0"/>
          <c:showBubbleSize val="0"/>
        </c:dLbls>
        <c:gapWidth val="150"/>
        <c:axId val="102247040"/>
        <c:axId val="1022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106.01</c:v>
                </c:pt>
                <c:pt idx="4">
                  <c:v>104.57</c:v>
                </c:pt>
              </c:numCache>
            </c:numRef>
          </c:val>
          <c:smooth val="0"/>
          <c:extLst xmlns:c16r2="http://schemas.microsoft.com/office/drawing/2015/06/chart">
            <c:ext xmlns:c16="http://schemas.microsoft.com/office/drawing/2014/chart" uri="{C3380CC4-5D6E-409C-BE32-E72D297353CC}">
              <c16:uniqueId val="{00000001-92CD-4E86-83EC-42B9111FACDF}"/>
            </c:ext>
          </c:extLst>
        </c:ser>
        <c:dLbls>
          <c:showLegendKey val="0"/>
          <c:showVal val="0"/>
          <c:showCatName val="0"/>
          <c:showSerName val="0"/>
          <c:showPercent val="0"/>
          <c:showBubbleSize val="0"/>
        </c:dLbls>
        <c:marker val="1"/>
        <c:smooth val="0"/>
        <c:axId val="102247040"/>
        <c:axId val="102253312"/>
      </c:lineChart>
      <c:dateAx>
        <c:axId val="102247040"/>
        <c:scaling>
          <c:orientation val="minMax"/>
        </c:scaling>
        <c:delete val="1"/>
        <c:axPos val="b"/>
        <c:numFmt formatCode="ge" sourceLinked="1"/>
        <c:majorTickMark val="none"/>
        <c:minorTickMark val="none"/>
        <c:tickLblPos val="none"/>
        <c:crossAx val="102253312"/>
        <c:crosses val="autoZero"/>
        <c:auto val="1"/>
        <c:lblOffset val="100"/>
        <c:baseTimeUnit val="years"/>
      </c:dateAx>
      <c:valAx>
        <c:axId val="1022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130.25</c:v>
                </c:pt>
                <c:pt idx="1">
                  <c:v>116.84</c:v>
                </c:pt>
                <c:pt idx="2">
                  <c:v>118.79</c:v>
                </c:pt>
                <c:pt idx="3">
                  <c:v>129.1</c:v>
                </c:pt>
                <c:pt idx="4">
                  <c:v>133.28</c:v>
                </c:pt>
              </c:numCache>
            </c:numRef>
          </c:val>
          <c:extLst xmlns:c16r2="http://schemas.microsoft.com/office/drawing/2015/06/chart">
            <c:ext xmlns:c16="http://schemas.microsoft.com/office/drawing/2014/chart" uri="{C3380CC4-5D6E-409C-BE32-E72D297353CC}">
              <c16:uniqueId val="{00000000-5646-478F-A88F-6413C4D2CFBF}"/>
            </c:ext>
          </c:extLst>
        </c:ser>
        <c:dLbls>
          <c:showLegendKey val="0"/>
          <c:showVal val="0"/>
          <c:showCatName val="0"/>
          <c:showSerName val="0"/>
          <c:showPercent val="0"/>
          <c:showBubbleSize val="0"/>
        </c:dLbls>
        <c:gapWidth val="150"/>
        <c:axId val="102288384"/>
        <c:axId val="1022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162.24</c:v>
                </c:pt>
                <c:pt idx="4">
                  <c:v>165.47</c:v>
                </c:pt>
              </c:numCache>
            </c:numRef>
          </c:val>
          <c:smooth val="0"/>
          <c:extLst xmlns:c16r2="http://schemas.microsoft.com/office/drawing/2015/06/chart">
            <c:ext xmlns:c16="http://schemas.microsoft.com/office/drawing/2014/chart" uri="{C3380CC4-5D6E-409C-BE32-E72D297353CC}">
              <c16:uniqueId val="{00000001-5646-478F-A88F-6413C4D2CFBF}"/>
            </c:ext>
          </c:extLst>
        </c:ser>
        <c:dLbls>
          <c:showLegendKey val="0"/>
          <c:showVal val="0"/>
          <c:showCatName val="0"/>
          <c:showSerName val="0"/>
          <c:showPercent val="0"/>
          <c:showBubbleSize val="0"/>
        </c:dLbls>
        <c:marker val="1"/>
        <c:smooth val="0"/>
        <c:axId val="102288384"/>
        <c:axId val="102290560"/>
      </c:lineChart>
      <c:dateAx>
        <c:axId val="102288384"/>
        <c:scaling>
          <c:orientation val="minMax"/>
        </c:scaling>
        <c:delete val="1"/>
        <c:axPos val="b"/>
        <c:numFmt formatCode="ge" sourceLinked="1"/>
        <c:majorTickMark val="none"/>
        <c:minorTickMark val="none"/>
        <c:tickLblPos val="none"/>
        <c:crossAx val="102290560"/>
        <c:crosses val="autoZero"/>
        <c:auto val="1"/>
        <c:lblOffset val="100"/>
        <c:baseTimeUnit val="years"/>
      </c:dateAx>
      <c:valAx>
        <c:axId val="102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9" zoomScaleNormal="100" workbookViewId="0">
      <selection activeCell="CB20" sqref="CB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熊本県　玉名市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67261</v>
      </c>
      <c r="AM8" s="74"/>
      <c r="AN8" s="74"/>
      <c r="AO8" s="74"/>
      <c r="AP8" s="74"/>
      <c r="AQ8" s="74"/>
      <c r="AR8" s="74"/>
      <c r="AS8" s="74"/>
      <c r="AT8" s="70">
        <f>データ!$S$6</f>
        <v>152.6</v>
      </c>
      <c r="AU8" s="71"/>
      <c r="AV8" s="71"/>
      <c r="AW8" s="71"/>
      <c r="AX8" s="71"/>
      <c r="AY8" s="71"/>
      <c r="AZ8" s="71"/>
      <c r="BA8" s="71"/>
      <c r="BB8" s="73">
        <f>データ!$T$6</f>
        <v>440.77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60.88</v>
      </c>
      <c r="J10" s="71"/>
      <c r="K10" s="71"/>
      <c r="L10" s="71"/>
      <c r="M10" s="71"/>
      <c r="N10" s="71"/>
      <c r="O10" s="72"/>
      <c r="P10" s="73">
        <f>データ!$P$6</f>
        <v>75.08</v>
      </c>
      <c r="Q10" s="73"/>
      <c r="R10" s="73"/>
      <c r="S10" s="73"/>
      <c r="T10" s="73"/>
      <c r="U10" s="73"/>
      <c r="V10" s="73"/>
      <c r="W10" s="74">
        <f>データ!$Q$6</f>
        <v>2549</v>
      </c>
      <c r="X10" s="74"/>
      <c r="Y10" s="74"/>
      <c r="Z10" s="74"/>
      <c r="AA10" s="74"/>
      <c r="AB10" s="74"/>
      <c r="AC10" s="74"/>
      <c r="AD10" s="2"/>
      <c r="AE10" s="2"/>
      <c r="AF10" s="2"/>
      <c r="AG10" s="2"/>
      <c r="AH10" s="4"/>
      <c r="AI10" s="4"/>
      <c r="AJ10" s="4"/>
      <c r="AK10" s="4"/>
      <c r="AL10" s="74">
        <f>データ!$U$6</f>
        <v>50190</v>
      </c>
      <c r="AM10" s="74"/>
      <c r="AN10" s="74"/>
      <c r="AO10" s="74"/>
      <c r="AP10" s="74"/>
      <c r="AQ10" s="74"/>
      <c r="AR10" s="74"/>
      <c r="AS10" s="74"/>
      <c r="AT10" s="70">
        <f>データ!$V$6</f>
        <v>84.33</v>
      </c>
      <c r="AU10" s="71"/>
      <c r="AV10" s="71"/>
      <c r="AW10" s="71"/>
      <c r="AX10" s="71"/>
      <c r="AY10" s="71"/>
      <c r="AZ10" s="71"/>
      <c r="BA10" s="71"/>
      <c r="BB10" s="73">
        <f>データ!$W$6</f>
        <v>595.16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7" t="s">
        <v>119</v>
      </c>
      <c r="BM16" s="58"/>
      <c r="BN16" s="58"/>
      <c r="BO16" s="58"/>
      <c r="BP16" s="58"/>
      <c r="BQ16" s="58"/>
      <c r="BR16" s="58"/>
      <c r="BS16" s="58"/>
      <c r="BT16" s="58"/>
      <c r="BU16" s="58"/>
      <c r="BV16" s="58"/>
      <c r="BW16" s="58"/>
      <c r="BX16" s="58"/>
      <c r="BY16" s="58"/>
      <c r="BZ16" s="5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7" t="s">
        <v>117</v>
      </c>
      <c r="BM47" s="58"/>
      <c r="BN47" s="58"/>
      <c r="BO47" s="58"/>
      <c r="BP47" s="58"/>
      <c r="BQ47" s="58"/>
      <c r="BR47" s="58"/>
      <c r="BS47" s="58"/>
      <c r="BT47" s="58"/>
      <c r="BU47" s="58"/>
      <c r="BV47" s="58"/>
      <c r="BW47" s="58"/>
      <c r="BX47" s="58"/>
      <c r="BY47" s="58"/>
      <c r="BZ47" s="5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8rZjWIlEtYVBa0DtmzVU/dGsJq//8QKAkbl/c6YsZKVzCYL8xdymdvObAbJjRBkmMEmwZdpP2oiA847FRe0ew==" saltValue="DAjjV1J+ADVrTwzXj3cMU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8" t="s">
        <v>65</v>
      </c>
      <c r="B4" s="30"/>
      <c r="C4" s="30"/>
      <c r="D4" s="30"/>
      <c r="E4" s="30"/>
      <c r="F4" s="30"/>
      <c r="G4" s="30"/>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432067</v>
      </c>
      <c r="D6" s="33">
        <f t="shared" si="3"/>
        <v>46</v>
      </c>
      <c r="E6" s="33">
        <f t="shared" si="3"/>
        <v>1</v>
      </c>
      <c r="F6" s="33">
        <f t="shared" si="3"/>
        <v>0</v>
      </c>
      <c r="G6" s="33">
        <f t="shared" si="3"/>
        <v>1</v>
      </c>
      <c r="H6" s="33" t="str">
        <f t="shared" si="3"/>
        <v>熊本県　玉名市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60.88</v>
      </c>
      <c r="P6" s="34">
        <f t="shared" si="3"/>
        <v>75.08</v>
      </c>
      <c r="Q6" s="34">
        <f t="shared" si="3"/>
        <v>2549</v>
      </c>
      <c r="R6" s="34">
        <f t="shared" si="3"/>
        <v>67261</v>
      </c>
      <c r="S6" s="34">
        <f t="shared" si="3"/>
        <v>152.6</v>
      </c>
      <c r="T6" s="34">
        <f t="shared" si="3"/>
        <v>440.77</v>
      </c>
      <c r="U6" s="34">
        <f t="shared" si="3"/>
        <v>50190</v>
      </c>
      <c r="V6" s="34">
        <f t="shared" si="3"/>
        <v>84.33</v>
      </c>
      <c r="W6" s="34">
        <f t="shared" si="3"/>
        <v>595.16</v>
      </c>
      <c r="X6" s="35">
        <f>IF(X7="",NA(),X7)</f>
        <v>119.81</v>
      </c>
      <c r="Y6" s="35">
        <f t="shared" ref="Y6:AG6" si="4">IF(Y7="",NA(),Y7)</f>
        <v>127.82</v>
      </c>
      <c r="Z6" s="35">
        <f t="shared" si="4"/>
        <v>125</v>
      </c>
      <c r="AA6" s="35">
        <f t="shared" si="4"/>
        <v>110.49</v>
      </c>
      <c r="AB6" s="35">
        <f t="shared" si="4"/>
        <v>108.77</v>
      </c>
      <c r="AC6" s="35">
        <f t="shared" si="4"/>
        <v>106.89</v>
      </c>
      <c r="AD6" s="35">
        <f t="shared" si="4"/>
        <v>109.04</v>
      </c>
      <c r="AE6" s="35">
        <f t="shared" si="4"/>
        <v>109.64</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0.68</v>
      </c>
      <c r="AR6" s="35">
        <f t="shared" si="5"/>
        <v>1</v>
      </c>
      <c r="AS6" s="34" t="str">
        <f>IF(AS7="","",IF(AS7="-","【-】","【"&amp;SUBSTITUTE(TEXT(AS7,"#,##0.00"),"-","△")&amp;"】"))</f>
        <v>【0.85】</v>
      </c>
      <c r="AT6" s="35">
        <f>IF(AT7="",NA(),AT7)</f>
        <v>1432.16</v>
      </c>
      <c r="AU6" s="35">
        <f t="shared" ref="AU6:BC6" si="6">IF(AU7="",NA(),AU7)</f>
        <v>352.05</v>
      </c>
      <c r="AV6" s="35">
        <f t="shared" si="6"/>
        <v>453.89</v>
      </c>
      <c r="AW6" s="35">
        <f t="shared" si="6"/>
        <v>449.77</v>
      </c>
      <c r="AX6" s="35">
        <f t="shared" si="6"/>
        <v>444.05</v>
      </c>
      <c r="AY6" s="35">
        <f t="shared" si="6"/>
        <v>909.68</v>
      </c>
      <c r="AZ6" s="35">
        <f t="shared" si="6"/>
        <v>382.09</v>
      </c>
      <c r="BA6" s="35">
        <f t="shared" si="6"/>
        <v>371.31</v>
      </c>
      <c r="BB6" s="35">
        <f t="shared" si="6"/>
        <v>357.82</v>
      </c>
      <c r="BC6" s="35">
        <f t="shared" si="6"/>
        <v>355.5</v>
      </c>
      <c r="BD6" s="34" t="str">
        <f>IF(BD7="","",IF(BD7="-","【-】","【"&amp;SUBSTITUTE(TEXT(BD7,"#,##0.00"),"-","△")&amp;"】"))</f>
        <v>【264.34】</v>
      </c>
      <c r="BE6" s="35">
        <f>IF(BE7="",NA(),BE7)</f>
        <v>598.45000000000005</v>
      </c>
      <c r="BF6" s="35">
        <f t="shared" ref="BF6:BN6" si="7">IF(BF7="",NA(),BF7)</f>
        <v>570.69000000000005</v>
      </c>
      <c r="BG6" s="35">
        <f t="shared" si="7"/>
        <v>531.91</v>
      </c>
      <c r="BH6" s="35">
        <f t="shared" si="7"/>
        <v>562.96</v>
      </c>
      <c r="BI6" s="35">
        <f t="shared" si="7"/>
        <v>525.53</v>
      </c>
      <c r="BJ6" s="35">
        <f t="shared" si="7"/>
        <v>382.65</v>
      </c>
      <c r="BK6" s="35">
        <f t="shared" si="7"/>
        <v>385.06</v>
      </c>
      <c r="BL6" s="35">
        <f t="shared" si="7"/>
        <v>373.09</v>
      </c>
      <c r="BM6" s="35">
        <f t="shared" si="7"/>
        <v>307.45999999999998</v>
      </c>
      <c r="BN6" s="35">
        <f t="shared" si="7"/>
        <v>312.58</v>
      </c>
      <c r="BO6" s="34" t="str">
        <f>IF(BO7="","",IF(BO7="-","【-】","【"&amp;SUBSTITUTE(TEXT(BO7,"#,##0.00"),"-","△")&amp;"】"))</f>
        <v>【274.27】</v>
      </c>
      <c r="BP6" s="35">
        <f>IF(BP7="",NA(),BP7)</f>
        <v>98.8</v>
      </c>
      <c r="BQ6" s="35">
        <f t="shared" ref="BQ6:BY6" si="8">IF(BQ7="",NA(),BQ7)</f>
        <v>109.75</v>
      </c>
      <c r="BR6" s="35">
        <f t="shared" si="8"/>
        <v>108.32</v>
      </c>
      <c r="BS6" s="35">
        <f t="shared" si="8"/>
        <v>99.29</v>
      </c>
      <c r="BT6" s="35">
        <f t="shared" si="8"/>
        <v>96.23</v>
      </c>
      <c r="BU6" s="35">
        <f t="shared" si="8"/>
        <v>96.1</v>
      </c>
      <c r="BV6" s="35">
        <f t="shared" si="8"/>
        <v>99.07</v>
      </c>
      <c r="BW6" s="35">
        <f t="shared" si="8"/>
        <v>99.99</v>
      </c>
      <c r="BX6" s="35">
        <f t="shared" si="8"/>
        <v>106.01</v>
      </c>
      <c r="BY6" s="35">
        <f t="shared" si="8"/>
        <v>104.57</v>
      </c>
      <c r="BZ6" s="34" t="str">
        <f>IF(BZ7="","",IF(BZ7="-","【-】","【"&amp;SUBSTITUTE(TEXT(BZ7,"#,##0.00"),"-","△")&amp;"】"))</f>
        <v>【104.36】</v>
      </c>
      <c r="CA6" s="35">
        <f>IF(CA7="",NA(),CA7)</f>
        <v>130.25</v>
      </c>
      <c r="CB6" s="35">
        <f t="shared" ref="CB6:CJ6" si="9">IF(CB7="",NA(),CB7)</f>
        <v>116.84</v>
      </c>
      <c r="CC6" s="35">
        <f t="shared" si="9"/>
        <v>118.79</v>
      </c>
      <c r="CD6" s="35">
        <f t="shared" si="9"/>
        <v>129.1</v>
      </c>
      <c r="CE6" s="35">
        <f t="shared" si="9"/>
        <v>133.28</v>
      </c>
      <c r="CF6" s="35">
        <f t="shared" si="9"/>
        <v>178.39</v>
      </c>
      <c r="CG6" s="35">
        <f t="shared" si="9"/>
        <v>173.03</v>
      </c>
      <c r="CH6" s="35">
        <f t="shared" si="9"/>
        <v>171.15</v>
      </c>
      <c r="CI6" s="35">
        <f t="shared" si="9"/>
        <v>162.24</v>
      </c>
      <c r="CJ6" s="35">
        <f t="shared" si="9"/>
        <v>165.47</v>
      </c>
      <c r="CK6" s="34" t="str">
        <f>IF(CK7="","",IF(CK7="-","【-】","【"&amp;SUBSTITUTE(TEXT(CK7,"#,##0.00"),"-","△")&amp;"】"))</f>
        <v>【165.71】</v>
      </c>
      <c r="CL6" s="35">
        <f>IF(CL7="",NA(),CL7)</f>
        <v>60.62</v>
      </c>
      <c r="CM6" s="35">
        <f t="shared" ref="CM6:CU6" si="10">IF(CM7="",NA(),CM7)</f>
        <v>59.86</v>
      </c>
      <c r="CN6" s="35">
        <f t="shared" si="10"/>
        <v>60.07</v>
      </c>
      <c r="CO6" s="35">
        <f t="shared" si="10"/>
        <v>77.48</v>
      </c>
      <c r="CP6" s="35">
        <f t="shared" si="10"/>
        <v>75.12</v>
      </c>
      <c r="CQ6" s="35">
        <f t="shared" si="10"/>
        <v>59.23</v>
      </c>
      <c r="CR6" s="35">
        <f t="shared" si="10"/>
        <v>58.58</v>
      </c>
      <c r="CS6" s="35">
        <f t="shared" si="10"/>
        <v>58.53</v>
      </c>
      <c r="CT6" s="35">
        <f t="shared" si="10"/>
        <v>59.11</v>
      </c>
      <c r="CU6" s="35">
        <f t="shared" si="10"/>
        <v>59.74</v>
      </c>
      <c r="CV6" s="34" t="str">
        <f>IF(CV7="","",IF(CV7="-","【-】","【"&amp;SUBSTITUTE(TEXT(CV7,"#,##0.00"),"-","△")&amp;"】"))</f>
        <v>【60.41】</v>
      </c>
      <c r="CW6" s="35">
        <f>IF(CW7="",NA(),CW7)</f>
        <v>78.09</v>
      </c>
      <c r="CX6" s="35">
        <f t="shared" ref="CX6:DF6" si="11">IF(CX7="",NA(),CX7)</f>
        <v>77.87</v>
      </c>
      <c r="CY6" s="35">
        <f t="shared" si="11"/>
        <v>77.59</v>
      </c>
      <c r="CZ6" s="35">
        <f t="shared" si="11"/>
        <v>77.98</v>
      </c>
      <c r="DA6" s="35">
        <f t="shared" si="11"/>
        <v>80.34</v>
      </c>
      <c r="DB6" s="35">
        <f t="shared" si="11"/>
        <v>85.53</v>
      </c>
      <c r="DC6" s="35">
        <f t="shared" si="11"/>
        <v>85.23</v>
      </c>
      <c r="DD6" s="35">
        <f t="shared" si="11"/>
        <v>85.26</v>
      </c>
      <c r="DE6" s="35">
        <f t="shared" si="11"/>
        <v>87.91</v>
      </c>
      <c r="DF6" s="35">
        <f t="shared" si="11"/>
        <v>87.28</v>
      </c>
      <c r="DG6" s="34" t="str">
        <f>IF(DG7="","",IF(DG7="-","【-】","【"&amp;SUBSTITUTE(TEXT(DG7,"#,##0.00"),"-","△")&amp;"】"))</f>
        <v>【89.93】</v>
      </c>
      <c r="DH6" s="35">
        <f>IF(DH7="",NA(),DH7)</f>
        <v>35.58</v>
      </c>
      <c r="DI6" s="35">
        <f t="shared" ref="DI6:DQ6" si="12">IF(DI7="",NA(),DI7)</f>
        <v>44.01</v>
      </c>
      <c r="DJ6" s="35">
        <f t="shared" si="12"/>
        <v>46.08</v>
      </c>
      <c r="DK6" s="35">
        <f t="shared" si="12"/>
        <v>45.76</v>
      </c>
      <c r="DL6" s="35">
        <f t="shared" si="12"/>
        <v>47.56</v>
      </c>
      <c r="DM6" s="35">
        <f t="shared" si="12"/>
        <v>37.340000000000003</v>
      </c>
      <c r="DN6" s="35">
        <f t="shared" si="12"/>
        <v>44.31</v>
      </c>
      <c r="DO6" s="35">
        <f t="shared" si="12"/>
        <v>45.75</v>
      </c>
      <c r="DP6" s="35">
        <f t="shared" si="12"/>
        <v>46.88</v>
      </c>
      <c r="DQ6" s="35">
        <f t="shared" si="12"/>
        <v>46.94</v>
      </c>
      <c r="DR6" s="34" t="str">
        <f>IF(DR7="","",IF(DR7="-","【-】","【"&amp;SUBSTITUTE(TEXT(DR7,"#,##0.00"),"-","△")&amp;"】"))</f>
        <v>【48.12】</v>
      </c>
      <c r="DS6" s="35">
        <f>IF(DS7="",NA(),DS7)</f>
        <v>1.47</v>
      </c>
      <c r="DT6" s="35">
        <f t="shared" ref="DT6:EB6" si="13">IF(DT7="",NA(),DT7)</f>
        <v>1.9</v>
      </c>
      <c r="DU6" s="34">
        <f t="shared" si="13"/>
        <v>0</v>
      </c>
      <c r="DV6" s="34">
        <f t="shared" si="13"/>
        <v>0</v>
      </c>
      <c r="DW6" s="35">
        <f t="shared" si="13"/>
        <v>6.03</v>
      </c>
      <c r="DX6" s="35">
        <f t="shared" si="13"/>
        <v>8.39</v>
      </c>
      <c r="DY6" s="35">
        <f t="shared" si="13"/>
        <v>10.09</v>
      </c>
      <c r="DZ6" s="35">
        <f t="shared" si="13"/>
        <v>10.54</v>
      </c>
      <c r="EA6" s="35">
        <f t="shared" si="13"/>
        <v>13.39</v>
      </c>
      <c r="EB6" s="35">
        <f t="shared" si="13"/>
        <v>14.48</v>
      </c>
      <c r="EC6" s="34" t="str">
        <f>IF(EC7="","",IF(EC7="-","【-】","【"&amp;SUBSTITUTE(TEXT(EC7,"#,##0.00"),"-","△")&amp;"】"))</f>
        <v>【15.89】</v>
      </c>
      <c r="ED6" s="35">
        <f>IF(ED7="",NA(),ED7)</f>
        <v>0.43</v>
      </c>
      <c r="EE6" s="35">
        <f t="shared" ref="EE6:EM6" si="14">IF(EE7="",NA(),EE7)</f>
        <v>0.33</v>
      </c>
      <c r="EF6" s="35">
        <f t="shared" si="14"/>
        <v>0.31</v>
      </c>
      <c r="EG6" s="35">
        <f t="shared" si="14"/>
        <v>0.13</v>
      </c>
      <c r="EH6" s="35">
        <f t="shared" si="14"/>
        <v>0.21</v>
      </c>
      <c r="EI6" s="35">
        <f t="shared" si="14"/>
        <v>0.59</v>
      </c>
      <c r="EJ6" s="35">
        <f t="shared" si="14"/>
        <v>0.6</v>
      </c>
      <c r="EK6" s="35">
        <f t="shared" si="14"/>
        <v>0.56000000000000005</v>
      </c>
      <c r="EL6" s="35">
        <f t="shared" si="14"/>
        <v>0.71</v>
      </c>
      <c r="EM6" s="35">
        <f t="shared" si="14"/>
        <v>0.75</v>
      </c>
      <c r="EN6" s="34" t="str">
        <f>IF(EN7="","",IF(EN7="-","【-】","【"&amp;SUBSTITUTE(TEXT(EN7,"#,##0.00"),"-","△")&amp;"】"))</f>
        <v>【0.69】</v>
      </c>
    </row>
    <row r="7" spans="1:144" s="36" customFormat="1" x14ac:dyDescent="0.15">
      <c r="A7" s="28"/>
      <c r="B7" s="37">
        <v>2017</v>
      </c>
      <c r="C7" s="37">
        <v>432067</v>
      </c>
      <c r="D7" s="37">
        <v>46</v>
      </c>
      <c r="E7" s="37">
        <v>1</v>
      </c>
      <c r="F7" s="37">
        <v>0</v>
      </c>
      <c r="G7" s="37">
        <v>1</v>
      </c>
      <c r="H7" s="37" t="s">
        <v>105</v>
      </c>
      <c r="I7" s="37" t="s">
        <v>106</v>
      </c>
      <c r="J7" s="37" t="s">
        <v>107</v>
      </c>
      <c r="K7" s="37" t="s">
        <v>108</v>
      </c>
      <c r="L7" s="37" t="s">
        <v>109</v>
      </c>
      <c r="M7" s="37" t="s">
        <v>110</v>
      </c>
      <c r="N7" s="38" t="s">
        <v>111</v>
      </c>
      <c r="O7" s="38">
        <v>60.88</v>
      </c>
      <c r="P7" s="38">
        <v>75.08</v>
      </c>
      <c r="Q7" s="38">
        <v>2549</v>
      </c>
      <c r="R7" s="38">
        <v>67261</v>
      </c>
      <c r="S7" s="38">
        <v>152.6</v>
      </c>
      <c r="T7" s="38">
        <v>440.77</v>
      </c>
      <c r="U7" s="38">
        <v>50190</v>
      </c>
      <c r="V7" s="38">
        <v>84.33</v>
      </c>
      <c r="W7" s="38">
        <v>595.16</v>
      </c>
      <c r="X7" s="38">
        <v>119.81</v>
      </c>
      <c r="Y7" s="38">
        <v>127.82</v>
      </c>
      <c r="Z7" s="38">
        <v>125</v>
      </c>
      <c r="AA7" s="38">
        <v>110.49</v>
      </c>
      <c r="AB7" s="38">
        <v>108.77</v>
      </c>
      <c r="AC7" s="38">
        <v>106.89</v>
      </c>
      <c r="AD7" s="38">
        <v>109.04</v>
      </c>
      <c r="AE7" s="38">
        <v>109.64</v>
      </c>
      <c r="AF7" s="38">
        <v>113.16</v>
      </c>
      <c r="AG7" s="38">
        <v>112.15</v>
      </c>
      <c r="AH7" s="38">
        <v>113.39</v>
      </c>
      <c r="AI7" s="38">
        <v>0</v>
      </c>
      <c r="AJ7" s="38">
        <v>0</v>
      </c>
      <c r="AK7" s="38">
        <v>0</v>
      </c>
      <c r="AL7" s="38">
        <v>0</v>
      </c>
      <c r="AM7" s="38">
        <v>0</v>
      </c>
      <c r="AN7" s="38">
        <v>7.76</v>
      </c>
      <c r="AO7" s="38">
        <v>3.77</v>
      </c>
      <c r="AP7" s="38">
        <v>3.62</v>
      </c>
      <c r="AQ7" s="38">
        <v>0.68</v>
      </c>
      <c r="AR7" s="38">
        <v>1</v>
      </c>
      <c r="AS7" s="38">
        <v>0.85</v>
      </c>
      <c r="AT7" s="38">
        <v>1432.16</v>
      </c>
      <c r="AU7" s="38">
        <v>352.05</v>
      </c>
      <c r="AV7" s="38">
        <v>453.89</v>
      </c>
      <c r="AW7" s="38">
        <v>449.77</v>
      </c>
      <c r="AX7" s="38">
        <v>444.05</v>
      </c>
      <c r="AY7" s="38">
        <v>909.68</v>
      </c>
      <c r="AZ7" s="38">
        <v>382.09</v>
      </c>
      <c r="BA7" s="38">
        <v>371.31</v>
      </c>
      <c r="BB7" s="38">
        <v>357.82</v>
      </c>
      <c r="BC7" s="38">
        <v>355.5</v>
      </c>
      <c r="BD7" s="38">
        <v>264.33999999999997</v>
      </c>
      <c r="BE7" s="38">
        <v>598.45000000000005</v>
      </c>
      <c r="BF7" s="38">
        <v>570.69000000000005</v>
      </c>
      <c r="BG7" s="38">
        <v>531.91</v>
      </c>
      <c r="BH7" s="38">
        <v>562.96</v>
      </c>
      <c r="BI7" s="38">
        <v>525.53</v>
      </c>
      <c r="BJ7" s="38">
        <v>382.65</v>
      </c>
      <c r="BK7" s="38">
        <v>385.06</v>
      </c>
      <c r="BL7" s="38">
        <v>373.09</v>
      </c>
      <c r="BM7" s="38">
        <v>307.45999999999998</v>
      </c>
      <c r="BN7" s="38">
        <v>312.58</v>
      </c>
      <c r="BO7" s="38">
        <v>274.27</v>
      </c>
      <c r="BP7" s="38">
        <v>98.8</v>
      </c>
      <c r="BQ7" s="38">
        <v>109.75</v>
      </c>
      <c r="BR7" s="38">
        <v>108.32</v>
      </c>
      <c r="BS7" s="38">
        <v>99.29</v>
      </c>
      <c r="BT7" s="38">
        <v>96.23</v>
      </c>
      <c r="BU7" s="38">
        <v>96.1</v>
      </c>
      <c r="BV7" s="38">
        <v>99.07</v>
      </c>
      <c r="BW7" s="38">
        <v>99.99</v>
      </c>
      <c r="BX7" s="38">
        <v>106.01</v>
      </c>
      <c r="BY7" s="38">
        <v>104.57</v>
      </c>
      <c r="BZ7" s="38">
        <v>104.36</v>
      </c>
      <c r="CA7" s="38">
        <v>130.25</v>
      </c>
      <c r="CB7" s="38">
        <v>116.84</v>
      </c>
      <c r="CC7" s="38">
        <v>118.79</v>
      </c>
      <c r="CD7" s="38">
        <v>129.1</v>
      </c>
      <c r="CE7" s="38">
        <v>133.28</v>
      </c>
      <c r="CF7" s="38">
        <v>178.39</v>
      </c>
      <c r="CG7" s="38">
        <v>173.03</v>
      </c>
      <c r="CH7" s="38">
        <v>171.15</v>
      </c>
      <c r="CI7" s="38">
        <v>162.24</v>
      </c>
      <c r="CJ7" s="38">
        <v>165.47</v>
      </c>
      <c r="CK7" s="38">
        <v>165.71</v>
      </c>
      <c r="CL7" s="38">
        <v>60.62</v>
      </c>
      <c r="CM7" s="38">
        <v>59.86</v>
      </c>
      <c r="CN7" s="38">
        <v>60.07</v>
      </c>
      <c r="CO7" s="38">
        <v>77.48</v>
      </c>
      <c r="CP7" s="38">
        <v>75.12</v>
      </c>
      <c r="CQ7" s="38">
        <v>59.23</v>
      </c>
      <c r="CR7" s="38">
        <v>58.58</v>
      </c>
      <c r="CS7" s="38">
        <v>58.53</v>
      </c>
      <c r="CT7" s="38">
        <v>59.11</v>
      </c>
      <c r="CU7" s="38">
        <v>59.74</v>
      </c>
      <c r="CV7" s="38">
        <v>60.41</v>
      </c>
      <c r="CW7" s="38">
        <v>78.09</v>
      </c>
      <c r="CX7" s="38">
        <v>77.87</v>
      </c>
      <c r="CY7" s="38">
        <v>77.59</v>
      </c>
      <c r="CZ7" s="38">
        <v>77.98</v>
      </c>
      <c r="DA7" s="38">
        <v>80.34</v>
      </c>
      <c r="DB7" s="38">
        <v>85.53</v>
      </c>
      <c r="DC7" s="38">
        <v>85.23</v>
      </c>
      <c r="DD7" s="38">
        <v>85.26</v>
      </c>
      <c r="DE7" s="38">
        <v>87.91</v>
      </c>
      <c r="DF7" s="38">
        <v>87.28</v>
      </c>
      <c r="DG7" s="38">
        <v>89.93</v>
      </c>
      <c r="DH7" s="38">
        <v>35.58</v>
      </c>
      <c r="DI7" s="38">
        <v>44.01</v>
      </c>
      <c r="DJ7" s="38">
        <v>46.08</v>
      </c>
      <c r="DK7" s="38">
        <v>45.76</v>
      </c>
      <c r="DL7" s="38">
        <v>47.56</v>
      </c>
      <c r="DM7" s="38">
        <v>37.340000000000003</v>
      </c>
      <c r="DN7" s="38">
        <v>44.31</v>
      </c>
      <c r="DO7" s="38">
        <v>45.75</v>
      </c>
      <c r="DP7" s="38">
        <v>46.88</v>
      </c>
      <c r="DQ7" s="38">
        <v>46.94</v>
      </c>
      <c r="DR7" s="38">
        <v>48.12</v>
      </c>
      <c r="DS7" s="38">
        <v>1.47</v>
      </c>
      <c r="DT7" s="38">
        <v>1.9</v>
      </c>
      <c r="DU7" s="38">
        <v>0</v>
      </c>
      <c r="DV7" s="38">
        <v>0</v>
      </c>
      <c r="DW7" s="38">
        <v>6.03</v>
      </c>
      <c r="DX7" s="38">
        <v>8.39</v>
      </c>
      <c r="DY7" s="38">
        <v>10.09</v>
      </c>
      <c r="DZ7" s="38">
        <v>10.54</v>
      </c>
      <c r="EA7" s="38">
        <v>13.39</v>
      </c>
      <c r="EB7" s="38">
        <v>14.48</v>
      </c>
      <c r="EC7" s="38">
        <v>15.89</v>
      </c>
      <c r="ED7" s="38">
        <v>0.43</v>
      </c>
      <c r="EE7" s="38">
        <v>0.33</v>
      </c>
      <c r="EF7" s="38">
        <v>0.31</v>
      </c>
      <c r="EG7" s="38">
        <v>0.13</v>
      </c>
      <c r="EH7" s="38">
        <v>0.21</v>
      </c>
      <c r="EI7" s="38">
        <v>0.59</v>
      </c>
      <c r="EJ7" s="38">
        <v>0.6</v>
      </c>
      <c r="EK7" s="38">
        <v>0.56000000000000005</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2019-02-07T00:12:44Z</cp:lastPrinted>
  <dcterms:created xsi:type="dcterms:W3CDTF">2018-12-03T08:38:50Z</dcterms:created>
  <dcterms:modified xsi:type="dcterms:W3CDTF">2019-02-07T00:12:46Z</dcterms:modified>
  <cp:category/>
</cp:coreProperties>
</file>