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<sst xmlns="http://schemas.openxmlformats.org/spreadsheetml/2006/main" count="1134" uniqueCount="599">
  <si>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</si>
  <si>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</si>
  <si>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</si>
  <si>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</si>
  <si>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</si>
  <si>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</si>
  <si>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</si>
  <si>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</si>
  <si>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</si>
  <si>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</si>
  <si>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</si>
  <si>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</si>
  <si>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</si>
  <si>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</si>
  <si>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</si>
  <si>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</si>
  <si>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</si>
  <si>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</si>
  <si>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</si>
  <si>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</si>
  <si>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</si>
  <si>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</si>
  <si>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</si>
  <si>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</si>
  <si>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</si>
  <si>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</si>
  <si>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</si>
  <si>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</si>
  <si>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</si>
  <si>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</si>
  <si>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</si>
  <si>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</si>
  <si>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</si>
  <si>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</si>
  <si>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</si>
  <si>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</si>
  <si>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</si>
  <si>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</si>
  <si>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</si>
  <si>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</si>
  <si>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</si>
  <si>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</si>
  <si>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</si>
  <si>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</si>
  <si>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</si>
  <si>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</si>
  <si>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</si>
  <si>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</si>
  <si>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</si>
  <si>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</si>
  <si>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</si>
  <si>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</si>
  <si>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</si>
  <si>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</si>
  <si>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</si>
  <si>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</si>
  <si>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</si>
  <si>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</si>
  <si>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</si>
  <si>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</si>
  <si>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</si>
  <si>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</si>
  <si>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</si>
  <si>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</si>
  <si>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</si>
  <si>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</si>
  <si>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</si>
  <si>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</si>
  <si>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</si>
  <si>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</si>
  <si>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</si>
  <si>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</si>
  <si>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</si>
  <si>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</si>
  <si>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</si>
  <si>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</si>
  <si>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</si>
  <si>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</si>
  <si>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</si>
  <si>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</si>
  <si>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</si>
  <si>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</si>
  <si>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</si>
  <si>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</si>
  <si>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</si>
  <si>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</si>
  <si>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</si>
  <si>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</si>
  <si>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</si>
  <si>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</si>
  <si>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</si>
  <si>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多良木町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</si>
  <si>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</si>
  <si>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</si>
  <si>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</si>
  <si>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</si>
  <si>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</si>
  <si>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</si>
  <si>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</si>
  <si>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</si>
  <si>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</si>
  <si>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</si>
  <si>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</si>
  <si>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</si>
  <si>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</si>
  <si>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</si>
  <si>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</si>
  <si>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</si>
  <si>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</si>
  <si>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</si>
  <si>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</si>
  <si>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</si>
  <si>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</si>
  <si>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</si>
  <si>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</si>
  <si>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</si>
  <si>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</si>
  <si>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</si>
  <si>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</si>
  <si>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</si>
  <si>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</si>
  <si>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</si>
  <si>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</si>
  <si>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</si>
  <si>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</si>
  <si>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</si>
  <si>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</si>
  <si>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</si>
  <si>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</si>
  <si>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</si>
  <si>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</si>
  <si>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</si>
  <si>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</si>
  <si>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</si>
  <si>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</si>
  <si>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</si>
  <si>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</si>
  <si>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</si>
  <si>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</si>
  <si>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</si>
  <si>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</si>
  <si>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</si>
  <si>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</si>
  <si>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</si>
  <si>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</si>
  <si>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</si>
  <si>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</si>
  <si>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</si>
  <si>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</si>
  <si>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</si>
  <si>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</si>
  <si>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</si>
  <si>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</si>
  <si>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</si>
  <si>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</si>
  <si>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</si>
  <si>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</si>
  <si>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</si>
  <si>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</si>
  <si>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</si>
  <si>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</si>
  <si>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</si>
  <si>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</si>
  <si>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</si>
  <si>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</si>
  <si>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</si>
  <si>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</si>
  <si>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</si>
  <si>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</si>
  <si>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</si>
  <si>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</si>
  <si>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</si>
  <si>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</si>
  <si>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</si>
  <si>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</si>
  <si>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</si>
  <si>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</si>
  <si>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</si>
  <si>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</si>
  <si>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</si>
  <si>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</si>
  <si>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</si>
  <si>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</si>
  <si>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</si>
  <si>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</si>
  <si>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</si>
  <si>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</si>
  <si>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</si>
  <si>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</si>
  <si>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</si>
  <si>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</si>
  <si>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</si>
  <si>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</si>
  <si>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</si>
  <si>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</si>
  <si>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</si>
  <si>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</si>
  <si>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</si>
  <si>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</si>
  <si>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</si>
  <si>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</si>
  <si>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</si>
  <si>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</si>
  <si>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</si>
  <si>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</si>
  <si>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</si>
  <si>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</si>
  <si>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熊本県多良木町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</si>
  <si>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</si>
  <si>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</si>
  <si>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</si>
  <si>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</si>
  <si>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</si>
  <si>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</si>
  <si>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</si>
  <si>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</si>
  <si>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</si>
  <si>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</si>
  <si>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</si>
  <si>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</si>
  <si>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</si>
  <si>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</si>
  <si>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</si>
  <si>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</si>
  <si>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</si>
  <si>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</si>
  <si>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</si>
  <si>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</si>
  <si>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</si>
  <si>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</si>
  <si>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</si>
  <si>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</si>
  <si>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</si>
  <si>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</si>
  <si>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</si>
  <si>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</si>
  <si>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</si>
  <si>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</si>
  <si>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</si>
  <si>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</si>
  <si>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</si>
  <si>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</si>
  <si>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</si>
  <si>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</si>
  <si>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</si>
  <si>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</si>
  <si>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</si>
  <si>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</si>
  <si>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</si>
  <si>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</si>
  <si>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</si>
  <si>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</si>
  <si>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</si>
  <si>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</si>
  <si>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</si>
  <si>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</si>
  <si>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</si>
  <si>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</si>
  <si>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</si>
  <si>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</si>
  <si>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</si>
  <si>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</si>
  <si>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</si>
  <si>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</si>
  <si>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</si>
  <si>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</si>
  <si>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</si>
  <si>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</si>
  <si>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</si>
  <si>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</si>
  <si>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</si>
  <si>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</si>
  <si>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</si>
  <si>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</si>
  <si>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</si>
  <si>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</si>
  <si>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</si>
  <si>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</si>
  <si>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</si>
  <si>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</si>
  <si>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</si>
  <si>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</si>
  <si>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</si>
  <si>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</si>
  <si>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</si>
  <si>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</si>
  <si>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</si>
  <si>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</si>
  <si>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</si>
  <si>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</si>
  <si>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</si>
  <si>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</si>
  <si>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</si>
  <si>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</si>
  <si>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</si>
  <si>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</si>
  <si>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</si>
  <si>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</si>
  <si>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</si>
  <si>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</si>
  <si>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</si>
  <si>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</si>
  <si>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</si>
  <si>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</si>
  <si>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</si>
  <si>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</si>
  <si>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</si>
  <si>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</si>
  <si>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</si>
  <si>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</si>
  <si>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</si>
  <si>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</si>
  <si>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</si>
  <si>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</si>
  <si>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</si>
  <si>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</si>
  <si>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</si>
  <si>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</si>
  <si>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</si>
  <si>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</si>
  <si>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</si>
  <si>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</si>
  <si>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</si>
  <si>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</si>
  <si>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</si>
  <si>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</si>
  <si>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</si>
  <si>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</si>
  <si>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</si>
  <si>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</si>
  <si>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</si>
  <si>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</si>
  <si>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</si>
  <si>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</si>
  <si>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</si>
  <si>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</si>
  <si>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</si>
  <si>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</si>
  <si>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</si>
  <si>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</si>
  <si>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</si>
  <si>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</si>
  <si>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</si>
  <si>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</si>
  <si>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</si>
  <si>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</si>
  <si>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</si>
  <si>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</si>
  <si>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</si>
  <si>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</si>
  <si>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</si>
  <si>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</si>
  <si>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</si>
  <si>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</si>
  <si>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</si>
  <si>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</si>
  <si>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</si>
  <si>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熊本県多良木町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</si>
  <si>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</si>
  <si>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</si>
  <si>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</si>
  <si>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</si>
  <si>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</si>
  <si>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</si>
  <si>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</si>
  <si>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</si>
  <si>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</si>
  <si>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</si>
  <si>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</si>
  <si>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</si>
  <si>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</si>
  <si>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</si>
  <si>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</si>
  <si>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</si>
  <si>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</si>
  <si>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</si>
  <si>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</si>
  <si>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</si>
  <si>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</si>
  <si>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</si>
  <si>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</si>
  <si>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</si>
  <si>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</si>
  <si>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</si>
  <si>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</si>
  <si>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</si>
  <si>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</si>
  <si>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</si>
  <si>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</si>
  <si>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</si>
  <si>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</si>
  <si>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</si>
  <si>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</si>
  <si>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</si>
  <si>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</si>
  <si>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</si>
  <si>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</si>
  <si>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</si>
  <si>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</si>
  <si>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</si>
  <si>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</si>
  <si>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</si>
  <si>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</si>
  <si>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</si>
  <si>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</si>
  <si>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</si>
  <si>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</si>
  <si>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</si>
  <si>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</si>
  <si>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</si>
  <si>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</si>
  <si>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</si>
  <si>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</si>
  <si>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</si>
  <si>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</si>
  <si>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</si>
  <si>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</si>
  <si>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</si>
  <si>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</si>
  <si>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</si>
  <si>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</si>
  <si>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</si>
  <si>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</si>
  <si>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</si>
  <si>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</si>
  <si>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</si>
  <si>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</si>
  <si>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</si>
  <si>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</si>
  <si>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</si>
  <si>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</si>
  <si>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</si>
  <si>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</si>
  <si>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</si>
  <si>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</si>
  <si>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</si>
  <si>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</si>
  <si>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</si>
  <si>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</si>
  <si>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</si>
  <si>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</si>
  <si>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</si>
  <si>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</si>
  <si>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</si>
  <si>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</si>
  <si>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</si>
  <si>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</si>
  <si>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</si>
  <si>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</si>
  <si>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</si>
  <si>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</si>
  <si>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</si>
  <si>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</si>
  <si>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多良木町下水道事業特別会計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</si>
  <si>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</si>
  <si>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</si>
  <si>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多良木町介護保険特別会計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</si>
  <si>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</si>
  <si>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多良木町後期高齢者医療特別会計</t>
    <phoneticPr fontId="5"/>
  </si>
  <si>
    <t>(Ｆ)</t>
    <phoneticPr fontId="5"/>
  </si>
  <si>
    <t>多良木町国民健康保険特別会計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</si>
  <si>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</si>
  <si>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</si>
  <si>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</si>
  <si>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</si>
  <si>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</si>
  <si>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</si>
  <si>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</si>
  <si>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</si>
  <si>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</si>
  <si>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</si>
  <si>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</si>
  <si>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</si>
  <si>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</si>
  <si>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</si>
  <si>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</si>
  <si>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</si>
  <si>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</si>
  <si>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</si>
  <si>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</si>
  <si>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</si>
  <si>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</si>
  <si>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</si>
  <si>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</si>
  <si>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</si>
  <si>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</si>
  <si>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</si>
  <si>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</si>
  <si>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</si>
  <si>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</si>
  <si>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</si>
  <si>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</si>
  <si>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</si>
  <si>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</si>
  <si>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</si>
  <si>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</si>
  <si>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</si>
  <si>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</si>
  <si>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</si>
  <si>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</si>
  <si>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</si>
  <si>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</si>
  <si>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</si>
  <si>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</si>
  <si>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</si>
  <si>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</si>
  <si>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</si>
  <si>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</si>
  <si>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</si>
  <si>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</si>
  <si>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</si>
  <si>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</si>
  <si>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</si>
  <si>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</si>
  <si>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</si>
  <si>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</si>
  <si>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</si>
  <si>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</si>
  <si>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</si>
  <si>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</si>
  <si>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</si>
  <si>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</si>
  <si>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</si>
  <si>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</si>
  <si>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</si>
  <si>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</si>
  <si>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</si>
  <si>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</si>
  <si>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</si>
  <si>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</si>
  <si>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</si>
  <si>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</si>
  <si>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</si>
  <si>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</si>
  <si>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</si>
  <si>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</si>
  <si>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</si>
  <si>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</si>
  <si>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</si>
  <si>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</si>
  <si>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</si>
  <si>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</si>
  <si>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</si>
  <si>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</si>
  <si>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</si>
  <si>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</si>
  <si>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</si>
  <si>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1.55</t>
  </si>
  <si>
    <t>一般会計</t>
  </si>
  <si>
    <t>上水道事業会計</t>
  </si>
  <si>
    <t>国民健康保険事業（事業勘定）</t>
  </si>
  <si>
    <t>介護保険事業</t>
  </si>
  <si>
    <t>下水道事業特別会計</t>
  </si>
  <si>
    <t>後期高齢者医療事業</t>
  </si>
  <si>
    <t>国民健康保険事業（直診勘定）</t>
  </si>
  <si>
    <t>その他会計（赤字）</t>
  </si>
  <si>
    <t>その他会計（黒字）</t>
  </si>
  <si>
    <t>人吉球磨広域行政組合（一般会計）</t>
    <rPh sb="0" eb="10">
      <t>ヒトヨ</t>
    </rPh>
    <rPh sb="11" eb="15">
      <t>イッパンカ</t>
    </rPh>
    <phoneticPr fontId="2"/>
  </si>
  <si>
    <t>人吉球磨広域行政組合（人吉球磨ふるさと市町村圏特別会計）</t>
    <rPh sb="0" eb="10">
      <t>ヒトヨ</t>
    </rPh>
    <rPh sb="11" eb="15">
      <t>ヒトヨシクマ</t>
    </rPh>
    <rPh sb="19" eb="23">
      <t>シチョウソンケン</t>
    </rPh>
    <rPh sb="23" eb="27">
      <t>トクベツカイ</t>
    </rPh>
    <phoneticPr fontId="2"/>
  </si>
  <si>
    <t>人吉球磨広域行政組合（特別養護老人ホーム特別会計）</t>
    <rPh sb="0" eb="10">
      <t>ヒト</t>
    </rPh>
    <rPh sb="11" eb="13">
      <t>トクベツ</t>
    </rPh>
    <rPh sb="13" eb="15">
      <t>ヨウゴ</t>
    </rPh>
    <rPh sb="15" eb="17">
      <t>ロウジン</t>
    </rPh>
    <rPh sb="20" eb="24">
      <t>トクベツ</t>
    </rPh>
    <phoneticPr fontId="2"/>
  </si>
  <si>
    <t>熊本県市町村総合事務組合</t>
    <rPh sb="0" eb="3">
      <t>クマモトケン</t>
    </rPh>
    <rPh sb="3" eb="6">
      <t>シチョウソン</t>
    </rPh>
    <rPh sb="6" eb="8">
      <t>ソウゴウ</t>
    </rPh>
    <rPh sb="8" eb="10">
      <t>ジム</t>
    </rPh>
    <rPh sb="10" eb="12">
      <t>クミアイ</t>
    </rPh>
    <phoneticPr fontId="2"/>
  </si>
  <si>
    <t>球磨郡公立多良木病院企業団</t>
    <rPh sb="0" eb="3">
      <t>クマグン</t>
    </rPh>
    <rPh sb="3" eb="5">
      <t>コウリツ</t>
    </rPh>
    <rPh sb="5" eb="10">
      <t>タラギビョウイン</t>
    </rPh>
    <rPh sb="10" eb="13">
      <t>キギョウダン</t>
    </rPh>
    <phoneticPr fontId="2"/>
  </si>
  <si>
    <t>上球磨消防組合</t>
    <rPh sb="0" eb="5">
      <t>ウエク</t>
    </rPh>
    <rPh sb="5" eb="7">
      <t>クミア</t>
    </rPh>
    <phoneticPr fontId="2"/>
  </si>
  <si>
    <t>熊本県後期高齢者医療広域連合（一般会計）</t>
    <rPh sb="0" eb="3">
      <t>クマモトケン</t>
    </rPh>
    <rPh sb="3" eb="5">
      <t>コウキ</t>
    </rPh>
    <rPh sb="5" eb="10">
      <t>コウレイシャイリョウ</t>
    </rPh>
    <rPh sb="10" eb="14">
      <t>コウイキレンゴウ</t>
    </rPh>
    <rPh sb="15" eb="19">
      <t>イッパン</t>
    </rPh>
    <phoneticPr fontId="2"/>
  </si>
  <si>
    <t>熊本県後期高齢者医療広域連合（後期高齢者医療特別会計）</t>
    <rPh sb="0" eb="3">
      <t>クマモトケン</t>
    </rPh>
    <rPh sb="3" eb="14">
      <t>コウキコウレイシャイリョウ</t>
    </rPh>
    <rPh sb="15" eb="17">
      <t>コウキ</t>
    </rPh>
    <rPh sb="17" eb="20">
      <t>コウレイシャ</t>
    </rPh>
    <rPh sb="20" eb="22">
      <t>イリョウ</t>
    </rPh>
    <rPh sb="22" eb="24">
      <t>トクベツ</t>
    </rPh>
    <rPh sb="24" eb="26">
      <t>カイケイ</t>
    </rPh>
    <phoneticPr fontId="2"/>
  </si>
  <si>
    <t>くま川鉄道株式会社</t>
    <rPh sb="2" eb="3">
      <t>カワ</t>
    </rPh>
    <rPh sb="3" eb="5">
      <t>テツドウ</t>
    </rPh>
    <rPh sb="5" eb="9">
      <t>カブシキガイシャ</t>
    </rPh>
    <phoneticPr fontId="2"/>
  </si>
  <si>
    <t>-</t>
    <phoneticPr fontId="5"/>
  </si>
  <si>
    <t>-</t>
    <phoneticPr fontId="5"/>
  </si>
  <si>
    <t>-</t>
    <phoneticPr fontId="2"/>
  </si>
  <si>
    <t>-</t>
    <phoneticPr fontId="2"/>
  </si>
  <si>
    <t>-</t>
    <phoneticPr fontId="2"/>
  </si>
  <si>
    <t>-</t>
    <phoneticPr fontId="2"/>
  </si>
  <si>
    <t>-</t>
    <phoneticPr fontId="2"/>
  </si>
  <si>
    <t>-</t>
    <phoneticPr fontId="2"/>
  </si>
  <si>
    <t>-</t>
    <phoneticPr fontId="2"/>
  </si>
  <si>
    <t>法非適用企業</t>
    <rPh sb="0" eb="1">
      <t>ホウ</t>
    </rPh>
    <rPh sb="1" eb="2">
      <t>ヒ</t>
    </rPh>
    <rPh sb="2" eb="4">
      <t>テキヨウ</t>
    </rPh>
    <rPh sb="4" eb="6">
      <t>キギョウ</t>
    </rPh>
    <phoneticPr fontId="2"/>
  </si>
  <si>
    <t>法適用企業</t>
    <rPh sb="0" eb="1">
      <t>ホウ</t>
    </rPh>
    <rPh sb="1" eb="3">
      <t>テキヨウ</t>
    </rPh>
    <rPh sb="3" eb="5">
      <t>キギョウ</t>
    </rPh>
    <phoneticPr fontId="2"/>
  </si>
  <si>
    <t>-</t>
    <phoneticPr fontId="2"/>
  </si>
  <si>
    <t>町づくり推進事業基金</t>
    <phoneticPr fontId="2"/>
  </si>
  <si>
    <t>多良木町地域福祉基金</t>
    <phoneticPr fontId="2"/>
  </si>
  <si>
    <t>多良木町ふるさとづくり納税寄附基金</t>
    <phoneticPr fontId="2"/>
  </si>
  <si>
    <t>多良木町まちづくり寄附基金</t>
    <phoneticPr fontId="2"/>
  </si>
  <si>
    <t>中山間ふるさと水と土保全基金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</si>
  <si>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</si>
  <si>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</si>
  <si>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</si>
  <si>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</si>
  <si>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</si>
  <si>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</si>
  <si>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</si>
  <si>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</si>
  <si>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</si>
  <si>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</si>
  <si>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</si>
  <si>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</si>
  <si>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</si>
  <si>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</si>
  <si>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類似団体内平均値と比較すると、将来負担比率、有形固定資産減価償却率がともに高い傾向にある。将来負担比率は減少傾向にあるが、施設の更新については平成28年度に策定した公共施設等総合管理計画、さらに策定を進めている個別施設計画等に基づき、適切な施設の維持管理を進めていく。今後は、将来負担比率の上昇がないように、適正な起債発行に努め、さらに健全化を進めていく必要がある。</t>
    <rPh sb="52" eb="56">
      <t>ゲンショウケイコウ</t>
    </rPh>
    <rPh sb="61" eb="63">
      <t>シセツ</t>
    </rPh>
    <rPh sb="64" eb="66">
      <t>コウシン</t>
    </rPh>
    <rPh sb="100" eb="101">
      <t>スス</t>
    </rPh>
    <rPh sb="134" eb="136">
      <t>コンゴ</t>
    </rPh>
    <phoneticPr fontId="5"/>
  </si>
  <si>
    <t>地方債残高の減少により将来負担比率・実質公債費比率ともに年々減少傾向にあるが、依然として起債依存型の事業を行っており平成29年度においても類似団体内平均値を上回っている。
今後、防災行政無線デジタル化整備事業完了により起債現在高が増加傾向にあるため大規模な事業計画の整理・縮小を図るなど、起債依存型の事業実施を見直し、更なる新規発行の抑制に努める必要がある。
今後は、将来負担比率の上昇がないように、適正な起債発行に努め、さらに健全化を進めていく必要がある。</t>
    <rPh sb="0" eb="3">
      <t>チホウサイ</t>
    </rPh>
    <rPh sb="3" eb="5">
      <t>ザンダカ</t>
    </rPh>
    <rPh sb="6" eb="8">
      <t>ゲンショウ</t>
    </rPh>
    <rPh sb="104" eb="106">
      <t>カンリョウ</t>
    </rPh>
    <rPh sb="109" eb="111">
      <t>キサイ</t>
    </rPh>
    <rPh sb="111" eb="114">
      <t>ゲンザイダカ</t>
    </rPh>
    <rPh sb="115" eb="119">
      <t>ゾウカケイコウ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</si>
</sst>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162193</c:v>
                </c:pt>
                <c:pt idx="3">
                  <c:v>168868</c:v>
                </c:pt>
                <c:pt idx="4">
                  <c:v>202870</c:v>
                </c:pt>
              </c:numCache>
            </c:numRef>
          </c:val>
          <c:smooth val="0"/>
          <c:extLst>
            <c:ext xmlns:c16="http://schemas.microsoft.com/office/drawing/2014/chart" uri="{C3380CC4-5D6E-409C-BE32-E72D297353CC}">
              <c16:uniqueId val="{00000000-475C-492B-A6B9-4A5D6867BA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197663</c:v>
                </c:pt>
                <c:pt idx="1">
                  <c:v>88638</c:v>
                </c:pt>
                <c:pt idx="2">
                  <c:v>75624</c:v>
                </c:pt>
                <c:pt idx="3">
                  <c:v>63353</c:v>
                </c:pt>
                <c:pt idx="4">
                  <c:v>80801</c:v>
                </c:pt>
              </c:numCache>
            </c:numRef>
          </c:val>
          <c:smooth val="0"/>
          <c:extLst>
            <c:ext xmlns:c16="http://schemas.microsoft.com/office/drawing/2014/chart" uri="{C3380CC4-5D6E-409C-BE32-E72D297353CC}">
              <c16:uniqueId val="{00000001-475C-492B-A6B9-4A5D6867BA0A}"/>
            </c:ext>
          </c:extLst>
        </c:ser>
        <c:dLbls>
          <c:showLegendKey val="0"/>
          <c:showVal val="0"/>
          <c:showCatName val="0"/>
          <c:showSerName val="0"/>
          <c:showPercent val="0"/>
          <c:showBubbleSize val="0"/>
        </c:dLbls>
        <c:marker val="1"/>
        <c:smooth val="0"/>
        <c:axId val="125474304"/>
        <c:axId val="125476224"/>
      </c:lineChart>
      <c:catAx>
        <c:axId val="125474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76224"/>
        <c:crosses val="autoZero"/>
        <c:auto val="1"/>
        <c:lblAlgn val="ctr"/>
        <c:lblOffset val="100"/>
        <c:tickLblSkip val="1"/>
        <c:tickMarkSkip val="1"/>
        <c:noMultiLvlLbl val="0"/>
      </c:catAx>
      <c:valAx>
        <c:axId val="12547622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74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8.41</c:v>
                </c:pt>
                <c:pt idx="1">
                  <c:v>7</c:v>
                </c:pt>
                <c:pt idx="2">
                  <c:v>8.8800000000000008</c:v>
                </c:pt>
                <c:pt idx="3">
                  <c:v>8.32</c:v>
                </c:pt>
                <c:pt idx="4">
                  <c:v>9.93</c:v>
                </c:pt>
              </c:numCache>
            </c:numRef>
          </c:val>
          <c:extLst>
            <c:ext xmlns:c16="http://schemas.microsoft.com/office/drawing/2014/chart" uri="{C3380CC4-5D6E-409C-BE32-E72D297353CC}">
              <c16:uniqueId val="{00000000-5DB4-463C-A641-16607E1F6E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22.66</c:v>
                </c:pt>
                <c:pt idx="1">
                  <c:v>23.11</c:v>
                </c:pt>
                <c:pt idx="2">
                  <c:v>23.94</c:v>
                </c:pt>
                <c:pt idx="3">
                  <c:v>26.86</c:v>
                </c:pt>
                <c:pt idx="4">
                  <c:v>26.86</c:v>
                </c:pt>
              </c:numCache>
            </c:numRef>
          </c:val>
          <c:extLst>
            <c:ext xmlns:c16="http://schemas.microsoft.com/office/drawing/2014/chart" uri="{C3380CC4-5D6E-409C-BE32-E72D297353CC}">
              <c16:uniqueId val="{00000001-5DB4-463C-A641-16607E1F6E9A}"/>
            </c:ext>
          </c:extLst>
        </c:ser>
        <c:dLbls>
          <c:showLegendKey val="0"/>
          <c:showVal val="0"/>
          <c:showCatName val="0"/>
          <c:showSerName val="0"/>
          <c:showPercent val="0"/>
          <c:showBubbleSize val="0"/>
        </c:dLbls>
        <c:gapWidth val="250"/>
        <c:overlap val="100"/>
        <c:axId val="201194496"/>
        <c:axId val="19157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1.08</c:v>
                </c:pt>
                <c:pt idx="1">
                  <c:v>-1.55</c:v>
                </c:pt>
                <c:pt idx="2">
                  <c:v>3.71</c:v>
                </c:pt>
                <c:pt idx="3">
                  <c:v>1.99</c:v>
                </c:pt>
                <c:pt idx="4">
                  <c:v>1.66</c:v>
                </c:pt>
              </c:numCache>
            </c:numRef>
          </c:val>
          <c:smooth val="0"/>
          <c:extLst>
            <c:ext xmlns:c16="http://schemas.microsoft.com/office/drawing/2014/chart" uri="{C3380CC4-5D6E-409C-BE32-E72D297353CC}">
              <c16:uniqueId val="{00000002-5DB4-463C-A641-16607E1F6E9A}"/>
            </c:ext>
          </c:extLst>
        </c:ser>
        <c:dLbls>
          <c:showLegendKey val="0"/>
          <c:showVal val="0"/>
          <c:showCatName val="0"/>
          <c:showSerName val="0"/>
          <c:showPercent val="0"/>
          <c:showBubbleSize val="0"/>
        </c:dLbls>
        <c:marker val="1"/>
        <c:smooth val="0"/>
        <c:axId val="201194496"/>
        <c:axId val="191574400"/>
      </c:lineChart>
      <c:catAx>
        <c:axId val="2011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574400"/>
        <c:crosses val="autoZero"/>
        <c:auto val="1"/>
        <c:lblAlgn val="ctr"/>
        <c:lblOffset val="100"/>
        <c:tickLblSkip val="1"/>
        <c:tickMarkSkip val="1"/>
        <c:noMultiLvlLbl val="0"/>
      </c:catAx>
      <c:valAx>
        <c:axId val="19157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19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AF8-4FF3-AB40-2A693E9D7B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F8-4FF3-AB40-2A693E9D7B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F8-4FF3-AB40-2A693E9D7B1F}"/>
            </c:ext>
          </c:extLst>
        </c:ser>
        <c:ser>
          <c:idx val="3"/>
          <c:order val="3"/>
          <c:tx>
            <c:strRef>
              <c:f>データシート!$A$30</c:f>
              <c:strCache>
                <c:ptCount val="1"/>
                <c:pt idx="0">
                  <c:v>国民健康保険事業（直診勘定）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AF8-4FF3-AB40-2A693E9D7B1F}"/>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0.04</c:v>
                </c:pt>
                <c:pt idx="4">
                  <c:v>#N/A</c:v>
                </c:pt>
                <c:pt idx="5">
                  <c:v>0.02</c:v>
                </c:pt>
                <c:pt idx="6">
                  <c:v>#N/A</c:v>
                </c:pt>
                <c:pt idx="7">
                  <c:v>0.02</c:v>
                </c:pt>
                <c:pt idx="8">
                  <c:v>#N/A</c:v>
                </c:pt>
                <c:pt idx="9">
                  <c:v>0.01</c:v>
                </c:pt>
              </c:numCache>
            </c:numRef>
          </c:val>
          <c:extLst>
            <c:ext xmlns:c16="http://schemas.microsoft.com/office/drawing/2014/chart" uri="{C3380CC4-5D6E-409C-BE32-E72D297353CC}">
              <c16:uniqueId val="{00000004-FAF8-4FF3-AB40-2A693E9D7B1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0.25</c:v>
                </c:pt>
                <c:pt idx="2">
                  <c:v>#N/A</c:v>
                </c:pt>
                <c:pt idx="3">
                  <c:v>0.41</c:v>
                </c:pt>
                <c:pt idx="4">
                  <c:v>#N/A</c:v>
                </c:pt>
                <c:pt idx="5">
                  <c:v>0.25</c:v>
                </c:pt>
                <c:pt idx="6">
                  <c:v>#N/A</c:v>
                </c:pt>
                <c:pt idx="7">
                  <c:v>0.28999999999999998</c:v>
                </c:pt>
                <c:pt idx="8">
                  <c:v>#N/A</c:v>
                </c:pt>
                <c:pt idx="9">
                  <c:v>0.25</c:v>
                </c:pt>
              </c:numCache>
            </c:numRef>
          </c:val>
          <c:extLst>
            <c:ext xmlns:c16="http://schemas.microsoft.com/office/drawing/2014/chart" uri="{C3380CC4-5D6E-409C-BE32-E72D297353CC}">
              <c16:uniqueId val="{00000005-FAF8-4FF3-AB40-2A693E9D7B1F}"/>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1.41</c:v>
                </c:pt>
                <c:pt idx="2">
                  <c:v>#N/A</c:v>
                </c:pt>
                <c:pt idx="3">
                  <c:v>1.27</c:v>
                </c:pt>
                <c:pt idx="4">
                  <c:v>#N/A</c:v>
                </c:pt>
                <c:pt idx="5">
                  <c:v>1.66</c:v>
                </c:pt>
                <c:pt idx="6">
                  <c:v>#N/A</c:v>
                </c:pt>
                <c:pt idx="7">
                  <c:v>2.0499999999999998</c:v>
                </c:pt>
                <c:pt idx="8">
                  <c:v>#N/A</c:v>
                </c:pt>
                <c:pt idx="9">
                  <c:v>2.5499999999999998</c:v>
                </c:pt>
              </c:numCache>
            </c:numRef>
          </c:val>
          <c:extLst>
            <c:ext xmlns:c16="http://schemas.microsoft.com/office/drawing/2014/chart" uri="{C3380CC4-5D6E-409C-BE32-E72D297353CC}">
              <c16:uniqueId val="{00000006-FAF8-4FF3-AB40-2A693E9D7B1F}"/>
            </c:ext>
          </c:extLst>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1.72</c:v>
                </c:pt>
                <c:pt idx="2">
                  <c:v>#N/A</c:v>
                </c:pt>
                <c:pt idx="3">
                  <c:v>2.61</c:v>
                </c:pt>
                <c:pt idx="4">
                  <c:v>#N/A</c:v>
                </c:pt>
                <c:pt idx="5">
                  <c:v>1.86</c:v>
                </c:pt>
                <c:pt idx="6">
                  <c:v>#N/A</c:v>
                </c:pt>
                <c:pt idx="7">
                  <c:v>3.06</c:v>
                </c:pt>
                <c:pt idx="8">
                  <c:v>#N/A</c:v>
                </c:pt>
                <c:pt idx="9">
                  <c:v>4.6100000000000003</c:v>
                </c:pt>
              </c:numCache>
            </c:numRef>
          </c:val>
          <c:extLst>
            <c:ext xmlns:c16="http://schemas.microsoft.com/office/drawing/2014/chart" uri="{C3380CC4-5D6E-409C-BE32-E72D297353CC}">
              <c16:uniqueId val="{00000007-FAF8-4FF3-AB40-2A693E9D7B1F}"/>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5.37</c:v>
                </c:pt>
                <c:pt idx="2">
                  <c:v>#N/A</c:v>
                </c:pt>
                <c:pt idx="3">
                  <c:v>6.29</c:v>
                </c:pt>
                <c:pt idx="4">
                  <c:v>#N/A</c:v>
                </c:pt>
                <c:pt idx="5">
                  <c:v>5.99</c:v>
                </c:pt>
                <c:pt idx="6">
                  <c:v>#N/A</c:v>
                </c:pt>
                <c:pt idx="7">
                  <c:v>6.59</c:v>
                </c:pt>
                <c:pt idx="8">
                  <c:v>#N/A</c:v>
                </c:pt>
                <c:pt idx="9">
                  <c:v>6.96</c:v>
                </c:pt>
              </c:numCache>
            </c:numRef>
          </c:val>
          <c:extLst>
            <c:ext xmlns:c16="http://schemas.microsoft.com/office/drawing/2014/chart" uri="{C3380CC4-5D6E-409C-BE32-E72D297353CC}">
              <c16:uniqueId val="{00000008-FAF8-4FF3-AB40-2A693E9D7B1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8.41</c:v>
                </c:pt>
                <c:pt idx="2">
                  <c:v>#N/A</c:v>
                </c:pt>
                <c:pt idx="3">
                  <c:v>7</c:v>
                </c:pt>
                <c:pt idx="4">
                  <c:v>#N/A</c:v>
                </c:pt>
                <c:pt idx="5">
                  <c:v>8.8699999999999992</c:v>
                </c:pt>
                <c:pt idx="6">
                  <c:v>#N/A</c:v>
                </c:pt>
                <c:pt idx="7">
                  <c:v>8.32</c:v>
                </c:pt>
                <c:pt idx="8">
                  <c:v>#N/A</c:v>
                </c:pt>
                <c:pt idx="9">
                  <c:v>9.92</c:v>
                </c:pt>
              </c:numCache>
            </c:numRef>
          </c:val>
          <c:extLst>
            <c:ext xmlns:c16="http://schemas.microsoft.com/office/drawing/2014/chart" uri="{C3380CC4-5D6E-409C-BE32-E72D297353CC}">
              <c16:uniqueId val="{00000009-FAF8-4FF3-AB40-2A693E9D7B1F}"/>
            </c:ext>
          </c:extLst>
        </c:ser>
        <c:dLbls>
          <c:showLegendKey val="0"/>
          <c:showVal val="0"/>
          <c:showCatName val="0"/>
          <c:showSerName val="0"/>
          <c:showPercent val="0"/>
          <c:showBubbleSize val="0"/>
        </c:dLbls>
        <c:gapWidth val="150"/>
        <c:overlap val="100"/>
        <c:axId val="191709568"/>
        <c:axId val="191711104"/>
      </c:barChart>
      <c:catAx>
        <c:axId val="19170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711104"/>
        <c:crosses val="autoZero"/>
        <c:auto val="1"/>
        <c:lblAlgn val="ctr"/>
        <c:lblOffset val="100"/>
        <c:tickLblSkip val="1"/>
        <c:tickMarkSkip val="1"/>
        <c:noMultiLvlLbl val="0"/>
      </c:catAx>
      <c:valAx>
        <c:axId val="19171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709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678</c:v>
                </c:pt>
                <c:pt idx="5">
                  <c:v>661</c:v>
                </c:pt>
                <c:pt idx="8">
                  <c:v>674</c:v>
                </c:pt>
                <c:pt idx="11">
                  <c:v>646</c:v>
                </c:pt>
                <c:pt idx="14">
                  <c:v>679</c:v>
                </c:pt>
              </c:numCache>
            </c:numRef>
          </c:val>
          <c:extLst>
            <c:ext xmlns:c16="http://schemas.microsoft.com/office/drawing/2014/chart" uri="{C3380CC4-5D6E-409C-BE32-E72D297353CC}">
              <c16:uniqueId val="{00000000-F02A-43FA-8813-ECCFB7DF46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2A-43FA-8813-ECCFB7DF46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28</c:v>
                </c:pt>
                <c:pt idx="6">
                  <c:v>28</c:v>
                </c:pt>
                <c:pt idx="9">
                  <c:v>30</c:v>
                </c:pt>
                <c:pt idx="12">
                  <c:v>30</c:v>
                </c:pt>
              </c:numCache>
            </c:numRef>
          </c:val>
          <c:extLst>
            <c:ext xmlns:c16="http://schemas.microsoft.com/office/drawing/2014/chart" uri="{C3380CC4-5D6E-409C-BE32-E72D297353CC}">
              <c16:uniqueId val="{00000002-F02A-43FA-8813-ECCFB7DF46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149</c:v>
                </c:pt>
                <c:pt idx="3">
                  <c:v>147</c:v>
                </c:pt>
                <c:pt idx="6">
                  <c:v>129</c:v>
                </c:pt>
                <c:pt idx="9">
                  <c:v>128</c:v>
                </c:pt>
                <c:pt idx="12">
                  <c:v>119</c:v>
                </c:pt>
              </c:numCache>
            </c:numRef>
          </c:val>
          <c:extLst>
            <c:ext xmlns:c16="http://schemas.microsoft.com/office/drawing/2014/chart" uri="{C3380CC4-5D6E-409C-BE32-E72D297353CC}">
              <c16:uniqueId val="{00000003-F02A-43FA-8813-ECCFB7DF46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157</c:v>
                </c:pt>
                <c:pt idx="3">
                  <c:v>153</c:v>
                </c:pt>
                <c:pt idx="6">
                  <c:v>156</c:v>
                </c:pt>
                <c:pt idx="9">
                  <c:v>141</c:v>
                </c:pt>
                <c:pt idx="12">
                  <c:v>161</c:v>
                </c:pt>
              </c:numCache>
            </c:numRef>
          </c:val>
          <c:extLst>
            <c:ext xmlns:c16="http://schemas.microsoft.com/office/drawing/2014/chart" uri="{C3380CC4-5D6E-409C-BE32-E72D297353CC}">
              <c16:uniqueId val="{00000004-F02A-43FA-8813-ECCFB7DF46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2A-43FA-8813-ECCFB7DF46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2A-43FA-8813-ECCFB7DF46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743</c:v>
                </c:pt>
                <c:pt idx="3">
                  <c:v>706</c:v>
                </c:pt>
                <c:pt idx="6">
                  <c:v>698</c:v>
                </c:pt>
                <c:pt idx="9">
                  <c:v>642</c:v>
                </c:pt>
                <c:pt idx="12">
                  <c:v>686</c:v>
                </c:pt>
              </c:numCache>
            </c:numRef>
          </c:val>
          <c:extLst>
            <c:ext xmlns:c16="http://schemas.microsoft.com/office/drawing/2014/chart" uri="{C3380CC4-5D6E-409C-BE32-E72D297353CC}">
              <c16:uniqueId val="{00000007-F02A-43FA-8813-ECCFB7DF4669}"/>
            </c:ext>
          </c:extLst>
        </c:ser>
        <c:dLbls>
          <c:showLegendKey val="0"/>
          <c:showVal val="0"/>
          <c:showCatName val="0"/>
          <c:showSerName val="0"/>
          <c:showPercent val="0"/>
          <c:showBubbleSize val="0"/>
        </c:dLbls>
        <c:gapWidth val="100"/>
        <c:overlap val="100"/>
        <c:axId val="126090240"/>
        <c:axId val="201213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400</c:v>
                </c:pt>
                <c:pt idx="2">
                  <c:v>#N/A</c:v>
                </c:pt>
                <c:pt idx="3">
                  <c:v>#N/A</c:v>
                </c:pt>
                <c:pt idx="4">
                  <c:v>373</c:v>
                </c:pt>
                <c:pt idx="5">
                  <c:v>#N/A</c:v>
                </c:pt>
                <c:pt idx="6">
                  <c:v>#N/A</c:v>
                </c:pt>
                <c:pt idx="7">
                  <c:v>337</c:v>
                </c:pt>
                <c:pt idx="8">
                  <c:v>#N/A</c:v>
                </c:pt>
                <c:pt idx="9">
                  <c:v>#N/A</c:v>
                </c:pt>
                <c:pt idx="10">
                  <c:v>295</c:v>
                </c:pt>
                <c:pt idx="11">
                  <c:v>#N/A</c:v>
                </c:pt>
                <c:pt idx="12">
                  <c:v>#N/A</c:v>
                </c:pt>
                <c:pt idx="13">
                  <c:v>317</c:v>
                </c:pt>
                <c:pt idx="14">
                  <c:v>#N/A</c:v>
                </c:pt>
              </c:numCache>
            </c:numRef>
          </c:val>
          <c:smooth val="0"/>
          <c:extLst>
            <c:ext xmlns:c16="http://schemas.microsoft.com/office/drawing/2014/chart" uri="{C3380CC4-5D6E-409C-BE32-E72D297353CC}">
              <c16:uniqueId val="{00000008-F02A-43FA-8813-ECCFB7DF4669}"/>
            </c:ext>
          </c:extLst>
        </c:ser>
        <c:dLbls>
          <c:showLegendKey val="0"/>
          <c:showVal val="0"/>
          <c:showCatName val="0"/>
          <c:showSerName val="0"/>
          <c:showPercent val="0"/>
          <c:showBubbleSize val="0"/>
        </c:dLbls>
        <c:marker val="1"/>
        <c:smooth val="0"/>
        <c:axId val="126090240"/>
        <c:axId val="201213056"/>
      </c:lineChart>
      <c:catAx>
        <c:axId val="12609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213056"/>
        <c:crosses val="autoZero"/>
        <c:auto val="1"/>
        <c:lblAlgn val="ctr"/>
        <c:lblOffset val="100"/>
        <c:tickLblSkip val="1"/>
        <c:tickMarkSkip val="1"/>
        <c:noMultiLvlLbl val="0"/>
      </c:catAx>
      <c:valAx>
        <c:axId val="20121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9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5762</c:v>
                </c:pt>
                <c:pt idx="5">
                  <c:v>5763</c:v>
                </c:pt>
                <c:pt idx="8">
                  <c:v>5797</c:v>
                </c:pt>
                <c:pt idx="11">
                  <c:v>5608</c:v>
                </c:pt>
                <c:pt idx="14">
                  <c:v>5416</c:v>
                </c:pt>
              </c:numCache>
            </c:numRef>
          </c:val>
          <c:extLst>
            <c:ext xmlns:c16="http://schemas.microsoft.com/office/drawing/2014/chart" uri="{C3380CC4-5D6E-409C-BE32-E72D297353CC}">
              <c16:uniqueId val="{00000000-596A-4BD9-9945-E372442E2A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222</c:v>
                </c:pt>
                <c:pt idx="5">
                  <c:v>230</c:v>
                </c:pt>
                <c:pt idx="8">
                  <c:v>202</c:v>
                </c:pt>
                <c:pt idx="11">
                  <c:v>181</c:v>
                </c:pt>
                <c:pt idx="14">
                  <c:v>152</c:v>
                </c:pt>
              </c:numCache>
            </c:numRef>
          </c:val>
          <c:extLst>
            <c:ext xmlns:c16="http://schemas.microsoft.com/office/drawing/2014/chart" uri="{C3380CC4-5D6E-409C-BE32-E72D297353CC}">
              <c16:uniqueId val="{00000001-596A-4BD9-9945-E372442E2A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2819</c:v>
                </c:pt>
                <c:pt idx="5">
                  <c:v>2767</c:v>
                </c:pt>
                <c:pt idx="8">
                  <c:v>2840</c:v>
                </c:pt>
                <c:pt idx="11">
                  <c:v>2974</c:v>
                </c:pt>
                <c:pt idx="14">
                  <c:v>3016</c:v>
                </c:pt>
              </c:numCache>
            </c:numRef>
          </c:val>
          <c:extLst>
            <c:ext xmlns:c16="http://schemas.microsoft.com/office/drawing/2014/chart" uri="{C3380CC4-5D6E-409C-BE32-E72D297353CC}">
              <c16:uniqueId val="{00000002-596A-4BD9-9945-E372442E2A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6A-4BD9-9945-E372442E2A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6A-4BD9-9945-E372442E2A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6A-4BD9-9945-E372442E2A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1616</c:v>
                </c:pt>
                <c:pt idx="3">
                  <c:v>1571</c:v>
                </c:pt>
                <c:pt idx="6">
                  <c:v>1578</c:v>
                </c:pt>
                <c:pt idx="9">
                  <c:v>1435</c:v>
                </c:pt>
                <c:pt idx="12">
                  <c:v>1426</c:v>
                </c:pt>
              </c:numCache>
            </c:numRef>
          </c:val>
          <c:extLst>
            <c:ext xmlns:c16="http://schemas.microsoft.com/office/drawing/2014/chart" uri="{C3380CC4-5D6E-409C-BE32-E72D297353CC}">
              <c16:uniqueId val="{00000006-596A-4BD9-9945-E372442E2A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1850</c:v>
                </c:pt>
                <c:pt idx="3">
                  <c:v>1720</c:v>
                </c:pt>
                <c:pt idx="6">
                  <c:v>1713</c:v>
                </c:pt>
                <c:pt idx="9">
                  <c:v>1628</c:v>
                </c:pt>
                <c:pt idx="12">
                  <c:v>1522</c:v>
                </c:pt>
              </c:numCache>
            </c:numRef>
          </c:val>
          <c:extLst>
            <c:ext xmlns:c16="http://schemas.microsoft.com/office/drawing/2014/chart" uri="{C3380CC4-5D6E-409C-BE32-E72D297353CC}">
              <c16:uniqueId val="{00000007-596A-4BD9-9945-E372442E2A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1844</c:v>
                </c:pt>
                <c:pt idx="3">
                  <c:v>1828</c:v>
                </c:pt>
                <c:pt idx="6">
                  <c:v>1810</c:v>
                </c:pt>
                <c:pt idx="9">
                  <c:v>1711</c:v>
                </c:pt>
                <c:pt idx="12">
                  <c:v>1636</c:v>
                </c:pt>
              </c:numCache>
            </c:numRef>
          </c:val>
          <c:extLst>
            <c:ext xmlns:c16="http://schemas.microsoft.com/office/drawing/2014/chart" uri="{C3380CC4-5D6E-409C-BE32-E72D297353CC}">
              <c16:uniqueId val="{00000008-596A-4BD9-9945-E372442E2A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96A-4BD9-9945-E372442E2A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6328</c:v>
                </c:pt>
                <c:pt idx="3">
                  <c:v>6216</c:v>
                </c:pt>
                <c:pt idx="6">
                  <c:v>6061</c:v>
                </c:pt>
                <c:pt idx="9">
                  <c:v>5906</c:v>
                </c:pt>
                <c:pt idx="12">
                  <c:v>5817</c:v>
                </c:pt>
              </c:numCache>
            </c:numRef>
          </c:val>
          <c:extLst>
            <c:ext xmlns:c16="http://schemas.microsoft.com/office/drawing/2014/chart" uri="{C3380CC4-5D6E-409C-BE32-E72D297353CC}">
              <c16:uniqueId val="{0000000A-596A-4BD9-9945-E372442E2AA1}"/>
            </c:ext>
          </c:extLst>
        </c:ser>
        <c:dLbls>
          <c:showLegendKey val="0"/>
          <c:showVal val="0"/>
          <c:showCatName val="0"/>
          <c:showSerName val="0"/>
          <c:showPercent val="0"/>
          <c:showBubbleSize val="0"/>
        </c:dLbls>
        <c:gapWidth val="100"/>
        <c:overlap val="100"/>
        <c:axId val="201753344"/>
        <c:axId val="201755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2834</c:v>
                </c:pt>
                <c:pt idx="2">
                  <c:v>#N/A</c:v>
                </c:pt>
                <c:pt idx="3">
                  <c:v>#N/A</c:v>
                </c:pt>
                <c:pt idx="4">
                  <c:v>2575</c:v>
                </c:pt>
                <c:pt idx="5">
                  <c:v>#N/A</c:v>
                </c:pt>
                <c:pt idx="6">
                  <c:v>#N/A</c:v>
                </c:pt>
                <c:pt idx="7">
                  <c:v>2322</c:v>
                </c:pt>
                <c:pt idx="8">
                  <c:v>#N/A</c:v>
                </c:pt>
                <c:pt idx="9">
                  <c:v>#N/A</c:v>
                </c:pt>
                <c:pt idx="10">
                  <c:v>1918</c:v>
                </c:pt>
                <c:pt idx="11">
                  <c:v>#N/A</c:v>
                </c:pt>
                <c:pt idx="12">
                  <c:v>#N/A</c:v>
                </c:pt>
                <c:pt idx="13">
                  <c:v>1817</c:v>
                </c:pt>
                <c:pt idx="14">
                  <c:v>#N/A</c:v>
                </c:pt>
              </c:numCache>
            </c:numRef>
          </c:val>
          <c:smooth val="0"/>
          <c:extLst>
            <c:ext xmlns:c16="http://schemas.microsoft.com/office/drawing/2014/chart" uri="{C3380CC4-5D6E-409C-BE32-E72D297353CC}">
              <c16:uniqueId val="{0000000B-596A-4BD9-9945-E372442E2AA1}"/>
            </c:ext>
          </c:extLst>
        </c:ser>
        <c:dLbls>
          <c:showLegendKey val="0"/>
          <c:showVal val="0"/>
          <c:showCatName val="0"/>
          <c:showSerName val="0"/>
          <c:showPercent val="0"/>
          <c:showBubbleSize val="0"/>
        </c:dLbls>
        <c:marker val="1"/>
        <c:smooth val="0"/>
        <c:axId val="201753344"/>
        <c:axId val="201755264"/>
      </c:lineChart>
      <c:catAx>
        <c:axId val="20175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1755264"/>
        <c:crosses val="autoZero"/>
        <c:auto val="1"/>
        <c:lblAlgn val="ctr"/>
        <c:lblOffset val="100"/>
        <c:tickLblSkip val="1"/>
        <c:tickMarkSkip val="1"/>
        <c:noMultiLvlLbl val="0"/>
      </c:catAx>
      <c:valAx>
        <c:axId val="20175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75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967</c:v>
                </c:pt>
                <c:pt idx="1">
                  <c:v>1073</c:v>
                </c:pt>
                <c:pt idx="2">
                  <c:v>1075</c:v>
                </c:pt>
              </c:numCache>
            </c:numRef>
          </c:val>
          <c:extLst>
            <c:ext xmlns:c16="http://schemas.microsoft.com/office/drawing/2014/chart" uri="{C3380CC4-5D6E-409C-BE32-E72D297353CC}">
              <c16:uniqueId val="{00000000-C5E4-411E-9428-C68DD796FF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1080</c:v>
                </c:pt>
                <c:pt idx="1">
                  <c:v>1082</c:v>
                </c:pt>
                <c:pt idx="2">
                  <c:v>1085</c:v>
                </c:pt>
              </c:numCache>
            </c:numRef>
          </c:val>
          <c:extLst>
            <c:ext xmlns:c16="http://schemas.microsoft.com/office/drawing/2014/chart" uri="{C3380CC4-5D6E-409C-BE32-E72D297353CC}">
              <c16:uniqueId val="{00000001-C5E4-411E-9428-C68DD796FF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541</c:v>
                </c:pt>
                <c:pt idx="1">
                  <c:v>554</c:v>
                </c:pt>
                <c:pt idx="2">
                  <c:v>588</c:v>
                </c:pt>
              </c:numCache>
            </c:numRef>
          </c:val>
          <c:extLst>
            <c:ext xmlns:c16="http://schemas.microsoft.com/office/drawing/2014/chart" uri="{C3380CC4-5D6E-409C-BE32-E72D297353CC}">
              <c16:uniqueId val="{00000002-C5E4-411E-9428-C68DD796FF74}"/>
            </c:ext>
          </c:extLst>
        </c:ser>
        <c:dLbls>
          <c:showLegendKey val="0"/>
          <c:showVal val="0"/>
          <c:showCatName val="0"/>
          <c:showSerName val="0"/>
          <c:showPercent val="0"/>
          <c:showBubbleSize val="0"/>
        </c:dLbls>
        <c:gapWidth val="120"/>
        <c:overlap val="100"/>
        <c:axId val="201991680"/>
        <c:axId val="201993216"/>
      </c:barChart>
      <c:catAx>
        <c:axId val="20199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1993216"/>
        <c:crosses val="autoZero"/>
        <c:auto val="1"/>
        <c:lblAlgn val="ctr"/>
        <c:lblOffset val="100"/>
        <c:tickLblSkip val="1"/>
        <c:tickMarkSkip val="1"/>
        <c:noMultiLvlLbl val="0"/>
      </c:catAx>
      <c:valAx>
        <c:axId val="201993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199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{B9855043-5471-4A83-9D45-8DF4990DDD5B}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B77-458B-A026-863C83441F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{87B1ED31-A30D-4696-B74F-817E25A4475B}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77-458B-A026-863C83441F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{14708EC3-F1F1-4685-A1DE-5DC6F4AE652B}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77-458B-A026-863C83441F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{A60DBC04-06A1-4F17-8C0B-34F455059C99}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77-458B-A026-863C83441F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{873EFE23-BCF8-49AA-9082-D9EAEDB44276}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77-458B-A026-863C83441F9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{344A7DB4-BA5A-451F-A932-F409FCDA1590}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B77-458B-A026-863C83441F91}"/>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{A67CC393-B246-43CA-ABDF-B4475CC47D56}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B77-458B-A026-863C83441F91}"/>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{8B824B0B-7164-48B2-9BE5-9809B27DA487}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B77-458B-A026-863C83441F9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{33E7954B-169C-4B33-AEF6-B2567E1A6469}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B77-458B-A026-863C83441F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60.8</c:v>
                </c:pt>
                <c:pt idx="24">
                  <c:v>60.7</c:v>
                </c:pt>
              </c:numCache>
            </c:numRef>
          </c:xVal>
          <c:yVal>
            <c:numRef>
              <c:f>公会計指標分析・財政指標組合せ分析表!$BP$51:$DC$51</c:f>
              <c:numCache>
                <c:formatCode>#,##0.0;"▲ "#,##0.0</c:formatCode>
                <c:ptCount val="40"/>
                <c:pt idx="16">
                  <c:v>68.3</c:v>
                </c:pt>
                <c:pt idx="24">
                  <c:v>56.7</c:v>
                </c:pt>
              </c:numCache>
            </c:numRef>
          </c:yVal>
          <c:smooth val="0"/>
          <c:extLst>
            <c:ext xmlns:c16="http://schemas.microsoft.com/office/drawing/2014/chart" uri="{C3380CC4-5D6E-409C-BE32-E72D297353CC}">
              <c16:uniqueId val="{00000009-5B77-458B-A026-863C83441F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{7B037C80-6045-4BD1-8065-7019CD4F45BA}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B77-458B-A026-863C83441F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{619B16D4-BF53-41A3-BBFE-87598D203C6D}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77-458B-A026-863C83441F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{A1F6DA35-95B5-4374-9EDA-0EC29933640A}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77-458B-A026-863C83441F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{F099ADA0-F7EB-4430-A28F-536C620B384F}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77-458B-A026-863C83441F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{AF8D9798-0B52-47E8-8D0E-EA7231330A53}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77-458B-A026-863C83441F9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{087FD99F-EF2C-494F-9591-75FA879B926F}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B77-458B-A026-863C83441F9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{FDC463CD-CCBA-436F-A3DF-D6E9BD1122ED}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B77-458B-A026-863C83441F9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{DBB94136-B7C9-4CB3-9B1A-D5CED43994F1}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B77-458B-A026-863C83441F9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{07130E5C-2CD2-4B37-B684-5D1022DE08F6}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B77-458B-A026-863C83441F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5B77-458B-A026-863C83441F91}"/>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{E0E889B3-9A3D-45D5-9569-44DAE59A58EC}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B10-4065-B7EC-B85D2DE6B6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{E4B1655F-E965-439B-AADD-61D4BB8C0DB9}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10-4065-B7EC-B85D2DE6B6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{8E5F7465-4B7C-493F-B988-AF66538CE6F6}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10-4065-B7EC-B85D2DE6B6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{89B9B828-1A94-468F-B44A-99B9A547FCB2}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10-4065-B7EC-B85D2DE6B6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{34B31089-B172-4EF0-9237-F88AF35C3E2B}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10-4065-B7EC-B85D2DE6B68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{425462F8-1200-4DB7-95F9-64392FBB34EA}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B10-4065-B7EC-B85D2DE6B68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{0002A073-CF29-4B48-8944-7D3FDB41477B}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B10-4065-B7EC-B85D2DE6B68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{89673BF8-FEC5-4397-9E42-2770ED584F85}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B10-4065-B7EC-B85D2DE6B68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{CFE33546-CA12-412A-B87F-6D8399205AC1}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B10-4065-B7EC-B85D2DE6B6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c:v>
                </c:pt>
                <c:pt idx="16">
                  <c:v>11</c:v>
                </c:pt>
                <c:pt idx="24">
                  <c:v>9.9</c:v>
                </c:pt>
                <c:pt idx="32">
                  <c:v>9.3000000000000007</c:v>
                </c:pt>
              </c:numCache>
            </c:numRef>
          </c:xVal>
          <c:yVal>
            <c:numRef>
              <c:f>公会計指標分析・財政指標組合せ分析表!$BP$73:$DC$73</c:f>
              <c:numCache>
                <c:formatCode>#,##0.0;"▲ "#,##0.0</c:formatCode>
                <c:ptCount val="40"/>
                <c:pt idx="0">
                  <c:v>84.8</c:v>
                </c:pt>
                <c:pt idx="8">
                  <c:v>78.5</c:v>
                </c:pt>
                <c:pt idx="16">
                  <c:v>68.3</c:v>
                </c:pt>
                <c:pt idx="24">
                  <c:v>56.7</c:v>
                </c:pt>
                <c:pt idx="32">
                  <c:v>54.2</c:v>
                </c:pt>
              </c:numCache>
            </c:numRef>
          </c:yVal>
          <c:smooth val="0"/>
          <c:extLst>
            <c:ext xmlns:c16="http://schemas.microsoft.com/office/drawing/2014/chart" uri="{C3380CC4-5D6E-409C-BE32-E72D297353CC}">
              <c16:uniqueId val="{00000009-AB10-4065-B7EC-B85D2DE6B6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{D088F3BE-82BF-4C64-8F59-59952C10D69A}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B10-4065-B7EC-B85D2DE6B6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{449F7C6C-4770-4910-9EA7-82B45DB08FFB}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10-4065-B7EC-B85D2DE6B6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{2C64F6C7-8D45-48D0-882F-E4F139E82BCD}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10-4065-B7EC-B85D2DE6B6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{653A2947-1DFA-4A41-BCFF-03D450C13E81}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10-4065-B7EC-B85D2DE6B6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{EC6AE27F-42AA-4183-BD3A-1A56C1FA0BCC}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10-4065-B7EC-B85D2DE6B68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{33674925-02B1-46EE-9DDC-F34782207BA9}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B10-4065-B7EC-B85D2DE6B680}"/>
                </c:ext>
              </c:extLst>
            </c:dLbl>
            <c:dLbl>
              <c:idx val="16"/>
              <c:layout>
                <c:manualLayout>
                  <c:x val="-2.6385055114456147E-2"/>
                  <c:y val="-8.133737286005204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{D15CA979-71F8-4919-A9A6-F4D2043FE58E}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B10-4065-B7EC-B85D2DE6B680}"/>
                </c:ext>
              </c:extLst>
            </c:dLbl>
            <c:dLbl>
              <c:idx val="24"/>
              <c:layout>
                <c:manualLayout>
                  <c:x val="-3.701092812376517E-2"/>
                  <c:y val="-7.187683873013829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{060BD90E-E7BB-4185-AEEF-D22D4C77AEE4}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B10-4065-B7EC-B85D2DE6B680}"/>
                </c:ext>
              </c:extLst>
            </c:dLbl>
            <c:dLbl>
              <c:idx val="32"/>
              <c:layout>
                <c:manualLayout>
                  <c:x val="-3.1697991619110633E-2"/>
                  <c:y val="-3.403538718562217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{72BBF78D-D688-4466-9F34-39BC0210BD07}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B10-4065-B7EC-B85D2DE6B6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8.6</c:v>
                </c:pt>
                <c:pt idx="24">
                  <c:v>8.5</c:v>
                </c:pt>
                <c:pt idx="32">
                  <c:v>8.5</c:v>
                </c:pt>
              </c:numCache>
            </c:numRef>
          </c:xVal>
          <c:yVal>
            <c:numRef>
              <c:f>公会計指標分析・財政指標組合せ分析表!$BP$77:$DC$77</c:f>
              <c:numCache>
                <c:formatCode>#,##0.0;"▲ "#,##0.0</c:formatCode>
                <c:ptCount val="40"/>
                <c:pt idx="0">
                  <c:v>55.2</c:v>
                </c:pt>
                <c:pt idx="8">
                  <c:v>54</c:v>
                </c:pt>
                <c:pt idx="16">
                  <c:v>0</c:v>
                </c:pt>
                <c:pt idx="24">
                  <c:v>0</c:v>
                </c:pt>
                <c:pt idx="32">
                  <c:v>0</c:v>
                </c:pt>
              </c:numCache>
            </c:numRef>
          </c:yVal>
          <c:smooth val="0"/>
          <c:extLst>
            <c:ext xmlns:c16="http://schemas.microsoft.com/office/drawing/2014/chart" uri="{C3380CC4-5D6E-409C-BE32-E72D297353CC}">
              <c16:uniqueId val="{00000013-AB10-4065-B7EC-B85D2DE6B680}"/>
            </c:ext>
          </c:extLst>
        </c:ser>
        <c:dLbls>
          <c:showLegendKey val="0"/>
          <c:showVal val="1"/>
          <c:showCatName val="0"/>
          <c:showSerName val="0"/>
          <c:showPercent val="0"/>
          <c:showBubbleSize val="0"/>
        </c:dLbls>
        <c:axId val="84219776"/>
        <c:axId val="84234240"/>
      </c:scatterChart>
      <c:valAx>
        <c:axId val="84219776"/>
        <c:scaling>
          <c:orientation val="minMax"/>
          <c:max val="13.4"/>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元利償還金については過去の大型事業による償還が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にピークを迎え、その後は減少傾向に転じていたが、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に実施した光ブロードバンド整備事業や小学校屋内運動場改築事業等の据置期間が終了し元金償還が始まったため、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においては増加に転じた。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今後も計画的な地方債の発行、償還を行い、比率の縮小を目指していく。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に町内全域の光ブロードバンド整備事業を実施したため、これに伴う起債発行により一時的に増加したが、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以降は大規模起債事業が少なく、地方債の計画的な償還により減少傾向にある。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また、一部事務組合の組合等負担等見込額は</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に著しく増加したが、事業終了により近年は減少傾向にある。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さらに、基準財政需要額算入見込額及び充当可能財源等が増加したため、将来負担比率が減少することとなった。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今後も計画的な起債の発行、必要に応じた適切な基金の積み増し等により比率が低い水準で推移していくよう努める。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熊本県多良木町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財政調整基金及び減債基金については、運用収入（利子）による積み立てを行い、多良木町ふるさとづくり納税寄附基金や多良木町まちづ</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くり寄附基金については寄附金による積み立てを行なったため、基金全体としては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公共施設の老朽化に伴い、新規建設や維持補修に多額の費用が見込まれるため、公共施設整備基金を設置し積み立てを行なっていく。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・多良木町ふるさとづくり納税寄附基金、多良木町まちづくり寄附基金：高齢者や障がい者の生活支援等の地域ボランティア活動及び住民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自治活動の維持に関する事業、子どもたちの健全な育成に関する事業、町民の文化・スポーツ活動の推進に関する事業、歴史・伝統文化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の伝承及び保全に関する事業、森林保全に関する事業、水源かんよう林の取得・保全に関する事業、その他まちづくりに質する事業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・中山間ふるさと水と土保全基金：中山間地における土地改良施設の機能を適正に発揮させるための支援事業に充てる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・多良木町地域福祉基金：高齢者等の地域保健福祉の増進を図る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多良木町ふるさとづくり納税寄附基金について、寄附金の増加に伴う積み立てを行なった。（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多良木町まちづくり寄附基金について、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寄附金の増加に伴う積み立てを行なった。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多良木町ふるさとづくり納税寄附基金や多良木町まちづくり寄附基金について、使途の検討を行い取崩しを行う。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本年度の増加の理由は、財政調整基金の運用収入（利子）の積み立て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によるものであり、取り崩しはなかった。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積み立てについては、決算状況を踏まえて可能な範囲内での積立てを行う。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取り崩しについては、今後予定している中学校校舎改築事業において、財政調整基金の取り崩しを見込んでいる。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本年度の増加の理由は、減債基金の運用収入（利子）の積み立てを行った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ことによるものであり、取り崩しはなかった。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年度に繰上償還を行う予定であり、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年度以降についても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地方債現在高を踏まえて、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計画的に地方債の繰上償還を行う。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
9,732
165.86
6,868,830
6,437,334
397,370
4,001,928
5,816,611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年度において類似団体内平均値を上回って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おり、施設の老朽化が進んでいる。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新規整備を抑制すると共に、施設の複合化等により施設総量を縮減し、将来の更新費用の抑制を図る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62321</xdr:rowOff>
    </xdr:from>
    <xdr:to>
      <xdr:col>19</xdr:col>
      <xdr:colOff>187325</xdr:colOff>
      <xdr:row>29</xdr:row>
      <xdr:rowOff>163921</xdr:rowOff>
    </xdr:to>
    <xdr:sp macro="" textlink="">
      <xdr:nvSpPr>
        <xdr:cNvPr id="80" name="楕円 79"/>
        <xdr:cNvSpPr/>
      </xdr:nvSpPr>
      <xdr:spPr>
        <a:xfrm>
          <a:off x="4000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1" name="楕円 80"/>
        <xdr:cNvSpPr/>
      </xdr:nvSpPr>
      <xdr:spPr>
        <a:xfrm>
          <a:off x="3238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110036</xdr:rowOff>
    </xdr:from>
    <xdr:to>
      <xdr:col>19</xdr:col>
      <xdr:colOff>136525</xdr:colOff>
      <xdr:row>29</xdr:row>
      <xdr:rowOff>113121</xdr:rowOff>
    </xdr:to>
    <xdr:cxnSp macro="">
      <xdr:nvCxnSpPr>
        <xdr:cNvPr id="82" name="直線コネクタ 81"/>
        <xdr:cNvCxnSpPr/>
      </xdr:nvCxnSpPr>
      <xdr:spPr>
        <a:xfrm>
          <a:off x="3289300" y="5853611"/>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3"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84"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8998</xdr:rowOff>
    </xdr:from>
    <xdr:ext cx="405111" cy="259045"/>
    <xdr:sp macro="" textlink="">
      <xdr:nvSpPr>
        <xdr:cNvPr id="85" name="n_1mainValue有形固定資産減価償却率"/>
        <xdr:cNvSpPr txBox="1"/>
      </xdr:nvSpPr>
      <xdr:spPr>
        <a:xfrm>
          <a:off x="38360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86" name="n_2main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小学校改築事業やブロードバンド整備事業など過去の大型事業実施に伴う地方債の償還がピークを過ぎており、地方債残高も年々減少傾向にあるが、償還可能年数は類似団体平均値に比べると長くなっている。今後も適正な起債発行に努め、更なる新規発行の抑制に努める必要があ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7" name="楕円 126"/>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26052</xdr:rowOff>
    </xdr:from>
    <xdr:ext cx="340478" cy="259045"/>
    <xdr:sp macro="" textlink="">
      <xdr:nvSpPr>
        <xdr:cNvPr id="128" name="債務償還可能年数該当値テキスト"/>
        <xdr:cNvSpPr txBox="1"/>
      </xdr:nvSpPr>
      <xdr:spPr>
        <a:xfrm>
          <a:off x="14846300" y="5941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
9,732
165.86
6,868,830
6,437,334
397,370
4,001,928
5,816,611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0" name="楕円 69"/>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71" name="楕円 70"/>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131445</xdr:rowOff>
    </xdr:to>
    <xdr:cxnSp macro="">
      <xdr:nvCxnSpPr>
        <xdr:cNvPr id="72" name="直線コネクタ 71"/>
        <xdr:cNvCxnSpPr/>
      </xdr:nvCxnSpPr>
      <xdr:spPr>
        <a:xfrm>
          <a:off x="2908300" y="6475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3"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75" name="n_1mainValue【道路】&#10;有形固定資産減価償却率"/>
        <xdr:cNvSpPr txBox="1"/>
      </xdr:nvSpPr>
      <xdr:spPr>
        <a:xfrm>
          <a:off x="3582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76" name="n_2main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25139</xdr:rowOff>
    </xdr:from>
    <xdr:to>
      <xdr:col>50</xdr:col>
      <xdr:colOff>165100</xdr:colOff>
      <xdr:row>40</xdr:row>
      <xdr:rowOff>126739</xdr:rowOff>
    </xdr:to>
    <xdr:sp macro="" textlink="">
      <xdr:nvSpPr>
        <xdr:cNvPr id="116" name="楕円 115"/>
        <xdr:cNvSpPr/>
      </xdr:nvSpPr>
      <xdr:spPr>
        <a:xfrm>
          <a:off x="9588500" y="68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31441</xdr:rowOff>
    </xdr:from>
    <xdr:to>
      <xdr:col>46</xdr:col>
      <xdr:colOff>38100</xdr:colOff>
      <xdr:row>40</xdr:row>
      <xdr:rowOff>133041</xdr:rowOff>
    </xdr:to>
    <xdr:sp macro="" textlink="">
      <xdr:nvSpPr>
        <xdr:cNvPr id="117" name="楕円 116"/>
        <xdr:cNvSpPr/>
      </xdr:nvSpPr>
      <xdr:spPr>
        <a:xfrm>
          <a:off x="8699500" y="688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75939</xdr:rowOff>
    </xdr:from>
    <xdr:to>
      <xdr:col>50</xdr:col>
      <xdr:colOff>114300</xdr:colOff>
      <xdr:row>40</xdr:row>
      <xdr:rowOff>82241</xdr:rowOff>
    </xdr:to>
    <xdr:cxnSp macro="">
      <xdr:nvCxnSpPr>
        <xdr:cNvPr id="118" name="直線コネクタ 117"/>
        <xdr:cNvCxnSpPr/>
      </xdr:nvCxnSpPr>
      <xdr:spPr>
        <a:xfrm flipV="1">
          <a:off x="8750300" y="6933939"/>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0"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117866</xdr:rowOff>
    </xdr:from>
    <xdr:ext cx="534377" cy="259045"/>
    <xdr:sp macro="" textlink="">
      <xdr:nvSpPr>
        <xdr:cNvPr id="121" name="n_1mainValue【道路】&#10;一人当たり延長"/>
        <xdr:cNvSpPr txBox="1"/>
      </xdr:nvSpPr>
      <xdr:spPr>
        <a:xfrm>
          <a:off x="9359411" y="697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124168</xdr:rowOff>
    </xdr:from>
    <xdr:ext cx="534377" cy="259045"/>
    <xdr:sp macro="" textlink="">
      <xdr:nvSpPr>
        <xdr:cNvPr id="122" name="n_2mainValue【道路】&#10;一人当たり延長"/>
        <xdr:cNvSpPr txBox="1"/>
      </xdr:nvSpPr>
      <xdr:spPr>
        <a:xfrm>
          <a:off x="8483111" y="698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62" name="楕円 161"/>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63" name="楕円 162"/>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68580</xdr:rowOff>
    </xdr:to>
    <xdr:cxnSp macro="">
      <xdr:nvCxnSpPr>
        <xdr:cNvPr id="164" name="直線コネクタ 163"/>
        <xdr:cNvCxnSpPr/>
      </xdr:nvCxnSpPr>
      <xdr:spPr>
        <a:xfrm>
          <a:off x="2908300" y="10184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5"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6"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167" name="n_1mainValue【橋りょう・トンネル】&#10;有形固定資産減価償却率"/>
        <xdr:cNvSpPr txBox="1"/>
      </xdr:nvSpPr>
      <xdr:spPr>
        <a:xfrm>
          <a:off x="3582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8" name="n_2main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158949</xdr:rowOff>
    </xdr:from>
    <xdr:to>
      <xdr:col>50</xdr:col>
      <xdr:colOff>165100</xdr:colOff>
      <xdr:row>62</xdr:row>
      <xdr:rowOff>89099</xdr:rowOff>
    </xdr:to>
    <xdr:sp macro="" textlink="">
      <xdr:nvSpPr>
        <xdr:cNvPr id="204" name="楕円 203"/>
        <xdr:cNvSpPr/>
      </xdr:nvSpPr>
      <xdr:spPr>
        <a:xfrm>
          <a:off x="9588500" y="1061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164313</xdr:rowOff>
    </xdr:from>
    <xdr:to>
      <xdr:col>46</xdr:col>
      <xdr:colOff>38100</xdr:colOff>
      <xdr:row>62</xdr:row>
      <xdr:rowOff>94463</xdr:rowOff>
    </xdr:to>
    <xdr:sp macro="" textlink="">
      <xdr:nvSpPr>
        <xdr:cNvPr id="205" name="楕円 204"/>
        <xdr:cNvSpPr/>
      </xdr:nvSpPr>
      <xdr:spPr>
        <a:xfrm>
          <a:off x="8699500" y="1062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38299</xdr:rowOff>
    </xdr:from>
    <xdr:to>
      <xdr:col>50</xdr:col>
      <xdr:colOff>114300</xdr:colOff>
      <xdr:row>62</xdr:row>
      <xdr:rowOff>43663</xdr:rowOff>
    </xdr:to>
    <xdr:cxnSp macro="">
      <xdr:nvCxnSpPr>
        <xdr:cNvPr id="206" name="直線コネクタ 205"/>
        <xdr:cNvCxnSpPr/>
      </xdr:nvCxnSpPr>
      <xdr:spPr>
        <a:xfrm flipV="1">
          <a:off x="8750300" y="10668199"/>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7"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8"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80226</xdr:rowOff>
    </xdr:from>
    <xdr:ext cx="599010" cy="259045"/>
    <xdr:sp macro="" textlink="">
      <xdr:nvSpPr>
        <xdr:cNvPr id="209" name="n_1mainValue【橋りょう・トンネル】&#10;一人当たり有形固定資産（償却資産）額"/>
        <xdr:cNvSpPr txBox="1"/>
      </xdr:nvSpPr>
      <xdr:spPr>
        <a:xfrm>
          <a:off x="9327095" y="107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85590</xdr:rowOff>
    </xdr:from>
    <xdr:ext cx="599010" cy="259045"/>
    <xdr:sp macro="" textlink="">
      <xdr:nvSpPr>
        <xdr:cNvPr id="210" name="n_2mainValue【橋りょう・トンネル】&#10;一人当たり有形固定資産（償却資産）額"/>
        <xdr:cNvSpPr txBox="1"/>
      </xdr:nvSpPr>
      <xdr:spPr>
        <a:xfrm>
          <a:off x="8450795" y="1071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249" name="楕円 248"/>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50" name="楕円 249"/>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140970</xdr:rowOff>
    </xdr:from>
    <xdr:to>
      <xdr:col>19</xdr:col>
      <xdr:colOff>177800</xdr:colOff>
      <xdr:row>79</xdr:row>
      <xdr:rowOff>140970</xdr:rowOff>
    </xdr:to>
    <xdr:cxnSp macro="">
      <xdr:nvCxnSpPr>
        <xdr:cNvPr id="251" name="直線コネクタ 250"/>
        <xdr:cNvCxnSpPr/>
      </xdr:nvCxnSpPr>
      <xdr:spPr>
        <a:xfrm>
          <a:off x="2908300" y="1368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52"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53"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254" name="n_1mainValue【公営住宅】&#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55" name="n_2mainValue【公営住宅】&#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32068</xdr:rowOff>
    </xdr:from>
    <xdr:to>
      <xdr:col>50</xdr:col>
      <xdr:colOff>165100</xdr:colOff>
      <xdr:row>84</xdr:row>
      <xdr:rowOff>133668</xdr:rowOff>
    </xdr:to>
    <xdr:sp macro="" textlink="">
      <xdr:nvSpPr>
        <xdr:cNvPr id="293" name="楕円 292"/>
        <xdr:cNvSpPr/>
      </xdr:nvSpPr>
      <xdr:spPr>
        <a:xfrm>
          <a:off x="9588500" y="14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38736</xdr:rowOff>
    </xdr:from>
    <xdr:to>
      <xdr:col>46</xdr:col>
      <xdr:colOff>38100</xdr:colOff>
      <xdr:row>84</xdr:row>
      <xdr:rowOff>140336</xdr:rowOff>
    </xdr:to>
    <xdr:sp macro="" textlink="">
      <xdr:nvSpPr>
        <xdr:cNvPr id="294" name="楕円 293"/>
        <xdr:cNvSpPr/>
      </xdr:nvSpPr>
      <xdr:spPr>
        <a:xfrm>
          <a:off x="869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82868</xdr:rowOff>
    </xdr:from>
    <xdr:to>
      <xdr:col>50</xdr:col>
      <xdr:colOff>114300</xdr:colOff>
      <xdr:row>84</xdr:row>
      <xdr:rowOff>89536</xdr:rowOff>
    </xdr:to>
    <xdr:cxnSp macro="">
      <xdr:nvCxnSpPr>
        <xdr:cNvPr id="295" name="直線コネクタ 294"/>
        <xdr:cNvCxnSpPr/>
      </xdr:nvCxnSpPr>
      <xdr:spPr>
        <a:xfrm flipV="1">
          <a:off x="8750300" y="14484668"/>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6"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7"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124795</xdr:rowOff>
    </xdr:from>
    <xdr:ext cx="469744" cy="259045"/>
    <xdr:sp macro="" textlink="">
      <xdr:nvSpPr>
        <xdr:cNvPr id="298" name="n_1mainValue【公営住宅】&#10;一人当たり面積"/>
        <xdr:cNvSpPr txBox="1"/>
      </xdr:nvSpPr>
      <xdr:spPr>
        <a:xfrm>
          <a:off x="9391727" y="1452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131463</xdr:rowOff>
    </xdr:from>
    <xdr:ext cx="469744" cy="259045"/>
    <xdr:sp macro="" textlink="">
      <xdr:nvSpPr>
        <xdr:cNvPr id="299" name="n_2mainValue【公営住宅】&#10;一人当たり面積"/>
        <xdr:cNvSpPr txBox="1"/>
      </xdr:nvSpPr>
      <xdr:spPr>
        <a:xfrm>
          <a:off x="8515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41" name="直線コネクタ 340"/>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42"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3" name="直線コネクタ 342"/>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5" name="直線コネクタ 34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46"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7" name="フローチャート: 判断 346"/>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8" name="フローチャート: 判断 347"/>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9" name="フローチャート: 判断 348"/>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160927</xdr:rowOff>
    </xdr:from>
    <xdr:to>
      <xdr:col>81</xdr:col>
      <xdr:colOff>101600</xdr:colOff>
      <xdr:row>34</xdr:row>
      <xdr:rowOff>91077</xdr:rowOff>
    </xdr:to>
    <xdr:sp macro="" textlink="">
      <xdr:nvSpPr>
        <xdr:cNvPr id="355" name="楕円 354"/>
        <xdr:cNvSpPr/>
      </xdr:nvSpPr>
      <xdr:spPr>
        <a:xfrm>
          <a:off x="15430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31931</xdr:rowOff>
    </xdr:from>
    <xdr:to>
      <xdr:col>76</xdr:col>
      <xdr:colOff>165100</xdr:colOff>
      <xdr:row>34</xdr:row>
      <xdr:rowOff>133531</xdr:rowOff>
    </xdr:to>
    <xdr:sp macro="" textlink="">
      <xdr:nvSpPr>
        <xdr:cNvPr id="356" name="楕円 355"/>
        <xdr:cNvSpPr/>
      </xdr:nvSpPr>
      <xdr:spPr>
        <a:xfrm>
          <a:off x="14541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40277</xdr:rowOff>
    </xdr:from>
    <xdr:to>
      <xdr:col>81</xdr:col>
      <xdr:colOff>50800</xdr:colOff>
      <xdr:row>34</xdr:row>
      <xdr:rowOff>82731</xdr:rowOff>
    </xdr:to>
    <xdr:cxnSp macro="">
      <xdr:nvCxnSpPr>
        <xdr:cNvPr id="357" name="直線コネクタ 356"/>
        <xdr:cNvCxnSpPr/>
      </xdr:nvCxnSpPr>
      <xdr:spPr>
        <a:xfrm flipV="1">
          <a:off x="14592300" y="58695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358"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59"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107604</xdr:rowOff>
    </xdr:from>
    <xdr:ext cx="405111" cy="259045"/>
    <xdr:sp macro="" textlink="">
      <xdr:nvSpPr>
        <xdr:cNvPr id="360" name="n_1mainValue【認定こども園・幼稚園・保育所】&#10;有形固定資産減価償却率"/>
        <xdr:cNvSpPr txBox="1"/>
      </xdr:nvSpPr>
      <xdr:spPr>
        <a:xfrm>
          <a:off x="152660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150058</xdr:rowOff>
    </xdr:from>
    <xdr:ext cx="405111" cy="259045"/>
    <xdr:sp macro="" textlink="">
      <xdr:nvSpPr>
        <xdr:cNvPr id="361" name="n_2mainValue【認定こども園・幼稚園・保育所】&#10;有形固定資産減価償却率"/>
        <xdr:cNvSpPr txBox="1"/>
      </xdr:nvSpPr>
      <xdr:spPr>
        <a:xfrm>
          <a:off x="14389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5" name="直線コネクタ 384"/>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6"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7" name="直線コネクタ 386"/>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8"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9" name="直線コネクタ 388"/>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90"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91" name="フローチャート: 判断 390"/>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92" name="フローチャート: 判断 39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93" name="フローチャート: 判断 392"/>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33020</xdr:rowOff>
    </xdr:from>
    <xdr:to>
      <xdr:col>112</xdr:col>
      <xdr:colOff>38100</xdr:colOff>
      <xdr:row>40</xdr:row>
      <xdr:rowOff>134620</xdr:rowOff>
    </xdr:to>
    <xdr:sp macro="" textlink="">
      <xdr:nvSpPr>
        <xdr:cNvPr id="399" name="楕円 398"/>
        <xdr:cNvSpPr/>
      </xdr:nvSpPr>
      <xdr:spPr>
        <a:xfrm>
          <a:off x="2127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97790</xdr:rowOff>
    </xdr:from>
    <xdr:to>
      <xdr:col>107</xdr:col>
      <xdr:colOff>101600</xdr:colOff>
      <xdr:row>41</xdr:row>
      <xdr:rowOff>27940</xdr:rowOff>
    </xdr:to>
    <xdr:sp macro="" textlink="">
      <xdr:nvSpPr>
        <xdr:cNvPr id="400" name="楕円 399"/>
        <xdr:cNvSpPr/>
      </xdr:nvSpPr>
      <xdr:spPr>
        <a:xfrm>
          <a:off x="20383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148590</xdr:rowOff>
    </xdr:to>
    <xdr:cxnSp macro="">
      <xdr:nvCxnSpPr>
        <xdr:cNvPr id="401" name="直線コネクタ 400"/>
        <xdr:cNvCxnSpPr/>
      </xdr:nvCxnSpPr>
      <xdr:spPr>
        <a:xfrm flipV="1">
          <a:off x="20434300" y="69418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402"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03"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125747</xdr:rowOff>
    </xdr:from>
    <xdr:ext cx="469744" cy="259045"/>
    <xdr:sp macro="" textlink="">
      <xdr:nvSpPr>
        <xdr:cNvPr id="404" name="n_1mainValue【認定こども園・幼稚園・保育所】&#10;一人当たり面積"/>
        <xdr:cNvSpPr txBox="1"/>
      </xdr:nvSpPr>
      <xdr:spPr>
        <a:xfrm>
          <a:off x="21075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19067</xdr:rowOff>
    </xdr:from>
    <xdr:ext cx="469744" cy="259045"/>
    <xdr:sp macro="" textlink="">
      <xdr:nvSpPr>
        <xdr:cNvPr id="405" name="n_2mainValue【認定こども園・幼稚園・保育所】&#10;一人当たり面積"/>
        <xdr:cNvSpPr txBox="1"/>
      </xdr:nvSpPr>
      <xdr:spPr>
        <a:xfrm>
          <a:off x="20199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31" name="直線コネクタ 430"/>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32"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33" name="直線コネクタ 432"/>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34"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5" name="直線コネクタ 434"/>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6"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7" name="フローチャート: 判断 436"/>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8" name="フローチャート: 判断 437"/>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27577</xdr:rowOff>
    </xdr:from>
    <xdr:to>
      <xdr:col>81</xdr:col>
      <xdr:colOff>101600</xdr:colOff>
      <xdr:row>59</xdr:row>
      <xdr:rowOff>129177</xdr:rowOff>
    </xdr:to>
    <xdr:sp macro="" textlink="">
      <xdr:nvSpPr>
        <xdr:cNvPr id="445" name="楕円 444"/>
        <xdr:cNvSpPr/>
      </xdr:nvSpPr>
      <xdr:spPr>
        <a:xfrm>
          <a:off x="15430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150041</xdr:rowOff>
    </xdr:from>
    <xdr:to>
      <xdr:col>76</xdr:col>
      <xdr:colOff>165100</xdr:colOff>
      <xdr:row>59</xdr:row>
      <xdr:rowOff>80191</xdr:rowOff>
    </xdr:to>
    <xdr:sp macro="" textlink="">
      <xdr:nvSpPr>
        <xdr:cNvPr id="446" name="楕円 445"/>
        <xdr:cNvSpPr/>
      </xdr:nvSpPr>
      <xdr:spPr>
        <a:xfrm>
          <a:off x="14541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29391</xdr:rowOff>
    </xdr:from>
    <xdr:to>
      <xdr:col>81</xdr:col>
      <xdr:colOff>50800</xdr:colOff>
      <xdr:row>59</xdr:row>
      <xdr:rowOff>78377</xdr:rowOff>
    </xdr:to>
    <xdr:cxnSp macro="">
      <xdr:nvCxnSpPr>
        <xdr:cNvPr id="447" name="直線コネクタ 446"/>
        <xdr:cNvCxnSpPr/>
      </xdr:nvCxnSpPr>
      <xdr:spPr>
        <a:xfrm>
          <a:off x="14592300" y="1014494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448"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49"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120304</xdr:rowOff>
    </xdr:from>
    <xdr:ext cx="405111" cy="259045"/>
    <xdr:sp macro="" textlink="">
      <xdr:nvSpPr>
        <xdr:cNvPr id="450" name="n_1mainValue【学校施設】&#10;有形固定資産減価償却率"/>
        <xdr:cNvSpPr txBox="1"/>
      </xdr:nvSpPr>
      <xdr:spPr>
        <a:xfrm>
          <a:off x="152660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96718</xdr:rowOff>
    </xdr:from>
    <xdr:ext cx="405111" cy="259045"/>
    <xdr:sp macro="" textlink="">
      <xdr:nvSpPr>
        <xdr:cNvPr id="451" name="n_2mainValue【学校施設】&#10;有形固定資産減価償却率"/>
        <xdr:cNvSpPr txBox="1"/>
      </xdr:nvSpPr>
      <xdr:spPr>
        <a:xfrm>
          <a:off x="14389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74" name="直線コネクタ 473"/>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5"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6" name="直線コネクタ 475"/>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7"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8" name="直線コネクタ 477"/>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79"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80" name="フローチャート: 判断 479"/>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81" name="フローチャート: 判断 480"/>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82" name="フローチャート: 判断 481"/>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159283</xdr:rowOff>
    </xdr:from>
    <xdr:to>
      <xdr:col>112</xdr:col>
      <xdr:colOff>38100</xdr:colOff>
      <xdr:row>63</xdr:row>
      <xdr:rowOff>89433</xdr:rowOff>
    </xdr:to>
    <xdr:sp macro="" textlink="">
      <xdr:nvSpPr>
        <xdr:cNvPr id="488" name="楕円 487"/>
        <xdr:cNvSpPr/>
      </xdr:nvSpPr>
      <xdr:spPr>
        <a:xfrm>
          <a:off x="21272500" y="107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50241</xdr:rowOff>
    </xdr:from>
    <xdr:to>
      <xdr:col>107</xdr:col>
      <xdr:colOff>101600</xdr:colOff>
      <xdr:row>63</xdr:row>
      <xdr:rowOff>151841</xdr:rowOff>
    </xdr:to>
    <xdr:sp macro="" textlink="">
      <xdr:nvSpPr>
        <xdr:cNvPr id="489" name="楕円 488"/>
        <xdr:cNvSpPr/>
      </xdr:nvSpPr>
      <xdr:spPr>
        <a:xfrm>
          <a:off x="20383500" y="108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38633</xdr:rowOff>
    </xdr:from>
    <xdr:to>
      <xdr:col>111</xdr:col>
      <xdr:colOff>177800</xdr:colOff>
      <xdr:row>63</xdr:row>
      <xdr:rowOff>101041</xdr:rowOff>
    </xdr:to>
    <xdr:cxnSp macro="">
      <xdr:nvCxnSpPr>
        <xdr:cNvPr id="490" name="直線コネクタ 489"/>
        <xdr:cNvCxnSpPr/>
      </xdr:nvCxnSpPr>
      <xdr:spPr>
        <a:xfrm flipV="1">
          <a:off x="20434300" y="10839983"/>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91"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92"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80560</xdr:rowOff>
    </xdr:from>
    <xdr:ext cx="469744" cy="259045"/>
    <xdr:sp macro="" textlink="">
      <xdr:nvSpPr>
        <xdr:cNvPr id="493" name="n_1mainValue【学校施設】&#10;一人当たり面積"/>
        <xdr:cNvSpPr txBox="1"/>
      </xdr:nvSpPr>
      <xdr:spPr>
        <a:xfrm>
          <a:off x="21075727" y="1088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142968</xdr:rowOff>
    </xdr:from>
    <xdr:ext cx="469744" cy="259045"/>
    <xdr:sp macro="" textlink="">
      <xdr:nvSpPr>
        <xdr:cNvPr id="494" name="n_2mainValue【学校施設】&#10;一人当たり面積"/>
        <xdr:cNvSpPr txBox="1"/>
      </xdr:nvSpPr>
      <xdr:spPr>
        <a:xfrm>
          <a:off x="20199427" y="109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1" name="テキスト ボックス 52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2" name="直線コネクタ 5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3" name="テキスト ボックス 52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4" name="直線コネクタ 5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5" name="テキスト ボックス 5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6" name="直線コネクタ 5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7" name="テキスト ボックス 5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8" name="直線コネクタ 5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9" name="テキスト ボックス 5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0" name="直線コネクタ 5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1" name="テキスト ボックス 53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35" name="直線コネクタ 534"/>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36"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37" name="直線コネクタ 536"/>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9" name="直線コネクタ 53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40"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41" name="フローチャート: 判断 540"/>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42" name="フローチャート: 判断 541"/>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43" name="フローチャート: 判断 542"/>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50164</xdr:rowOff>
    </xdr:from>
    <xdr:to>
      <xdr:col>81</xdr:col>
      <xdr:colOff>101600</xdr:colOff>
      <xdr:row>100</xdr:row>
      <xdr:rowOff>151764</xdr:rowOff>
    </xdr:to>
    <xdr:sp macro="" textlink="">
      <xdr:nvSpPr>
        <xdr:cNvPr id="549" name="楕円 548"/>
        <xdr:cNvSpPr/>
      </xdr:nvSpPr>
      <xdr:spPr>
        <a:xfrm>
          <a:off x="154305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50164</xdr:rowOff>
    </xdr:from>
    <xdr:to>
      <xdr:col>76</xdr:col>
      <xdr:colOff>165100</xdr:colOff>
      <xdr:row>100</xdr:row>
      <xdr:rowOff>151764</xdr:rowOff>
    </xdr:to>
    <xdr:sp macro="" textlink="">
      <xdr:nvSpPr>
        <xdr:cNvPr id="550" name="楕円 549"/>
        <xdr:cNvSpPr/>
      </xdr:nvSpPr>
      <xdr:spPr>
        <a:xfrm>
          <a:off x="145415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100964</xdr:rowOff>
    </xdr:from>
    <xdr:to>
      <xdr:col>81</xdr:col>
      <xdr:colOff>50800</xdr:colOff>
      <xdr:row>100</xdr:row>
      <xdr:rowOff>100964</xdr:rowOff>
    </xdr:to>
    <xdr:cxnSp macro="">
      <xdr:nvCxnSpPr>
        <xdr:cNvPr id="551" name="直線コネクタ 550"/>
        <xdr:cNvCxnSpPr/>
      </xdr:nvCxnSpPr>
      <xdr:spPr>
        <a:xfrm>
          <a:off x="14592300" y="17245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552"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553"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168291</xdr:rowOff>
    </xdr:from>
    <xdr:ext cx="405111" cy="259045"/>
    <xdr:sp macro="" textlink="">
      <xdr:nvSpPr>
        <xdr:cNvPr id="554" name="n_1mainValue【公民館】&#10;有形固定資産減価償却率"/>
        <xdr:cNvSpPr txBox="1"/>
      </xdr:nvSpPr>
      <xdr:spPr>
        <a:xfrm>
          <a:off x="15266044" y="1697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168291</xdr:rowOff>
    </xdr:from>
    <xdr:ext cx="405111" cy="259045"/>
    <xdr:sp macro="" textlink="">
      <xdr:nvSpPr>
        <xdr:cNvPr id="555" name="n_2mainValue【公民館】&#10;有形固定資産減価償却率"/>
        <xdr:cNvSpPr txBox="1"/>
      </xdr:nvSpPr>
      <xdr:spPr>
        <a:xfrm>
          <a:off x="14389744" y="1697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66" name="直線コネクタ 56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67" name="テキスト ボックス 56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8" name="直線コネクタ 5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9" name="テキスト ボックス 5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70" name="直線コネクタ 56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71" name="テキスト ボックス 57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75" name="直線コネクタ 574"/>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76"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77" name="直線コネクタ 576"/>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78"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79" name="直線コネクタ 578"/>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80"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81" name="フローチャート: 判断 580"/>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82" name="フローチャート: 判断 581"/>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83" name="フローチャート: 判断 582"/>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164275</xdr:rowOff>
    </xdr:from>
    <xdr:to>
      <xdr:col>112</xdr:col>
      <xdr:colOff>38100</xdr:colOff>
      <xdr:row>107</xdr:row>
      <xdr:rowOff>94425</xdr:rowOff>
    </xdr:to>
    <xdr:sp macro="" textlink="">
      <xdr:nvSpPr>
        <xdr:cNvPr id="589" name="楕円 588"/>
        <xdr:cNvSpPr/>
      </xdr:nvSpPr>
      <xdr:spPr>
        <a:xfrm>
          <a:off x="21272500" y="183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165418</xdr:rowOff>
    </xdr:from>
    <xdr:to>
      <xdr:col>107</xdr:col>
      <xdr:colOff>101600</xdr:colOff>
      <xdr:row>107</xdr:row>
      <xdr:rowOff>95568</xdr:rowOff>
    </xdr:to>
    <xdr:sp macro="" textlink="">
      <xdr:nvSpPr>
        <xdr:cNvPr id="590" name="楕円 589"/>
        <xdr:cNvSpPr/>
      </xdr:nvSpPr>
      <xdr:spPr>
        <a:xfrm>
          <a:off x="20383500" y="1833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43625</xdr:rowOff>
    </xdr:from>
    <xdr:to>
      <xdr:col>111</xdr:col>
      <xdr:colOff>177800</xdr:colOff>
      <xdr:row>107</xdr:row>
      <xdr:rowOff>44768</xdr:rowOff>
    </xdr:to>
    <xdr:cxnSp macro="">
      <xdr:nvCxnSpPr>
        <xdr:cNvPr id="591" name="直線コネクタ 590"/>
        <xdr:cNvCxnSpPr/>
      </xdr:nvCxnSpPr>
      <xdr:spPr>
        <a:xfrm flipV="1">
          <a:off x="20434300" y="1838877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92"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93"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85552</xdr:rowOff>
    </xdr:from>
    <xdr:ext cx="469744" cy="259045"/>
    <xdr:sp macro="" textlink="">
      <xdr:nvSpPr>
        <xdr:cNvPr id="594" name="n_1mainValue【公民館】&#10;一人当たり面積"/>
        <xdr:cNvSpPr txBox="1"/>
      </xdr:nvSpPr>
      <xdr:spPr>
        <a:xfrm>
          <a:off x="21075727" y="1843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86695</xdr:rowOff>
    </xdr:from>
    <xdr:ext cx="469744" cy="259045"/>
    <xdr:sp macro="" textlink="">
      <xdr:nvSpPr>
        <xdr:cNvPr id="595" name="n_2mainValue【公民館】&#10;一人当たり面積"/>
        <xdr:cNvSpPr txBox="1"/>
      </xdr:nvSpPr>
      <xdr:spPr>
        <a:xfrm>
          <a:off x="20199427" y="1843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有形固定資産減価償却率について、道路・橋りょう・トンネルなどのインフラは類似団体内平均値を上回って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インフラ資産の老朽化が進んでいるためと考えられる。また、公営住宅、認定子ども園・幼稚園・保育所、公民館については類似団体内平均値を大きく上回って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これらの施設についても、同様に老朽化が進んでいる。今後は、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策定を進めている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個別施設計画等に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基づき計画的な更新や長寿命化や適切な施設の維持管理を進めていく必要がある。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
9,732
165.86
6,868,830
6,437,334
397,370
4,001,928
5,816,611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130175</xdr:rowOff>
    </xdr:from>
    <xdr:to>
      <xdr:col>20</xdr:col>
      <xdr:colOff>38100</xdr:colOff>
      <xdr:row>59</xdr:row>
      <xdr:rowOff>60325</xdr:rowOff>
    </xdr:to>
    <xdr:sp macro="" textlink="">
      <xdr:nvSpPr>
        <xdr:cNvPr id="88" name="楕円 87"/>
        <xdr:cNvSpPr/>
      </xdr:nvSpPr>
      <xdr:spPr>
        <a:xfrm>
          <a:off x="3746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4445</xdr:rowOff>
    </xdr:from>
    <xdr:to>
      <xdr:col>15</xdr:col>
      <xdr:colOff>101600</xdr:colOff>
      <xdr:row>59</xdr:row>
      <xdr:rowOff>106045</xdr:rowOff>
    </xdr:to>
    <xdr:sp macro="" textlink="">
      <xdr:nvSpPr>
        <xdr:cNvPr id="89" name="楕円 88"/>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xdr:rowOff>
    </xdr:from>
    <xdr:to>
      <xdr:col>19</xdr:col>
      <xdr:colOff>177800</xdr:colOff>
      <xdr:row>59</xdr:row>
      <xdr:rowOff>55245</xdr:rowOff>
    </xdr:to>
    <xdr:cxnSp macro="">
      <xdr:nvCxnSpPr>
        <xdr:cNvPr id="90" name="直線コネクタ 89"/>
        <xdr:cNvCxnSpPr/>
      </xdr:nvCxnSpPr>
      <xdr:spPr>
        <a:xfrm flipV="1">
          <a:off x="2908300" y="101250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76852</xdr:rowOff>
    </xdr:from>
    <xdr:ext cx="405111" cy="259045"/>
    <xdr:sp macro="" textlink="">
      <xdr:nvSpPr>
        <xdr:cNvPr id="91" name="n_1mainValue【体育館・プール】&#10;有形固定資産減価償却率"/>
        <xdr:cNvSpPr txBox="1"/>
      </xdr:nvSpPr>
      <xdr:spPr>
        <a:xfrm>
          <a:off x="35820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97172</xdr:rowOff>
    </xdr:from>
    <xdr:ext cx="405111" cy="259045"/>
    <xdr:sp macro="" textlink="">
      <xdr:nvSpPr>
        <xdr:cNvPr id="92" name="n_2mainValue【体育館・プール】&#10;有形固定資産減価償却率"/>
        <xdr:cNvSpPr txBox="1"/>
      </xdr:nvSpPr>
      <xdr:spPr>
        <a:xfrm>
          <a:off x="2705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1"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24"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5" name="フローチャート: 判断 124"/>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6"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38354</xdr:rowOff>
    </xdr:from>
    <xdr:to>
      <xdr:col>50</xdr:col>
      <xdr:colOff>165100</xdr:colOff>
      <xdr:row>61</xdr:row>
      <xdr:rowOff>139954</xdr:rowOff>
    </xdr:to>
    <xdr:sp macro="" textlink="">
      <xdr:nvSpPr>
        <xdr:cNvPr id="132" name="楕円 131"/>
        <xdr:cNvSpPr/>
      </xdr:nvSpPr>
      <xdr:spPr>
        <a:xfrm>
          <a:off x="9588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2540</xdr:rowOff>
    </xdr:from>
    <xdr:to>
      <xdr:col>46</xdr:col>
      <xdr:colOff>38100</xdr:colOff>
      <xdr:row>63</xdr:row>
      <xdr:rowOff>104140</xdr:rowOff>
    </xdr:to>
    <xdr:sp macro="" textlink="">
      <xdr:nvSpPr>
        <xdr:cNvPr id="133" name="楕円 132"/>
        <xdr:cNvSpPr/>
      </xdr:nvSpPr>
      <xdr:spPr>
        <a:xfrm>
          <a:off x="8699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89154</xdr:rowOff>
    </xdr:from>
    <xdr:to>
      <xdr:col>50</xdr:col>
      <xdr:colOff>114300</xdr:colOff>
      <xdr:row>63</xdr:row>
      <xdr:rowOff>53340</xdr:rowOff>
    </xdr:to>
    <xdr:cxnSp macro="">
      <xdr:nvCxnSpPr>
        <xdr:cNvPr id="134" name="直線コネクタ 133"/>
        <xdr:cNvCxnSpPr/>
      </xdr:nvCxnSpPr>
      <xdr:spPr>
        <a:xfrm flipV="1">
          <a:off x="8750300" y="10547604"/>
          <a:ext cx="889000" cy="30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156481</xdr:rowOff>
    </xdr:from>
    <xdr:ext cx="469744" cy="259045"/>
    <xdr:sp macro="" textlink="">
      <xdr:nvSpPr>
        <xdr:cNvPr id="135" name="n_1mainValue【体育館・プール】&#10;一人当たり面積"/>
        <xdr:cNvSpPr txBox="1"/>
      </xdr:nvSpPr>
      <xdr:spPr>
        <a:xfrm>
          <a:off x="93917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95267</xdr:rowOff>
    </xdr:from>
    <xdr:ext cx="469744" cy="259045"/>
    <xdr:sp macro="" textlink="">
      <xdr:nvSpPr>
        <xdr:cNvPr id="136" name="n_2mainValue【体育館・プール】&#10;一人当たり面積"/>
        <xdr:cNvSpPr txBox="1"/>
      </xdr:nvSpPr>
      <xdr:spPr>
        <a:xfrm>
          <a:off x="8515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1" name="直線コネクタ 160"/>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2"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3" name="直線コネクタ 162"/>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66"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7" name="フローチャート: 判断 166"/>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8" name="フローチャート: 判断 167"/>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169"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0" name="フローチャート: 判断 169"/>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71"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86361</xdr:rowOff>
    </xdr:from>
    <xdr:to>
      <xdr:col>20</xdr:col>
      <xdr:colOff>38100</xdr:colOff>
      <xdr:row>78</xdr:row>
      <xdr:rowOff>16511</xdr:rowOff>
    </xdr:to>
    <xdr:sp macro="" textlink="">
      <xdr:nvSpPr>
        <xdr:cNvPr id="177" name="楕円 176"/>
        <xdr:cNvSpPr/>
      </xdr:nvSpPr>
      <xdr:spPr>
        <a:xfrm>
          <a:off x="3746500" y="132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178" name="楕円 177"/>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137161</xdr:rowOff>
    </xdr:from>
    <xdr:to>
      <xdr:col>19</xdr:col>
      <xdr:colOff>177800</xdr:colOff>
      <xdr:row>83</xdr:row>
      <xdr:rowOff>60961</xdr:rowOff>
    </xdr:to>
    <xdr:cxnSp macro="">
      <xdr:nvCxnSpPr>
        <xdr:cNvPr id="179" name="直線コネクタ 178"/>
        <xdr:cNvCxnSpPr/>
      </xdr:nvCxnSpPr>
      <xdr:spPr>
        <a:xfrm flipV="1">
          <a:off x="2908300" y="13338811"/>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33038</xdr:rowOff>
    </xdr:from>
    <xdr:ext cx="405111" cy="259045"/>
    <xdr:sp macro="" textlink="">
      <xdr:nvSpPr>
        <xdr:cNvPr id="180" name="n_1mainValue【福祉施設】&#10;有形固定資産減価償却率"/>
        <xdr:cNvSpPr txBox="1"/>
      </xdr:nvSpPr>
      <xdr:spPr>
        <a:xfrm>
          <a:off x="3582044" y="1306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181" name="n_2mainValue【福祉施設】&#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05" name="直線コネクタ 204"/>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06"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07" name="直線コネクタ 206"/>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08"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9" name="直線コネクタ 208"/>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10"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11" name="フローチャート: 判断 210"/>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12" name="フローチャート: 判断 211"/>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13"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14" name="フローチャート: 判断 213"/>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15"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6350</xdr:rowOff>
    </xdr:from>
    <xdr:to>
      <xdr:col>50</xdr:col>
      <xdr:colOff>165100</xdr:colOff>
      <xdr:row>86</xdr:row>
      <xdr:rowOff>107950</xdr:rowOff>
    </xdr:to>
    <xdr:sp macro="" textlink="">
      <xdr:nvSpPr>
        <xdr:cNvPr id="221" name="楕円 220"/>
        <xdr:cNvSpPr/>
      </xdr:nvSpPr>
      <xdr:spPr>
        <a:xfrm>
          <a:off x="9588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144272</xdr:rowOff>
    </xdr:from>
    <xdr:to>
      <xdr:col>46</xdr:col>
      <xdr:colOff>38100</xdr:colOff>
      <xdr:row>86</xdr:row>
      <xdr:rowOff>74422</xdr:rowOff>
    </xdr:to>
    <xdr:sp macro="" textlink="">
      <xdr:nvSpPr>
        <xdr:cNvPr id="222" name="楕円 221"/>
        <xdr:cNvSpPr/>
      </xdr:nvSpPr>
      <xdr:spPr>
        <a:xfrm>
          <a:off x="8699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23622</xdr:rowOff>
    </xdr:from>
    <xdr:to>
      <xdr:col>50</xdr:col>
      <xdr:colOff>114300</xdr:colOff>
      <xdr:row>86</xdr:row>
      <xdr:rowOff>57150</xdr:rowOff>
    </xdr:to>
    <xdr:cxnSp macro="">
      <xdr:nvCxnSpPr>
        <xdr:cNvPr id="223" name="直線コネクタ 222"/>
        <xdr:cNvCxnSpPr/>
      </xdr:nvCxnSpPr>
      <xdr:spPr>
        <a:xfrm>
          <a:off x="8750300" y="1476832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99077</xdr:rowOff>
    </xdr:from>
    <xdr:ext cx="469744" cy="259045"/>
    <xdr:sp macro="" textlink="">
      <xdr:nvSpPr>
        <xdr:cNvPr id="224" name="n_1mainValue【福祉施設】&#10;一人当たり面積"/>
        <xdr:cNvSpPr txBox="1"/>
      </xdr:nvSpPr>
      <xdr:spPr>
        <a:xfrm>
          <a:off x="9391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65549</xdr:rowOff>
    </xdr:from>
    <xdr:ext cx="469744" cy="259045"/>
    <xdr:sp macro="" textlink="">
      <xdr:nvSpPr>
        <xdr:cNvPr id="225" name="n_2mainValue【福祉施設】&#10;一人当たり面積"/>
        <xdr:cNvSpPr txBox="1"/>
      </xdr:nvSpPr>
      <xdr:spPr>
        <a:xfrm>
          <a:off x="8515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2" name="テキスト ボックス 2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3" name="直線コネクタ 2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4" name="テキスト ボックス 2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5" name="直線コネクタ 2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6" name="テキスト ボックス 2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7" name="直線コネクタ 2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8" name="テキスト ボックス 2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9" name="直線コネクタ 2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0" name="テキスト ボックス 2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1" name="直線コネクタ 2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2" name="テキスト ボックス 2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266" name="直線コネクタ 265"/>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267"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268" name="直線コネクタ 267"/>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69"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70" name="直線コネクタ 269"/>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271"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72" name="フローチャート: 判断 271"/>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73" name="フローチャート: 判断 272"/>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2557</xdr:rowOff>
    </xdr:from>
    <xdr:ext cx="405111" cy="259045"/>
    <xdr:sp macro="" textlink="">
      <xdr:nvSpPr>
        <xdr:cNvPr id="274"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275" name="フローチャート: 判断 274"/>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276"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xdr:rowOff>
    </xdr:from>
    <xdr:to>
      <xdr:col>81</xdr:col>
      <xdr:colOff>101600</xdr:colOff>
      <xdr:row>40</xdr:row>
      <xdr:rowOff>107950</xdr:rowOff>
    </xdr:to>
    <xdr:sp macro="" textlink="">
      <xdr:nvSpPr>
        <xdr:cNvPr id="282" name="楕円 281"/>
        <xdr:cNvSpPr/>
      </xdr:nvSpPr>
      <xdr:spPr>
        <a:xfrm>
          <a:off x="1543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99077</xdr:rowOff>
    </xdr:from>
    <xdr:ext cx="405111" cy="259045"/>
    <xdr:sp macro="" textlink="">
      <xdr:nvSpPr>
        <xdr:cNvPr id="283" name="n_1mainValue【一般廃棄物処理施設】&#10;有形固定資産減価償却率"/>
        <xdr:cNvSpPr txBox="1"/>
      </xdr:nvSpPr>
      <xdr:spPr>
        <a:xfrm>
          <a:off x="15266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1" name="正方形/長方形 2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2" name="テキスト ボックス 2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3" name="直線コネクタ 2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4" name="直線コネクタ 29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5" name="テキスト ボックス 29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6" name="直線コネクタ 29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97" name="テキスト ボックス 29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98" name="直線コネクタ 29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99" name="テキスト ボックス 29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0" name="直線コネクタ 29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01" name="テキスト ボックス 30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2" name="直線コネクタ 30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03" name="テキスト ボックス 30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4" name="直線コネクタ 30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05" name="テキスト ボックス 30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6" name="直線コネクタ 3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7" name="テキスト ボックス 3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09" name="直線コネクタ 308"/>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10"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11" name="直線コネクタ 310"/>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12"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13" name="直線コネクタ 312"/>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14"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15" name="フローチャート: 判断 314"/>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16" name="フローチャート: 判断 315"/>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317"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18" name="フローチャート: 判断 317"/>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19"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41534</xdr:rowOff>
    </xdr:from>
    <xdr:to>
      <xdr:col>112</xdr:col>
      <xdr:colOff>38100</xdr:colOff>
      <xdr:row>42</xdr:row>
      <xdr:rowOff>143134</xdr:rowOff>
    </xdr:to>
    <xdr:sp macro="" textlink="">
      <xdr:nvSpPr>
        <xdr:cNvPr id="325" name="楕円 324"/>
        <xdr:cNvSpPr/>
      </xdr:nvSpPr>
      <xdr:spPr>
        <a:xfrm>
          <a:off x="21272500" y="72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42</xdr:row>
      <xdr:rowOff>134261</xdr:rowOff>
    </xdr:from>
    <xdr:ext cx="378565" cy="259045"/>
    <xdr:sp macro="" textlink="">
      <xdr:nvSpPr>
        <xdr:cNvPr id="326" name="n_1mainValue【一般廃棄物処理施設】&#10;一人当たり有形固定資産（償却資産）額"/>
        <xdr:cNvSpPr txBox="1"/>
      </xdr:nvSpPr>
      <xdr:spPr>
        <a:xfrm>
          <a:off x="21121317" y="7335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5" name="テキスト ボックス 3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6" name="直線コネクタ 3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37" name="直線コネクタ 3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38" name="テキスト ボックス 33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39" name="直線コネクタ 3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0" name="テキスト ボックス 3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1" name="直線コネクタ 3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2" name="テキスト ボックス 3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3" name="直線コネクタ 3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4" name="テキスト ボックス 3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5" name="直線コネクタ 3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46" name="テキスト ボックス 3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7" name="直線コネクタ 3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8" name="テキスト ボックス 3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350" name="直線コネクタ 349"/>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351"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352" name="直線コネクタ 351"/>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53"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54" name="直線コネクタ 353"/>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355"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356" name="フローチャート: 判断 355"/>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357" name="フローチャート: 判断 356"/>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358"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359" name="フローチャート: 判断 358"/>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112412</xdr:rowOff>
    </xdr:from>
    <xdr:ext cx="405111" cy="259045"/>
    <xdr:sp macro="" textlink="">
      <xdr:nvSpPr>
        <xdr:cNvPr id="360" name="n_2aveValue【保健センター・保健所】&#10;有形固定資産減価償却率"/>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1" name="テキスト ボックス 3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2" name="テキスト ボックス 3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3" name="テキスト ボックス 3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4" name="テキスト ボックス 3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5" name="テキスト ボックス 3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25400</xdr:rowOff>
    </xdr:from>
    <xdr:to>
      <xdr:col>81</xdr:col>
      <xdr:colOff>101600</xdr:colOff>
      <xdr:row>57</xdr:row>
      <xdr:rowOff>127000</xdr:rowOff>
    </xdr:to>
    <xdr:sp macro="" textlink="">
      <xdr:nvSpPr>
        <xdr:cNvPr id="366" name="楕円 365"/>
        <xdr:cNvSpPr/>
      </xdr:nvSpPr>
      <xdr:spPr>
        <a:xfrm>
          <a:off x="15430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25400</xdr:rowOff>
    </xdr:from>
    <xdr:to>
      <xdr:col>76</xdr:col>
      <xdr:colOff>165100</xdr:colOff>
      <xdr:row>57</xdr:row>
      <xdr:rowOff>127000</xdr:rowOff>
    </xdr:to>
    <xdr:sp macro="" textlink="">
      <xdr:nvSpPr>
        <xdr:cNvPr id="367" name="楕円 366"/>
        <xdr:cNvSpPr/>
      </xdr:nvSpPr>
      <xdr:spPr>
        <a:xfrm>
          <a:off x="14541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76200</xdr:rowOff>
    </xdr:from>
    <xdr:to>
      <xdr:col>81</xdr:col>
      <xdr:colOff>50800</xdr:colOff>
      <xdr:row>57</xdr:row>
      <xdr:rowOff>76200</xdr:rowOff>
    </xdr:to>
    <xdr:cxnSp macro="">
      <xdr:nvCxnSpPr>
        <xdr:cNvPr id="368" name="直線コネクタ 367"/>
        <xdr:cNvCxnSpPr/>
      </xdr:nvCxnSpPr>
      <xdr:spPr>
        <a:xfrm>
          <a:off x="14592300" y="9848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143527</xdr:rowOff>
    </xdr:from>
    <xdr:ext cx="405111" cy="259045"/>
    <xdr:sp macro="" textlink="">
      <xdr:nvSpPr>
        <xdr:cNvPr id="369" name="n_1mainValue【保健センター・保健所】&#10;有形固定資産減価償却率"/>
        <xdr:cNvSpPr txBox="1"/>
      </xdr:nvSpPr>
      <xdr:spPr>
        <a:xfrm>
          <a:off x="15266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143527</xdr:rowOff>
    </xdr:from>
    <xdr:ext cx="405111" cy="259045"/>
    <xdr:sp macro="" textlink="">
      <xdr:nvSpPr>
        <xdr:cNvPr id="370" name="n_2mainValue【保健センター・保健所】&#10;有形固定資産減価償却率"/>
        <xdr:cNvSpPr txBox="1"/>
      </xdr:nvSpPr>
      <xdr:spPr>
        <a:xfrm>
          <a:off x="14389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1" name="直線コネクタ 3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2" name="テキスト ボックス 3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3" name="直線コネクタ 3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4" name="テキスト ボックス 3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5" name="直線コネクタ 3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6" name="テキスト ボックス 3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7" name="直線コネクタ 3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8" name="テキスト ボックス 3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9" name="直線コネクタ 3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0" name="テキスト ボックス 3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394" name="直線コネクタ 393"/>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395"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396" name="直線コネクタ 395"/>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97"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98" name="直線コネクタ 397"/>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399"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00" name="フローチャート: 判断 399"/>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01" name="フローチャート: 判断 400"/>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402"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403" name="フローチャート: 判断 402"/>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404"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5" name="テキスト ボックス 4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410" name="楕円 409"/>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44450</xdr:rowOff>
    </xdr:from>
    <xdr:to>
      <xdr:col>107</xdr:col>
      <xdr:colOff>101600</xdr:colOff>
      <xdr:row>63</xdr:row>
      <xdr:rowOff>146050</xdr:rowOff>
    </xdr:to>
    <xdr:sp macro="" textlink="">
      <xdr:nvSpPr>
        <xdr:cNvPr id="411" name="楕円 410"/>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95250</xdr:rowOff>
    </xdr:to>
    <xdr:cxnSp macro="">
      <xdr:nvCxnSpPr>
        <xdr:cNvPr id="412" name="直線コネクタ 411"/>
        <xdr:cNvCxnSpPr/>
      </xdr:nvCxnSpPr>
      <xdr:spPr>
        <a:xfrm flipV="1">
          <a:off x="20434300" y="1089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133367</xdr:rowOff>
    </xdr:from>
    <xdr:ext cx="469744" cy="259045"/>
    <xdr:sp macro="" textlink="">
      <xdr:nvSpPr>
        <xdr:cNvPr id="413" name="n_1mainValue【保健センター・保健所】&#10;一人当たり面積"/>
        <xdr:cNvSpPr txBox="1"/>
      </xdr:nvSpPr>
      <xdr:spPr>
        <a:xfrm>
          <a:off x="21075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414"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5" name="正方形/長方形 4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6" name="正方形/長方形 4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7" name="正方形/長方形 4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8" name="正方形/長方形 4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9" name="正方形/長方形 4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0" name="正方形/長方形 4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1" name="正方形/長方形 4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2" name="正方形/長方形 4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3" name="テキスト ボックス 4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4" name="直線コネクタ 4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5" name="直線コネクタ 4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6" name="テキスト ボックス 42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7" name="直線コネクタ 4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8" name="テキスト ボックス 4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9" name="直線コネクタ 4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0" name="テキスト ボックス 4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1" name="直線コネクタ 4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2" name="テキスト ボックス 4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3" name="直線コネクタ 4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4" name="テキスト ボックス 4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5" name="直線コネクタ 4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6" name="テキスト ボックス 43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7" name="直線コネクタ 4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8" name="テキスト ボックス 4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440" name="直線コネクタ 439"/>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441"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442" name="直線コネクタ 441"/>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443"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444" name="直線コネクタ 443"/>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445"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446" name="フローチャート: 判断 445"/>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47" name="フローチャート: 判断 446"/>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448"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449" name="フローチャート: 判断 448"/>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450"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1" name="テキスト ボックス 4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18324</xdr:rowOff>
    </xdr:from>
    <xdr:to>
      <xdr:col>81</xdr:col>
      <xdr:colOff>101600</xdr:colOff>
      <xdr:row>81</xdr:row>
      <xdr:rowOff>119924</xdr:rowOff>
    </xdr:to>
    <xdr:sp macro="" textlink="">
      <xdr:nvSpPr>
        <xdr:cNvPr id="456" name="楕円 455"/>
        <xdr:cNvSpPr/>
      </xdr:nvSpPr>
      <xdr:spPr>
        <a:xfrm>
          <a:off x="15430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23223</xdr:rowOff>
    </xdr:from>
    <xdr:to>
      <xdr:col>76</xdr:col>
      <xdr:colOff>165100</xdr:colOff>
      <xdr:row>81</xdr:row>
      <xdr:rowOff>124823</xdr:rowOff>
    </xdr:to>
    <xdr:sp macro="" textlink="">
      <xdr:nvSpPr>
        <xdr:cNvPr id="457" name="楕円 456"/>
        <xdr:cNvSpPr/>
      </xdr:nvSpPr>
      <xdr:spPr>
        <a:xfrm>
          <a:off x="14541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69124</xdr:rowOff>
    </xdr:from>
    <xdr:to>
      <xdr:col>81</xdr:col>
      <xdr:colOff>50800</xdr:colOff>
      <xdr:row>81</xdr:row>
      <xdr:rowOff>74023</xdr:rowOff>
    </xdr:to>
    <xdr:cxnSp macro="">
      <xdr:nvCxnSpPr>
        <xdr:cNvPr id="458" name="直線コネクタ 457"/>
        <xdr:cNvCxnSpPr/>
      </xdr:nvCxnSpPr>
      <xdr:spPr>
        <a:xfrm flipV="1">
          <a:off x="14592300" y="139565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136451</xdr:rowOff>
    </xdr:from>
    <xdr:ext cx="405111" cy="259045"/>
    <xdr:sp macro="" textlink="">
      <xdr:nvSpPr>
        <xdr:cNvPr id="459" name="n_1mainValue【消防施設】&#10;有形固定資産減価償却率"/>
        <xdr:cNvSpPr txBox="1"/>
      </xdr:nvSpPr>
      <xdr:spPr>
        <a:xfrm>
          <a:off x="152660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115950</xdr:rowOff>
    </xdr:from>
    <xdr:ext cx="405111" cy="259045"/>
    <xdr:sp macro="" textlink="">
      <xdr:nvSpPr>
        <xdr:cNvPr id="460" name="n_2mainValue【消防施設】&#10;有形固定資産減価償却率"/>
        <xdr:cNvSpPr txBox="1"/>
      </xdr:nvSpPr>
      <xdr:spPr>
        <a:xfrm>
          <a:off x="14389744"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9" name="テキスト ボックス 4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0" name="直線コネクタ 4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1" name="直線コネクタ 47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2" name="テキスト ボックス 47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3" name="直線コネクタ 47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4" name="テキスト ボックス 47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5" name="直線コネクタ 47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76" name="テキスト ボックス 47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77" name="直線コネクタ 47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78" name="テキスト ボックス 47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79" name="直線コネクタ 47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0" name="テキスト ボックス 47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1" name="直線コネクタ 48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2" name="テキスト ボックス 48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86" name="直線コネクタ 485"/>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87"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88" name="直線コネクタ 487"/>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89"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90" name="直線コネクタ 489"/>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91"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92" name="フローチャート: 判断 491"/>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93" name="フローチャート: 判断 492"/>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494"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95" name="フローチャート: 判断 494"/>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96"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7" name="テキスト ボックス 4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8" name="テキスト ボックス 4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9" name="テキスト ボックス 4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0" name="テキスト ボックス 4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1" name="テキスト ボックス 5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107587</xdr:rowOff>
    </xdr:from>
    <xdr:to>
      <xdr:col>112</xdr:col>
      <xdr:colOff>38100</xdr:colOff>
      <xdr:row>86</xdr:row>
      <xdr:rowOff>37737</xdr:rowOff>
    </xdr:to>
    <xdr:sp macro="" textlink="">
      <xdr:nvSpPr>
        <xdr:cNvPr id="502" name="楕円 501"/>
        <xdr:cNvSpPr/>
      </xdr:nvSpPr>
      <xdr:spPr>
        <a:xfrm>
          <a:off x="21272500" y="14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170724</xdr:rowOff>
    </xdr:from>
    <xdr:to>
      <xdr:col>107</xdr:col>
      <xdr:colOff>101600</xdr:colOff>
      <xdr:row>86</xdr:row>
      <xdr:rowOff>100874</xdr:rowOff>
    </xdr:to>
    <xdr:sp macro="" textlink="">
      <xdr:nvSpPr>
        <xdr:cNvPr id="503" name="楕円 502"/>
        <xdr:cNvSpPr/>
      </xdr:nvSpPr>
      <xdr:spPr>
        <a:xfrm>
          <a:off x="20383500" y="147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158387</xdr:rowOff>
    </xdr:from>
    <xdr:to>
      <xdr:col>111</xdr:col>
      <xdr:colOff>177800</xdr:colOff>
      <xdr:row>86</xdr:row>
      <xdr:rowOff>50074</xdr:rowOff>
    </xdr:to>
    <xdr:cxnSp macro="">
      <xdr:nvCxnSpPr>
        <xdr:cNvPr id="504" name="直線コネクタ 503"/>
        <xdr:cNvCxnSpPr/>
      </xdr:nvCxnSpPr>
      <xdr:spPr>
        <a:xfrm flipV="1">
          <a:off x="20434300" y="14731637"/>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28864</xdr:rowOff>
    </xdr:from>
    <xdr:ext cx="469744" cy="259045"/>
    <xdr:sp macro="" textlink="">
      <xdr:nvSpPr>
        <xdr:cNvPr id="505" name="n_1mainValue【消防施設】&#10;一人当たり面積"/>
        <xdr:cNvSpPr txBox="1"/>
      </xdr:nvSpPr>
      <xdr:spPr>
        <a:xfrm>
          <a:off x="21075727" y="1477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92001</xdr:rowOff>
    </xdr:from>
    <xdr:ext cx="469744" cy="259045"/>
    <xdr:sp macro="" textlink="">
      <xdr:nvSpPr>
        <xdr:cNvPr id="506" name="n_2mainValue【消防施設】&#10;一人当たり面積"/>
        <xdr:cNvSpPr txBox="1"/>
      </xdr:nvSpPr>
      <xdr:spPr>
        <a:xfrm>
          <a:off x="20199427" y="148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7" name="テキスト ボックス 51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8" name="直線コネクタ 51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9" name="テキスト ボックス 51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0" name="直線コネクタ 51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1" name="テキスト ボックス 52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2" name="直線コネクタ 52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3" name="テキスト ボックス 52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4" name="直線コネクタ 52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5" name="テキスト ボックス 52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6" name="直線コネクタ 52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7" name="テキスト ボックス 52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531" name="直線コネクタ 530"/>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532"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533" name="直線コネクタ 532"/>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4"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5" name="直線コネクタ 53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36"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37" name="フローチャート: 判断 536"/>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538" name="フローチャート: 判断 537"/>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539"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540" name="フローチャート: 判断 539"/>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541"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547" name="楕円 546"/>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84455</xdr:rowOff>
    </xdr:from>
    <xdr:to>
      <xdr:col>76</xdr:col>
      <xdr:colOff>165100</xdr:colOff>
      <xdr:row>105</xdr:row>
      <xdr:rowOff>14605</xdr:rowOff>
    </xdr:to>
    <xdr:sp macro="" textlink="">
      <xdr:nvSpPr>
        <xdr:cNvPr id="548" name="楕円 547"/>
        <xdr:cNvSpPr/>
      </xdr:nvSpPr>
      <xdr:spPr>
        <a:xfrm>
          <a:off x="14541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104</xdr:row>
      <xdr:rowOff>135255</xdr:rowOff>
    </xdr:to>
    <xdr:cxnSp macro="">
      <xdr:nvCxnSpPr>
        <xdr:cNvPr id="549" name="直線コネクタ 548"/>
        <xdr:cNvCxnSpPr/>
      </xdr:nvCxnSpPr>
      <xdr:spPr>
        <a:xfrm flipV="1">
          <a:off x="14592300" y="179641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550" name="n_1main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5732</xdr:rowOff>
    </xdr:from>
    <xdr:ext cx="405111" cy="259045"/>
    <xdr:sp macro="" textlink="">
      <xdr:nvSpPr>
        <xdr:cNvPr id="551" name="n_2mainValue【庁舎】&#10;有形固定資産減価償却率"/>
        <xdr:cNvSpPr txBox="1"/>
      </xdr:nvSpPr>
      <xdr:spPr>
        <a:xfrm>
          <a:off x="14389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2" name="直線コネクタ 5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3" name="テキスト ボックス 5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4" name="直線コネクタ 5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5" name="テキスト ボックス 5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6" name="直線コネクタ 5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7" name="テキスト ボックス 5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8" name="直線コネクタ 5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9" name="テキスト ボックス 5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0" name="直線コネクタ 5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1" name="テキスト ボックス 5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2" name="直線コネクタ 5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3" name="テキスト ボックス 5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77" name="直線コネクタ 576"/>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78"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79" name="直線コネクタ 578"/>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80"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81" name="直線コネクタ 580"/>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82"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83" name="フローチャート: 判断 582"/>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84" name="フローチャート: 判断 583"/>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85"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86" name="フローチャート: 判断 585"/>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87"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129358</xdr:rowOff>
    </xdr:from>
    <xdr:to>
      <xdr:col>112</xdr:col>
      <xdr:colOff>38100</xdr:colOff>
      <xdr:row>106</xdr:row>
      <xdr:rowOff>59508</xdr:rowOff>
    </xdr:to>
    <xdr:sp macro="" textlink="">
      <xdr:nvSpPr>
        <xdr:cNvPr id="593" name="楕円 592"/>
        <xdr:cNvSpPr/>
      </xdr:nvSpPr>
      <xdr:spPr>
        <a:xfrm>
          <a:off x="21272500" y="181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594" name="楕円 593"/>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0</xdr:rowOff>
    </xdr:from>
    <xdr:to>
      <xdr:col>111</xdr:col>
      <xdr:colOff>177800</xdr:colOff>
      <xdr:row>106</xdr:row>
      <xdr:rowOff>8708</xdr:rowOff>
    </xdr:to>
    <xdr:cxnSp macro="">
      <xdr:nvCxnSpPr>
        <xdr:cNvPr id="595" name="直線コネクタ 594"/>
        <xdr:cNvCxnSpPr/>
      </xdr:nvCxnSpPr>
      <xdr:spPr>
        <a:xfrm>
          <a:off x="20434300" y="18173700"/>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50635</xdr:rowOff>
    </xdr:from>
    <xdr:ext cx="469744" cy="259045"/>
    <xdr:sp macro="" textlink="">
      <xdr:nvSpPr>
        <xdr:cNvPr id="596" name="n_1mainValue【庁舎】&#10;一人当たり面積"/>
        <xdr:cNvSpPr txBox="1"/>
      </xdr:nvSpPr>
      <xdr:spPr>
        <a:xfrm>
          <a:off x="21075727" y="1822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597" name="n_2mainValue【庁舎】&#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全体的に有形固定資産減価償却率は類似団体内平均値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と同水準か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下回っており、一人当たりの面積も類似団体内平均値を下回っている。しかしながら、保健センター・保健所については、保健センターが耐用年数が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年経過しており減価償却率有形固定資産減価償却率も１棟のみのため高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い。福祉施設についても、通所介護事業所の老朽化が進んでおり、類似団体内平均値を上回っている。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これらの施設についても今後益々老朽化が進行していくことを踏まえ、策定を進めている個別施設計画等に基づき計画的な更新や長寿命化や適切な施設の維持管理を進めていく。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
9,732
165.86
6,868,830
6,437,334
397,370
4,001,928
5,816,611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近年は、全国平均や県平均を下回り、横ばいの状況である。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においても</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と類似団体平均値を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ポイント下回っているため、適正な職員数の管理による人件費の削減、緊急に必要な事業を峻別し投資的経費を抑制する等、歳出の徹底的な見直しを実施することで財政の健全化を図る。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0" name="直線コネクタ 69"/>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112485</xdr:rowOff>
    </xdr:to>
    <xdr:cxnSp macro="">
      <xdr:nvCxnSpPr>
        <xdr:cNvPr id="76" name="直線コネクタ 75"/>
        <xdr:cNvCxnSpPr/>
      </xdr:nvCxnSpPr>
      <xdr:spPr>
        <a:xfrm flipV="1">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79" name="直線コネクタ 78"/>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89" name="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において地方消費税交付金や地方交付税の減額により経常一般財源等が減少し、前年度数値を上回ることとなった。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いても公債費が増加したため前年度を上回ることとなった。数値としては類似団体平均値に近いため、今後も事務事業の見直しをさらに進めるとともに、すべての事務事業の優先度を厳しく点検し、優先度の低いもの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63</xdr:row>
      <xdr:rowOff>148082</xdr:rowOff>
    </xdr:to>
    <xdr:cxnSp macro="">
      <xdr:nvCxnSpPr>
        <xdr:cNvPr id="131" name="直線コネクタ 130"/>
        <xdr:cNvCxnSpPr/>
      </xdr:nvCxnSpPr>
      <xdr:spPr>
        <a:xfrm>
          <a:off x="4114800" y="1089634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63</xdr:row>
      <xdr:rowOff>94996</xdr:rowOff>
    </xdr:to>
    <xdr:cxnSp macro="">
      <xdr:nvCxnSpPr>
        <xdr:cNvPr id="134" name="直線コネクタ 133"/>
        <xdr:cNvCxnSpPr/>
      </xdr:nvCxnSpPr>
      <xdr:spPr>
        <a:xfrm>
          <a:off x="3225800" y="108336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123952</xdr:rowOff>
    </xdr:to>
    <xdr:cxnSp macro="">
      <xdr:nvCxnSpPr>
        <xdr:cNvPr id="137" name="直線コネクタ 136"/>
        <xdr:cNvCxnSpPr/>
      </xdr:nvCxnSpPr>
      <xdr:spPr>
        <a:xfrm flipV="1">
          <a:off x="2336800" y="108336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12954</xdr:rowOff>
    </xdr:from>
    <xdr:to>
      <xdr:col>11</xdr:col>
      <xdr:colOff>31750</xdr:colOff>
      <xdr:row>63</xdr:row>
      <xdr:rowOff>123952</xdr:rowOff>
    </xdr:to>
    <xdr:cxnSp macro="">
      <xdr:nvCxnSpPr>
        <xdr:cNvPr id="140" name="直線コネクタ 139"/>
        <xdr:cNvCxnSpPr/>
      </xdr:nvCxnSpPr>
      <xdr:spPr>
        <a:xfrm>
          <a:off x="1447800" y="1081430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1" name="フローチャート: 判断 140"/>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2" name="テキスト ボックス 141"/>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3" name="フローチャート: 判断 142"/>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44" name="テキスト ボックス 143"/>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50" name="楕円 149"/>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51"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44196</xdr:rowOff>
    </xdr:from>
    <xdr:to>
      <xdr:col>19</xdr:col>
      <xdr:colOff>184150</xdr:colOff>
      <xdr:row>63</xdr:row>
      <xdr:rowOff>145796</xdr:rowOff>
    </xdr:to>
    <xdr:sp macro="" textlink="">
      <xdr:nvSpPr>
        <xdr:cNvPr id="152" name="楕円 151"/>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130573</xdr:rowOff>
    </xdr:from>
    <xdr:ext cx="736600" cy="259045"/>
    <xdr:sp macro="" textlink="">
      <xdr:nvSpPr>
        <xdr:cNvPr id="153" name="テキスト ボックス 152"/>
        <xdr:cNvSpPr txBox="1"/>
      </xdr:nvSpPr>
      <xdr:spPr>
        <a:xfrm>
          <a:off x="3733800" y="1093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4" name="楕円 153"/>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55" name="テキスト ボックス 154"/>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6" name="楕円 155"/>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159529</xdr:rowOff>
    </xdr:from>
    <xdr:ext cx="762000" cy="259045"/>
    <xdr:sp macro="" textlink="">
      <xdr:nvSpPr>
        <xdr:cNvPr id="157" name="テキスト ボックス 156"/>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58" name="楕円 157"/>
        <xdr:cNvSpPr/>
      </xdr:nvSpPr>
      <xdr:spPr>
        <a:xfrm>
          <a:off x="1397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48531</xdr:rowOff>
    </xdr:from>
    <xdr:ext cx="762000" cy="259045"/>
    <xdr:sp macro="" textlink="">
      <xdr:nvSpPr>
        <xdr:cNvPr id="159" name="テキスト ボックス 158"/>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人件費・物件費等の適正度が低くなっている要因として、ゴミ処理業務や消防業務を一部事務組合で行っていることが挙げられる。一部事務組合の人件費・物件費等に充てる負担金や下水道事業などの公営企業会計の人件費・物件費等に充てる繰出金といった費用を合計した場合、人口１人当たりの金額は大幅に増加することになる。今後は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122918</xdr:rowOff>
    </xdr:from>
    <xdr:to>
      <xdr:col>23</xdr:col>
      <xdr:colOff>133350</xdr:colOff>
      <xdr:row>81</xdr:row>
      <xdr:rowOff>123789</xdr:rowOff>
    </xdr:to>
    <xdr:cxnSp macro="">
      <xdr:nvCxnSpPr>
        <xdr:cNvPr id="196" name="直線コネクタ 195"/>
        <xdr:cNvCxnSpPr/>
      </xdr:nvCxnSpPr>
      <xdr:spPr>
        <a:xfrm flipV="1">
          <a:off x="4114800" y="14010368"/>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86209</xdr:rowOff>
    </xdr:from>
    <xdr:to>
      <xdr:col>19</xdr:col>
      <xdr:colOff>133350</xdr:colOff>
      <xdr:row>81</xdr:row>
      <xdr:rowOff>123789</xdr:rowOff>
    </xdr:to>
    <xdr:cxnSp macro="">
      <xdr:nvCxnSpPr>
        <xdr:cNvPr id="199" name="直線コネクタ 198"/>
        <xdr:cNvCxnSpPr/>
      </xdr:nvCxnSpPr>
      <xdr:spPr>
        <a:xfrm>
          <a:off x="3225800" y="13973659"/>
          <a:ext cx="8890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65785</xdr:rowOff>
    </xdr:from>
    <xdr:to>
      <xdr:col>15</xdr:col>
      <xdr:colOff>82550</xdr:colOff>
      <xdr:row>81</xdr:row>
      <xdr:rowOff>86209</xdr:rowOff>
    </xdr:to>
    <xdr:cxnSp macro="">
      <xdr:nvCxnSpPr>
        <xdr:cNvPr id="202" name="直線コネクタ 201"/>
        <xdr:cNvCxnSpPr/>
      </xdr:nvCxnSpPr>
      <xdr:spPr>
        <a:xfrm>
          <a:off x="2336800" y="13953235"/>
          <a:ext cx="889000" cy="2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19279</xdr:rowOff>
    </xdr:from>
    <xdr:to>
      <xdr:col>11</xdr:col>
      <xdr:colOff>31750</xdr:colOff>
      <xdr:row>81</xdr:row>
      <xdr:rowOff>65785</xdr:rowOff>
    </xdr:to>
    <xdr:cxnSp macro="">
      <xdr:nvCxnSpPr>
        <xdr:cNvPr id="205" name="直線コネクタ 204"/>
        <xdr:cNvCxnSpPr/>
      </xdr:nvCxnSpPr>
      <xdr:spPr>
        <a:xfrm>
          <a:off x="1447800" y="13906729"/>
          <a:ext cx="889000" cy="4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127062</xdr:rowOff>
    </xdr:from>
    <xdr:to>
      <xdr:col>11</xdr:col>
      <xdr:colOff>82550</xdr:colOff>
      <xdr:row>82</xdr:row>
      <xdr:rowOff>57212</xdr:rowOff>
    </xdr:to>
    <xdr:sp macro="" textlink="">
      <xdr:nvSpPr>
        <xdr:cNvPr id="206" name="フローチャート: 判断 205"/>
        <xdr:cNvSpPr/>
      </xdr:nvSpPr>
      <xdr:spPr>
        <a:xfrm>
          <a:off x="2286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41989</xdr:rowOff>
    </xdr:from>
    <xdr:ext cx="762000" cy="259045"/>
    <xdr:sp macro="" textlink="">
      <xdr:nvSpPr>
        <xdr:cNvPr id="207" name="テキスト ボックス 206"/>
        <xdr:cNvSpPr txBox="1"/>
      </xdr:nvSpPr>
      <xdr:spPr>
        <a:xfrm>
          <a:off x="1955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100726</xdr:rowOff>
    </xdr:from>
    <xdr:to>
      <xdr:col>7</xdr:col>
      <xdr:colOff>31750</xdr:colOff>
      <xdr:row>82</xdr:row>
      <xdr:rowOff>30876</xdr:rowOff>
    </xdr:to>
    <xdr:sp macro="" textlink="">
      <xdr:nvSpPr>
        <xdr:cNvPr id="208" name="フローチャート: 判断 207"/>
        <xdr:cNvSpPr/>
      </xdr:nvSpPr>
      <xdr:spPr>
        <a:xfrm>
          <a:off x="1397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15653</xdr:rowOff>
    </xdr:from>
    <xdr:ext cx="762000" cy="259045"/>
    <xdr:sp macro="" textlink="">
      <xdr:nvSpPr>
        <xdr:cNvPr id="209" name="テキスト ボックス 208"/>
        <xdr:cNvSpPr txBox="1"/>
      </xdr:nvSpPr>
      <xdr:spPr>
        <a:xfrm>
          <a:off x="1066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72118</xdr:rowOff>
    </xdr:from>
    <xdr:to>
      <xdr:col>23</xdr:col>
      <xdr:colOff>184150</xdr:colOff>
      <xdr:row>82</xdr:row>
      <xdr:rowOff>2268</xdr:rowOff>
    </xdr:to>
    <xdr:sp macro="" textlink="">
      <xdr:nvSpPr>
        <xdr:cNvPr id="215" name="楕円 214"/>
        <xdr:cNvSpPr/>
      </xdr:nvSpPr>
      <xdr:spPr>
        <a:xfrm>
          <a:off x="4902200" y="139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88645</xdr:rowOff>
    </xdr:from>
    <xdr:ext cx="762000" cy="259045"/>
    <xdr:sp macro="" textlink="">
      <xdr:nvSpPr>
        <xdr:cNvPr id="216" name="人件費・物件費等の状況該当値テキスト"/>
        <xdr:cNvSpPr txBox="1"/>
      </xdr:nvSpPr>
      <xdr:spPr>
        <a:xfrm>
          <a:off x="5041900" y="1380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72989</xdr:rowOff>
    </xdr:from>
    <xdr:to>
      <xdr:col>19</xdr:col>
      <xdr:colOff>184150</xdr:colOff>
      <xdr:row>82</xdr:row>
      <xdr:rowOff>3139</xdr:rowOff>
    </xdr:to>
    <xdr:sp macro="" textlink="">
      <xdr:nvSpPr>
        <xdr:cNvPr id="217" name="楕円 216"/>
        <xdr:cNvSpPr/>
      </xdr:nvSpPr>
      <xdr:spPr>
        <a:xfrm>
          <a:off x="4064000" y="139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13316</xdr:rowOff>
    </xdr:from>
    <xdr:ext cx="736600" cy="259045"/>
    <xdr:sp macro="" textlink="">
      <xdr:nvSpPr>
        <xdr:cNvPr id="218" name="テキスト ボックス 217"/>
        <xdr:cNvSpPr txBox="1"/>
      </xdr:nvSpPr>
      <xdr:spPr>
        <a:xfrm>
          <a:off x="3733800" y="13729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35409</xdr:rowOff>
    </xdr:from>
    <xdr:to>
      <xdr:col>15</xdr:col>
      <xdr:colOff>133350</xdr:colOff>
      <xdr:row>81</xdr:row>
      <xdr:rowOff>137009</xdr:rowOff>
    </xdr:to>
    <xdr:sp macro="" textlink="">
      <xdr:nvSpPr>
        <xdr:cNvPr id="219" name="楕円 218"/>
        <xdr:cNvSpPr/>
      </xdr:nvSpPr>
      <xdr:spPr>
        <a:xfrm>
          <a:off x="3175000" y="139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147186</xdr:rowOff>
    </xdr:from>
    <xdr:ext cx="762000" cy="259045"/>
    <xdr:sp macro="" textlink="">
      <xdr:nvSpPr>
        <xdr:cNvPr id="220" name="テキスト ボックス 219"/>
        <xdr:cNvSpPr txBox="1"/>
      </xdr:nvSpPr>
      <xdr:spPr>
        <a:xfrm>
          <a:off x="2844800" y="1369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14985</xdr:rowOff>
    </xdr:from>
    <xdr:to>
      <xdr:col>11</xdr:col>
      <xdr:colOff>82550</xdr:colOff>
      <xdr:row>81</xdr:row>
      <xdr:rowOff>116585</xdr:rowOff>
    </xdr:to>
    <xdr:sp macro="" textlink="">
      <xdr:nvSpPr>
        <xdr:cNvPr id="221" name="楕円 220"/>
        <xdr:cNvSpPr/>
      </xdr:nvSpPr>
      <xdr:spPr>
        <a:xfrm>
          <a:off x="2286000" y="139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126762</xdr:rowOff>
    </xdr:from>
    <xdr:ext cx="762000" cy="259045"/>
    <xdr:sp macro="" textlink="">
      <xdr:nvSpPr>
        <xdr:cNvPr id="222" name="テキスト ボックス 221"/>
        <xdr:cNvSpPr txBox="1"/>
      </xdr:nvSpPr>
      <xdr:spPr>
        <a:xfrm>
          <a:off x="1955800" y="1367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139929</xdr:rowOff>
    </xdr:from>
    <xdr:to>
      <xdr:col>7</xdr:col>
      <xdr:colOff>31750</xdr:colOff>
      <xdr:row>81</xdr:row>
      <xdr:rowOff>70079</xdr:rowOff>
    </xdr:to>
    <xdr:sp macro="" textlink="">
      <xdr:nvSpPr>
        <xdr:cNvPr id="223" name="楕円 222"/>
        <xdr:cNvSpPr/>
      </xdr:nvSpPr>
      <xdr:spPr>
        <a:xfrm>
          <a:off x="1397000" y="138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80256</xdr:rowOff>
    </xdr:from>
    <xdr:ext cx="762000" cy="259045"/>
    <xdr:sp macro="" textlink="">
      <xdr:nvSpPr>
        <xdr:cNvPr id="224" name="テキスト ボックス 223"/>
        <xdr:cNvSpPr txBox="1"/>
      </xdr:nvSpPr>
      <xdr:spPr>
        <a:xfrm>
          <a:off x="1066800" y="1362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類似団体平均値に対し</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ポイント上回っているが、主な要因として職員構成の変動が挙げられる。引き続き、国の給与制度と相違することのないよう努める。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77470</xdr:rowOff>
    </xdr:to>
    <xdr:cxnSp macro="">
      <xdr:nvCxnSpPr>
        <xdr:cNvPr id="258" name="直線コネクタ 257"/>
        <xdr:cNvCxnSpPr/>
      </xdr:nvCxnSpPr>
      <xdr:spPr>
        <a:xfrm>
          <a:off x="161798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149861</xdr:rowOff>
    </xdr:to>
    <xdr:cxnSp macro="">
      <xdr:nvCxnSpPr>
        <xdr:cNvPr id="261" name="直線コネクタ 260"/>
        <xdr:cNvCxnSpPr/>
      </xdr:nvCxnSpPr>
      <xdr:spPr>
        <a:xfrm flipV="1">
          <a:off x="15290800" y="148221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149861</xdr:rowOff>
    </xdr:to>
    <xdr:cxnSp macro="">
      <xdr:nvCxnSpPr>
        <xdr:cNvPr id="264" name="直線コネクタ 263"/>
        <xdr:cNvCxnSpPr/>
      </xdr:nvCxnSpPr>
      <xdr:spPr>
        <a:xfrm>
          <a:off x="14401800" y="147497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86</xdr:row>
      <xdr:rowOff>5080</xdr:rowOff>
    </xdr:to>
    <xdr:cxnSp macro="">
      <xdr:nvCxnSpPr>
        <xdr:cNvPr id="267" name="直線コネクタ 266"/>
        <xdr:cNvCxnSpPr/>
      </xdr:nvCxnSpPr>
      <xdr:spPr>
        <a:xfrm>
          <a:off x="13512800" y="146773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144357</xdr:rowOff>
    </xdr:from>
    <xdr:to>
      <xdr:col>68</xdr:col>
      <xdr:colOff>203200</xdr:colOff>
      <xdr:row>85</xdr:row>
      <xdr:rowOff>74507</xdr:rowOff>
    </xdr:to>
    <xdr:sp macro="" textlink="">
      <xdr:nvSpPr>
        <xdr:cNvPr id="268" name="フローチャート: 判断 267"/>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84684</xdr:rowOff>
    </xdr:from>
    <xdr:ext cx="762000" cy="259045"/>
    <xdr:sp macro="" textlink="">
      <xdr:nvSpPr>
        <xdr:cNvPr id="269" name="テキスト ボックス 268"/>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136313</xdr:rowOff>
    </xdr:from>
    <xdr:to>
      <xdr:col>64</xdr:col>
      <xdr:colOff>152400</xdr:colOff>
      <xdr:row>85</xdr:row>
      <xdr:rowOff>66463</xdr:rowOff>
    </xdr:to>
    <xdr:sp macro="" textlink="">
      <xdr:nvSpPr>
        <xdr:cNvPr id="270" name="フローチャート: 判断 269"/>
        <xdr:cNvSpPr/>
      </xdr:nvSpPr>
      <xdr:spPr>
        <a:xfrm>
          <a:off x="13462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76640</xdr:rowOff>
    </xdr:from>
    <xdr:ext cx="762000" cy="259045"/>
    <xdr:sp macro="" textlink="">
      <xdr:nvSpPr>
        <xdr:cNvPr id="271" name="テキスト ボックス 270"/>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7" name="楕円 276"/>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170197</xdr:rowOff>
    </xdr:from>
    <xdr:ext cx="762000" cy="259045"/>
    <xdr:sp macro="" textlink="">
      <xdr:nvSpPr>
        <xdr:cNvPr id="278"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9" name="楕円 278"/>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80" name="テキスト ボックス 279"/>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81" name="楕円 280"/>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2" name="テキスト ボックス 281"/>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3" name="楕円 282"/>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40657</xdr:rowOff>
    </xdr:from>
    <xdr:ext cx="762000" cy="259045"/>
    <xdr:sp macro="" textlink="">
      <xdr:nvSpPr>
        <xdr:cNvPr id="284" name="テキスト ボックス 283"/>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85" name="楕円 284"/>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139716</xdr:rowOff>
    </xdr:from>
    <xdr:ext cx="762000" cy="259045"/>
    <xdr:sp macro="" textlink="">
      <xdr:nvSpPr>
        <xdr:cNvPr id="286" name="テキスト ボックス 285"/>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類似団体平均値を下回っているが、今後も住民サービスを低下させることなく、適正な定員管理を行っていく。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82836</xdr:rowOff>
    </xdr:from>
    <xdr:to>
      <xdr:col>81</xdr:col>
      <xdr:colOff>44450</xdr:colOff>
      <xdr:row>59</xdr:row>
      <xdr:rowOff>96107</xdr:rowOff>
    </xdr:to>
    <xdr:cxnSp macro="">
      <xdr:nvCxnSpPr>
        <xdr:cNvPr id="317" name="直線コネクタ 316"/>
        <xdr:cNvCxnSpPr/>
      </xdr:nvCxnSpPr>
      <xdr:spPr>
        <a:xfrm>
          <a:off x="16179800" y="10198386"/>
          <a:ext cx="8382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82836</xdr:rowOff>
    </xdr:from>
    <xdr:to>
      <xdr:col>77</xdr:col>
      <xdr:colOff>44450</xdr:colOff>
      <xdr:row>59</xdr:row>
      <xdr:rowOff>84042</xdr:rowOff>
    </xdr:to>
    <xdr:cxnSp macro="">
      <xdr:nvCxnSpPr>
        <xdr:cNvPr id="320" name="直線コネクタ 319"/>
        <xdr:cNvCxnSpPr/>
      </xdr:nvCxnSpPr>
      <xdr:spPr>
        <a:xfrm flipV="1">
          <a:off x="15290800" y="1019838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64135</xdr:rowOff>
    </xdr:from>
    <xdr:to>
      <xdr:col>72</xdr:col>
      <xdr:colOff>203200</xdr:colOff>
      <xdr:row>59</xdr:row>
      <xdr:rowOff>84042</xdr:rowOff>
    </xdr:to>
    <xdr:cxnSp macro="">
      <xdr:nvCxnSpPr>
        <xdr:cNvPr id="323" name="直線コネクタ 322"/>
        <xdr:cNvCxnSpPr/>
      </xdr:nvCxnSpPr>
      <xdr:spPr>
        <a:xfrm>
          <a:off x="14401800" y="10179685"/>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49657</xdr:rowOff>
    </xdr:from>
    <xdr:to>
      <xdr:col>68</xdr:col>
      <xdr:colOff>152400</xdr:colOff>
      <xdr:row>59</xdr:row>
      <xdr:rowOff>64135</xdr:rowOff>
    </xdr:to>
    <xdr:cxnSp macro="">
      <xdr:nvCxnSpPr>
        <xdr:cNvPr id="326" name="直線コネクタ 325"/>
        <xdr:cNvCxnSpPr/>
      </xdr:nvCxnSpPr>
      <xdr:spPr>
        <a:xfrm>
          <a:off x="13512800" y="1016520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104425</xdr:rowOff>
    </xdr:from>
    <xdr:to>
      <xdr:col>68</xdr:col>
      <xdr:colOff>203200</xdr:colOff>
      <xdr:row>60</xdr:row>
      <xdr:rowOff>34575</xdr:rowOff>
    </xdr:to>
    <xdr:sp macro="" textlink="">
      <xdr:nvSpPr>
        <xdr:cNvPr id="327" name="フローチャート: 判断 326"/>
        <xdr:cNvSpPr/>
      </xdr:nvSpPr>
      <xdr:spPr>
        <a:xfrm>
          <a:off x="14351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19352</xdr:rowOff>
    </xdr:from>
    <xdr:ext cx="762000" cy="259045"/>
    <xdr:sp macro="" textlink="">
      <xdr:nvSpPr>
        <xdr:cNvPr id="328" name="テキスト ボックス 327"/>
        <xdr:cNvSpPr txBox="1"/>
      </xdr:nvSpPr>
      <xdr:spPr>
        <a:xfrm>
          <a:off x="14020800" y="1030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102012</xdr:rowOff>
    </xdr:from>
    <xdr:to>
      <xdr:col>64</xdr:col>
      <xdr:colOff>152400</xdr:colOff>
      <xdr:row>60</xdr:row>
      <xdr:rowOff>32162</xdr:rowOff>
    </xdr:to>
    <xdr:sp macro="" textlink="">
      <xdr:nvSpPr>
        <xdr:cNvPr id="329" name="フローチャート: 判断 328"/>
        <xdr:cNvSpPr/>
      </xdr:nvSpPr>
      <xdr:spPr>
        <a:xfrm>
          <a:off x="13462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16939</xdr:rowOff>
    </xdr:from>
    <xdr:ext cx="762000" cy="259045"/>
    <xdr:sp macro="" textlink="">
      <xdr:nvSpPr>
        <xdr:cNvPr id="330" name="テキスト ボックス 329"/>
        <xdr:cNvSpPr txBox="1"/>
      </xdr:nvSpPr>
      <xdr:spPr>
        <a:xfrm>
          <a:off x="13131800" y="103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45307</xdr:rowOff>
    </xdr:from>
    <xdr:to>
      <xdr:col>81</xdr:col>
      <xdr:colOff>95250</xdr:colOff>
      <xdr:row>59</xdr:row>
      <xdr:rowOff>146907</xdr:rowOff>
    </xdr:to>
    <xdr:sp macro="" textlink="">
      <xdr:nvSpPr>
        <xdr:cNvPr id="336" name="楕円 335"/>
        <xdr:cNvSpPr/>
      </xdr:nvSpPr>
      <xdr:spPr>
        <a:xfrm>
          <a:off x="16967200" y="10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61834</xdr:rowOff>
    </xdr:from>
    <xdr:ext cx="762000" cy="259045"/>
    <xdr:sp macro="" textlink="">
      <xdr:nvSpPr>
        <xdr:cNvPr id="337" name="定員管理の状況該当値テキスト"/>
        <xdr:cNvSpPr txBox="1"/>
      </xdr:nvSpPr>
      <xdr:spPr>
        <a:xfrm>
          <a:off x="17106900" y="100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32036</xdr:rowOff>
    </xdr:from>
    <xdr:to>
      <xdr:col>77</xdr:col>
      <xdr:colOff>95250</xdr:colOff>
      <xdr:row>59</xdr:row>
      <xdr:rowOff>133636</xdr:rowOff>
    </xdr:to>
    <xdr:sp macro="" textlink="">
      <xdr:nvSpPr>
        <xdr:cNvPr id="338" name="楕円 337"/>
        <xdr:cNvSpPr/>
      </xdr:nvSpPr>
      <xdr:spPr>
        <a:xfrm>
          <a:off x="16129000" y="101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143813</xdr:rowOff>
    </xdr:from>
    <xdr:ext cx="736600" cy="259045"/>
    <xdr:sp macro="" textlink="">
      <xdr:nvSpPr>
        <xdr:cNvPr id="339" name="テキスト ボックス 338"/>
        <xdr:cNvSpPr txBox="1"/>
      </xdr:nvSpPr>
      <xdr:spPr>
        <a:xfrm>
          <a:off x="15798800" y="9916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33242</xdr:rowOff>
    </xdr:from>
    <xdr:to>
      <xdr:col>73</xdr:col>
      <xdr:colOff>44450</xdr:colOff>
      <xdr:row>59</xdr:row>
      <xdr:rowOff>134842</xdr:rowOff>
    </xdr:to>
    <xdr:sp macro="" textlink="">
      <xdr:nvSpPr>
        <xdr:cNvPr id="340" name="楕円 339"/>
        <xdr:cNvSpPr/>
      </xdr:nvSpPr>
      <xdr:spPr>
        <a:xfrm>
          <a:off x="15240000" y="101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145019</xdr:rowOff>
    </xdr:from>
    <xdr:ext cx="762000" cy="259045"/>
    <xdr:sp macro="" textlink="">
      <xdr:nvSpPr>
        <xdr:cNvPr id="341" name="テキスト ボックス 340"/>
        <xdr:cNvSpPr txBox="1"/>
      </xdr:nvSpPr>
      <xdr:spPr>
        <a:xfrm>
          <a:off x="14909800" y="991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13335</xdr:rowOff>
    </xdr:from>
    <xdr:to>
      <xdr:col>68</xdr:col>
      <xdr:colOff>203200</xdr:colOff>
      <xdr:row>59</xdr:row>
      <xdr:rowOff>114935</xdr:rowOff>
    </xdr:to>
    <xdr:sp macro="" textlink="">
      <xdr:nvSpPr>
        <xdr:cNvPr id="342" name="楕円 341"/>
        <xdr:cNvSpPr/>
      </xdr:nvSpPr>
      <xdr:spPr>
        <a:xfrm>
          <a:off x="14351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125112</xdr:rowOff>
    </xdr:from>
    <xdr:ext cx="762000" cy="259045"/>
    <xdr:sp macro="" textlink="">
      <xdr:nvSpPr>
        <xdr:cNvPr id="343" name="テキスト ボックス 342"/>
        <xdr:cNvSpPr txBox="1"/>
      </xdr:nvSpPr>
      <xdr:spPr>
        <a:xfrm>
          <a:off x="14020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170307</xdr:rowOff>
    </xdr:from>
    <xdr:to>
      <xdr:col>64</xdr:col>
      <xdr:colOff>152400</xdr:colOff>
      <xdr:row>59</xdr:row>
      <xdr:rowOff>100457</xdr:rowOff>
    </xdr:to>
    <xdr:sp macro="" textlink="">
      <xdr:nvSpPr>
        <xdr:cNvPr id="344" name="楕円 343"/>
        <xdr:cNvSpPr/>
      </xdr:nvSpPr>
      <xdr:spPr>
        <a:xfrm>
          <a:off x="13462000" y="101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110634</xdr:rowOff>
    </xdr:from>
    <xdr:ext cx="762000" cy="259045"/>
    <xdr:sp macro="" textlink="">
      <xdr:nvSpPr>
        <xdr:cNvPr id="345" name="テキスト ボックス 344"/>
        <xdr:cNvSpPr txBox="1"/>
      </xdr:nvSpPr>
      <xdr:spPr>
        <a:xfrm>
          <a:off x="13131800" y="98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推移としては類似団体平均値と同様の経過を辿っている。起債抑制により減少傾向にあるが、依然として起債依存型の事業を行っており、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においても類似団体平均値を上回る</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今後も起債依存型の事業を実施を見直し、計画的な地方債の発行に努めていく。</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163068</xdr:rowOff>
    </xdr:from>
    <xdr:to>
      <xdr:col>81</xdr:col>
      <xdr:colOff>44450</xdr:colOff>
      <xdr:row>42</xdr:row>
      <xdr:rowOff>20574</xdr:rowOff>
    </xdr:to>
    <xdr:cxnSp macro="">
      <xdr:nvCxnSpPr>
        <xdr:cNvPr id="376" name="直線コネクタ 375"/>
        <xdr:cNvCxnSpPr/>
      </xdr:nvCxnSpPr>
      <xdr:spPr>
        <a:xfrm flipV="1">
          <a:off x="16179800" y="719251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20574</xdr:rowOff>
    </xdr:from>
    <xdr:to>
      <xdr:col>77</xdr:col>
      <xdr:colOff>44450</xdr:colOff>
      <xdr:row>42</xdr:row>
      <xdr:rowOff>73660</xdr:rowOff>
    </xdr:to>
    <xdr:cxnSp macro="">
      <xdr:nvCxnSpPr>
        <xdr:cNvPr id="379" name="直線コネクタ 378"/>
        <xdr:cNvCxnSpPr/>
      </xdr:nvCxnSpPr>
      <xdr:spPr>
        <a:xfrm flipV="1">
          <a:off x="15290800" y="72214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121920</xdr:rowOff>
    </xdr:to>
    <xdr:cxnSp macro="">
      <xdr:nvCxnSpPr>
        <xdr:cNvPr id="382" name="直線コネクタ 381"/>
        <xdr:cNvCxnSpPr/>
      </xdr:nvCxnSpPr>
      <xdr:spPr>
        <a:xfrm flipV="1">
          <a:off x="14401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170180</xdr:rowOff>
    </xdr:to>
    <xdr:cxnSp macro="">
      <xdr:nvCxnSpPr>
        <xdr:cNvPr id="385" name="直線コネクタ 384"/>
        <xdr:cNvCxnSpPr/>
      </xdr:nvCxnSpPr>
      <xdr:spPr>
        <a:xfrm flipV="1">
          <a:off x="13512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86" name="フローチャート: 判断 385"/>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158767</xdr:rowOff>
    </xdr:from>
    <xdr:ext cx="762000" cy="259045"/>
    <xdr:sp macro="" textlink="">
      <xdr:nvSpPr>
        <xdr:cNvPr id="387" name="テキスト ボックス 386"/>
        <xdr:cNvSpPr txBox="1"/>
      </xdr:nvSpPr>
      <xdr:spPr>
        <a:xfrm>
          <a:off x="14020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8" name="フローチャート: 判断 387"/>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89" name="テキスト ボックス 388"/>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395" name="楕円 394"/>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396" name="公債費負担の状況該当値テキスト"/>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141224</xdr:rowOff>
    </xdr:from>
    <xdr:to>
      <xdr:col>77</xdr:col>
      <xdr:colOff>95250</xdr:colOff>
      <xdr:row>42</xdr:row>
      <xdr:rowOff>71374</xdr:rowOff>
    </xdr:to>
    <xdr:sp macro="" textlink="">
      <xdr:nvSpPr>
        <xdr:cNvPr id="397" name="楕円 396"/>
        <xdr:cNvSpPr/>
      </xdr:nvSpPr>
      <xdr:spPr>
        <a:xfrm>
          <a:off x="16129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56151</xdr:rowOff>
    </xdr:from>
    <xdr:ext cx="736600" cy="259045"/>
    <xdr:sp macro="" textlink="">
      <xdr:nvSpPr>
        <xdr:cNvPr id="398" name="テキスト ボックス 397"/>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399" name="楕円 398"/>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0" name="テキスト ボックス 399"/>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1" name="楕円 400"/>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2" name="テキスト ボックス 401"/>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3" name="楕円 402"/>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4" name="テキスト ボックス 403"/>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地方債現在高は、</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に町内全域の光ブロードバンド整備事業を実施したため、これに伴う起債発行により増加したが、</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以降は大規模起債事業が少なく再び減少している。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方、充当可能財源等は増加したため、将来負担比率が減少となったが、依然として類似団体平均値と比べ高い数値を示しているため、今後も後世への負担を少しでも軽減するよう、新規事業の実施等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63415</xdr:rowOff>
    </xdr:from>
    <xdr:to>
      <xdr:col>81</xdr:col>
      <xdr:colOff>44450</xdr:colOff>
      <xdr:row>16</xdr:row>
      <xdr:rowOff>83524</xdr:rowOff>
    </xdr:to>
    <xdr:cxnSp macro="">
      <xdr:nvCxnSpPr>
        <xdr:cNvPr id="438" name="直線コネクタ 437"/>
        <xdr:cNvCxnSpPr/>
      </xdr:nvCxnSpPr>
      <xdr:spPr>
        <a:xfrm flipV="1">
          <a:off x="16179800" y="280661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83524</xdr:rowOff>
    </xdr:from>
    <xdr:to>
      <xdr:col>77</xdr:col>
      <xdr:colOff>44450</xdr:colOff>
      <xdr:row>17</xdr:row>
      <xdr:rowOff>5376</xdr:rowOff>
    </xdr:to>
    <xdr:cxnSp macro="">
      <xdr:nvCxnSpPr>
        <xdr:cNvPr id="441" name="直線コネクタ 440"/>
        <xdr:cNvCxnSpPr/>
      </xdr:nvCxnSpPr>
      <xdr:spPr>
        <a:xfrm flipV="1">
          <a:off x="15290800" y="2826724"/>
          <a:ext cx="8890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5376</xdr:rowOff>
    </xdr:from>
    <xdr:to>
      <xdr:col>72</xdr:col>
      <xdr:colOff>203200</xdr:colOff>
      <xdr:row>17</xdr:row>
      <xdr:rowOff>87418</xdr:rowOff>
    </xdr:to>
    <xdr:cxnSp macro="">
      <xdr:nvCxnSpPr>
        <xdr:cNvPr id="444" name="直線コネクタ 443"/>
        <xdr:cNvCxnSpPr/>
      </xdr:nvCxnSpPr>
      <xdr:spPr>
        <a:xfrm flipV="1">
          <a:off x="14401800" y="292002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87418</xdr:rowOff>
    </xdr:from>
    <xdr:to>
      <xdr:col>68</xdr:col>
      <xdr:colOff>152400</xdr:colOff>
      <xdr:row>17</xdr:row>
      <xdr:rowOff>138091</xdr:rowOff>
    </xdr:to>
    <xdr:cxnSp macro="">
      <xdr:nvCxnSpPr>
        <xdr:cNvPr id="447" name="直線コネクタ 446"/>
        <xdr:cNvCxnSpPr/>
      </xdr:nvCxnSpPr>
      <xdr:spPr>
        <a:xfrm flipV="1">
          <a:off x="13512800" y="300206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48" name="フローチャート: 判断 447"/>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49" name="テキスト ボックス 448"/>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50" name="フローチャート: 判断 449"/>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51" name="テキスト ボックス 450"/>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12615</xdr:rowOff>
    </xdr:from>
    <xdr:to>
      <xdr:col>81</xdr:col>
      <xdr:colOff>95250</xdr:colOff>
      <xdr:row>16</xdr:row>
      <xdr:rowOff>114215</xdr:rowOff>
    </xdr:to>
    <xdr:sp macro="" textlink="">
      <xdr:nvSpPr>
        <xdr:cNvPr id="457" name="楕円 456"/>
        <xdr:cNvSpPr/>
      </xdr:nvSpPr>
      <xdr:spPr>
        <a:xfrm>
          <a:off x="16967200" y="27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156142</xdr:rowOff>
    </xdr:from>
    <xdr:ext cx="762000" cy="259045"/>
    <xdr:sp macro="" textlink="">
      <xdr:nvSpPr>
        <xdr:cNvPr id="458" name="将来負担の状況該当値テキスト"/>
        <xdr:cNvSpPr txBox="1"/>
      </xdr:nvSpPr>
      <xdr:spPr>
        <a:xfrm>
          <a:off x="17106900" y="272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32724</xdr:rowOff>
    </xdr:from>
    <xdr:to>
      <xdr:col>77</xdr:col>
      <xdr:colOff>95250</xdr:colOff>
      <xdr:row>16</xdr:row>
      <xdr:rowOff>134324</xdr:rowOff>
    </xdr:to>
    <xdr:sp macro="" textlink="">
      <xdr:nvSpPr>
        <xdr:cNvPr id="459" name="楕円 458"/>
        <xdr:cNvSpPr/>
      </xdr:nvSpPr>
      <xdr:spPr>
        <a:xfrm>
          <a:off x="161290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119101</xdr:rowOff>
    </xdr:from>
    <xdr:ext cx="736600" cy="259045"/>
    <xdr:sp macro="" textlink="">
      <xdr:nvSpPr>
        <xdr:cNvPr id="460" name="テキスト ボックス 459"/>
        <xdr:cNvSpPr txBox="1"/>
      </xdr:nvSpPr>
      <xdr:spPr>
        <a:xfrm>
          <a:off x="15798800" y="2862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126026</xdr:rowOff>
    </xdr:from>
    <xdr:to>
      <xdr:col>73</xdr:col>
      <xdr:colOff>44450</xdr:colOff>
      <xdr:row>17</xdr:row>
      <xdr:rowOff>56176</xdr:rowOff>
    </xdr:to>
    <xdr:sp macro="" textlink="">
      <xdr:nvSpPr>
        <xdr:cNvPr id="461" name="楕円 460"/>
        <xdr:cNvSpPr/>
      </xdr:nvSpPr>
      <xdr:spPr>
        <a:xfrm>
          <a:off x="15240000" y="28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40953</xdr:rowOff>
    </xdr:from>
    <xdr:ext cx="762000" cy="259045"/>
    <xdr:sp macro="" textlink="">
      <xdr:nvSpPr>
        <xdr:cNvPr id="462" name="テキスト ボックス 461"/>
        <xdr:cNvSpPr txBox="1"/>
      </xdr:nvSpPr>
      <xdr:spPr>
        <a:xfrm>
          <a:off x="14909800" y="295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36618</xdr:rowOff>
    </xdr:from>
    <xdr:to>
      <xdr:col>68</xdr:col>
      <xdr:colOff>203200</xdr:colOff>
      <xdr:row>17</xdr:row>
      <xdr:rowOff>138218</xdr:rowOff>
    </xdr:to>
    <xdr:sp macro="" textlink="">
      <xdr:nvSpPr>
        <xdr:cNvPr id="463" name="楕円 462"/>
        <xdr:cNvSpPr/>
      </xdr:nvSpPr>
      <xdr:spPr>
        <a:xfrm>
          <a:off x="14351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122995</xdr:rowOff>
    </xdr:from>
    <xdr:ext cx="762000" cy="259045"/>
    <xdr:sp macro="" textlink="">
      <xdr:nvSpPr>
        <xdr:cNvPr id="464" name="テキスト ボックス 463"/>
        <xdr:cNvSpPr txBox="1"/>
      </xdr:nvSpPr>
      <xdr:spPr>
        <a:xfrm>
          <a:off x="14020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87291</xdr:rowOff>
    </xdr:from>
    <xdr:to>
      <xdr:col>64</xdr:col>
      <xdr:colOff>152400</xdr:colOff>
      <xdr:row>18</xdr:row>
      <xdr:rowOff>17441</xdr:rowOff>
    </xdr:to>
    <xdr:sp macro="" textlink="">
      <xdr:nvSpPr>
        <xdr:cNvPr id="465" name="楕円 464"/>
        <xdr:cNvSpPr/>
      </xdr:nvSpPr>
      <xdr:spPr>
        <a:xfrm>
          <a:off x="13462000" y="30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2218</xdr:rowOff>
    </xdr:from>
    <xdr:ext cx="762000" cy="259045"/>
    <xdr:sp macro="" textlink="">
      <xdr:nvSpPr>
        <xdr:cNvPr id="466" name="テキスト ボックス 465"/>
        <xdr:cNvSpPr txBox="1"/>
      </xdr:nvSpPr>
      <xdr:spPr>
        <a:xfrm>
          <a:off x="13131800" y="308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
9,732
165.86
6,868,830
6,437,334
397,370
4,001,928
5,816,611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人件費に係る経常収支比率は低くなっているが、要因としてゴミ処理業務や消防業務を一部事務組合で行っていることが挙げられる。一部事務組合の人件費に充てる負担金や下水道事業などの公営企業会計の人件費に充てる繰出金といった人件費に準ずる費用を合計した場合の人口一人当たりの金額は大幅に増加することになる。今後はこれらも含めた経費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35</xdr:row>
      <xdr:rowOff>165862</xdr:rowOff>
    </xdr:to>
    <xdr:cxnSp macro="">
      <xdr:nvCxnSpPr>
        <xdr:cNvPr id="64" name="直線コネクタ 63"/>
        <xdr:cNvCxnSpPr/>
      </xdr:nvCxnSpPr>
      <xdr:spPr>
        <a:xfrm>
          <a:off x="3987800" y="6162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35</xdr:row>
      <xdr:rowOff>161290</xdr:rowOff>
    </xdr:to>
    <xdr:cxnSp macro="">
      <xdr:nvCxnSpPr>
        <xdr:cNvPr id="67" name="直線コネクタ 66"/>
        <xdr:cNvCxnSpPr/>
      </xdr:nvCxnSpPr>
      <xdr:spPr>
        <a:xfrm>
          <a:off x="3098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36</xdr:row>
      <xdr:rowOff>12700</xdr:rowOff>
    </xdr:to>
    <xdr:cxnSp macro="">
      <xdr:nvCxnSpPr>
        <xdr:cNvPr id="70" name="直線コネクタ 69"/>
        <xdr:cNvCxnSpPr/>
      </xdr:nvCxnSpPr>
      <xdr:spPr>
        <a:xfrm flipV="1">
          <a:off x="2209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36</xdr:row>
      <xdr:rowOff>12700</xdr:rowOff>
    </xdr:to>
    <xdr:cxnSp macro="">
      <xdr:nvCxnSpPr>
        <xdr:cNvPr id="73" name="直線コネクタ 72"/>
        <xdr:cNvCxnSpPr/>
      </xdr:nvCxnSpPr>
      <xdr:spPr>
        <a:xfrm>
          <a:off x="1320800" y="6120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98569</xdr:rowOff>
    </xdr:from>
    <xdr:ext cx="762000" cy="259045"/>
    <xdr:sp macro="" textlink="">
      <xdr:nvSpPr>
        <xdr:cNvPr id="75" name="テキスト ボックス 74"/>
        <xdr:cNvSpPr txBox="1"/>
      </xdr:nvSpPr>
      <xdr:spPr>
        <a:xfrm>
          <a:off x="1828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76" name="フローチャート: 判断 75"/>
        <xdr:cNvSpPr/>
      </xdr:nvSpPr>
      <xdr:spPr>
        <a:xfrm>
          <a:off x="1270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75709</xdr:rowOff>
    </xdr:from>
    <xdr:ext cx="762000" cy="259045"/>
    <xdr:sp macro="" textlink="">
      <xdr:nvSpPr>
        <xdr:cNvPr id="77" name="テキスト ボックス 76"/>
        <xdr:cNvSpPr txBox="1"/>
      </xdr:nvSpPr>
      <xdr:spPr>
        <a:xfrm>
          <a:off x="939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115062</xdr:rowOff>
    </xdr:from>
    <xdr:to>
      <xdr:col>24</xdr:col>
      <xdr:colOff>76200</xdr:colOff>
      <xdr:row>36</xdr:row>
      <xdr:rowOff>45212</xdr:rowOff>
    </xdr:to>
    <xdr:sp macro="" textlink="">
      <xdr:nvSpPr>
        <xdr:cNvPr id="83" name="楕円 82"/>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131589</xdr:rowOff>
    </xdr:from>
    <xdr:ext cx="762000" cy="259045"/>
    <xdr:sp macro="" textlink="">
      <xdr:nvSpPr>
        <xdr:cNvPr id="84"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昨年度より高くなっているのは、ネットワーク強靭化に伴う機器の導入等によるものである。類似団体平均値と比較すると、概ね低い水準で推移している。要因としては近年重点的に取り組んできた事務費全般に渡る経費削減がある。今後においても、事務費等の経常的な支出額を前年度以下にすることを目標とし、業務の効率化を測り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129286</xdr:rowOff>
    </xdr:from>
    <xdr:to>
      <xdr:col>82</xdr:col>
      <xdr:colOff>107950</xdr:colOff>
      <xdr:row>13</xdr:row>
      <xdr:rowOff>143002</xdr:rowOff>
    </xdr:to>
    <xdr:cxnSp macro="">
      <xdr:nvCxnSpPr>
        <xdr:cNvPr id="123" name="直線コネクタ 122"/>
        <xdr:cNvCxnSpPr/>
      </xdr:nvCxnSpPr>
      <xdr:spPr>
        <a:xfrm>
          <a:off x="15671800" y="23581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106426</xdr:rowOff>
    </xdr:from>
    <xdr:to>
      <xdr:col>78</xdr:col>
      <xdr:colOff>69850</xdr:colOff>
      <xdr:row>13</xdr:row>
      <xdr:rowOff>129286</xdr:rowOff>
    </xdr:to>
    <xdr:cxnSp macro="">
      <xdr:nvCxnSpPr>
        <xdr:cNvPr id="126" name="直線コネクタ 125"/>
        <xdr:cNvCxnSpPr/>
      </xdr:nvCxnSpPr>
      <xdr:spPr>
        <a:xfrm>
          <a:off x="14782800" y="23352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106426</xdr:rowOff>
    </xdr:from>
    <xdr:to>
      <xdr:col>73</xdr:col>
      <xdr:colOff>180975</xdr:colOff>
      <xdr:row>13</xdr:row>
      <xdr:rowOff>110998</xdr:rowOff>
    </xdr:to>
    <xdr:cxnSp macro="">
      <xdr:nvCxnSpPr>
        <xdr:cNvPr id="129" name="直線コネクタ 128"/>
        <xdr:cNvCxnSpPr/>
      </xdr:nvCxnSpPr>
      <xdr:spPr>
        <a:xfrm flipV="1">
          <a:off x="13893800" y="23352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60706</xdr:rowOff>
    </xdr:from>
    <xdr:to>
      <xdr:col>69</xdr:col>
      <xdr:colOff>92075</xdr:colOff>
      <xdr:row>13</xdr:row>
      <xdr:rowOff>110998</xdr:rowOff>
    </xdr:to>
    <xdr:cxnSp macro="">
      <xdr:nvCxnSpPr>
        <xdr:cNvPr id="132" name="直線コネクタ 131"/>
        <xdr:cNvCxnSpPr/>
      </xdr:nvCxnSpPr>
      <xdr:spPr>
        <a:xfrm>
          <a:off x="13004800" y="22895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137922</xdr:rowOff>
    </xdr:from>
    <xdr:to>
      <xdr:col>69</xdr:col>
      <xdr:colOff>142875</xdr:colOff>
      <xdr:row>14</xdr:row>
      <xdr:rowOff>68072</xdr:rowOff>
    </xdr:to>
    <xdr:sp macro="" textlink="">
      <xdr:nvSpPr>
        <xdr:cNvPr id="133" name="フローチャート: 判断 132"/>
        <xdr:cNvSpPr/>
      </xdr:nvSpPr>
      <xdr:spPr>
        <a:xfrm>
          <a:off x="13843000" y="236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52849</xdr:rowOff>
    </xdr:from>
    <xdr:ext cx="762000" cy="259045"/>
    <xdr:sp macro="" textlink="">
      <xdr:nvSpPr>
        <xdr:cNvPr id="134" name="テキスト ボックス 133"/>
        <xdr:cNvSpPr txBox="1"/>
      </xdr:nvSpPr>
      <xdr:spPr>
        <a:xfrm>
          <a:off x="13512800" y="245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96774</xdr:rowOff>
    </xdr:from>
    <xdr:to>
      <xdr:col>65</xdr:col>
      <xdr:colOff>53975</xdr:colOff>
      <xdr:row>14</xdr:row>
      <xdr:rowOff>26924</xdr:rowOff>
    </xdr:to>
    <xdr:sp macro="" textlink="">
      <xdr:nvSpPr>
        <xdr:cNvPr id="135" name="フローチャート: 判断 134"/>
        <xdr:cNvSpPr/>
      </xdr:nvSpPr>
      <xdr:spPr>
        <a:xfrm>
          <a:off x="12954000" y="232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11701</xdr:rowOff>
    </xdr:from>
    <xdr:ext cx="762000" cy="259045"/>
    <xdr:sp macro="" textlink="">
      <xdr:nvSpPr>
        <xdr:cNvPr id="136" name="テキスト ボックス 135"/>
        <xdr:cNvSpPr txBox="1"/>
      </xdr:nvSpPr>
      <xdr:spPr>
        <a:xfrm>
          <a:off x="12623800" y="241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92202</xdr:rowOff>
    </xdr:from>
    <xdr:to>
      <xdr:col>82</xdr:col>
      <xdr:colOff>158750</xdr:colOff>
      <xdr:row>14</xdr:row>
      <xdr:rowOff>22352</xdr:rowOff>
    </xdr:to>
    <xdr:sp macro="" textlink="">
      <xdr:nvSpPr>
        <xdr:cNvPr id="142" name="楕円 141"/>
        <xdr:cNvSpPr/>
      </xdr:nvSpPr>
      <xdr:spPr>
        <a:xfrm>
          <a:off x="164592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108729</xdr:rowOff>
    </xdr:from>
    <xdr:ext cx="762000" cy="259045"/>
    <xdr:sp macro="" textlink="">
      <xdr:nvSpPr>
        <xdr:cNvPr id="143" name="物件費該当値テキスト"/>
        <xdr:cNvSpPr txBox="1"/>
      </xdr:nvSpPr>
      <xdr:spPr>
        <a:xfrm>
          <a:off x="16598900" y="216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78486</xdr:rowOff>
    </xdr:from>
    <xdr:to>
      <xdr:col>78</xdr:col>
      <xdr:colOff>120650</xdr:colOff>
      <xdr:row>14</xdr:row>
      <xdr:rowOff>8636</xdr:rowOff>
    </xdr:to>
    <xdr:sp macro="" textlink="">
      <xdr:nvSpPr>
        <xdr:cNvPr id="144" name="楕円 143"/>
        <xdr:cNvSpPr/>
      </xdr:nvSpPr>
      <xdr:spPr>
        <a:xfrm>
          <a:off x="15621000" y="23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18813</xdr:rowOff>
    </xdr:from>
    <xdr:ext cx="736600" cy="259045"/>
    <xdr:sp macro="" textlink="">
      <xdr:nvSpPr>
        <xdr:cNvPr id="145" name="テキスト ボックス 144"/>
        <xdr:cNvSpPr txBox="1"/>
      </xdr:nvSpPr>
      <xdr:spPr>
        <a:xfrm>
          <a:off x="15290800" y="2076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55626</xdr:rowOff>
    </xdr:from>
    <xdr:to>
      <xdr:col>74</xdr:col>
      <xdr:colOff>31750</xdr:colOff>
      <xdr:row>13</xdr:row>
      <xdr:rowOff>157226</xdr:rowOff>
    </xdr:to>
    <xdr:sp macro="" textlink="">
      <xdr:nvSpPr>
        <xdr:cNvPr id="146" name="楕円 145"/>
        <xdr:cNvSpPr/>
      </xdr:nvSpPr>
      <xdr:spPr>
        <a:xfrm>
          <a:off x="14732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167403</xdr:rowOff>
    </xdr:from>
    <xdr:ext cx="762000" cy="259045"/>
    <xdr:sp macro="" textlink="">
      <xdr:nvSpPr>
        <xdr:cNvPr id="147" name="テキスト ボックス 146"/>
        <xdr:cNvSpPr txBox="1"/>
      </xdr:nvSpPr>
      <xdr:spPr>
        <a:xfrm>
          <a:off x="14401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60198</xdr:rowOff>
    </xdr:from>
    <xdr:to>
      <xdr:col>69</xdr:col>
      <xdr:colOff>142875</xdr:colOff>
      <xdr:row>13</xdr:row>
      <xdr:rowOff>161798</xdr:rowOff>
    </xdr:to>
    <xdr:sp macro="" textlink="">
      <xdr:nvSpPr>
        <xdr:cNvPr id="148" name="楕円 147"/>
        <xdr:cNvSpPr/>
      </xdr:nvSpPr>
      <xdr:spPr>
        <a:xfrm>
          <a:off x="13843000" y="22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525</xdr:rowOff>
    </xdr:from>
    <xdr:ext cx="762000" cy="259045"/>
    <xdr:sp macro="" textlink="">
      <xdr:nvSpPr>
        <xdr:cNvPr id="149" name="テキスト ボックス 148"/>
        <xdr:cNvSpPr txBox="1"/>
      </xdr:nvSpPr>
      <xdr:spPr>
        <a:xfrm>
          <a:off x="13512800" y="205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xdr:rowOff>
    </xdr:from>
    <xdr:to>
      <xdr:col>65</xdr:col>
      <xdr:colOff>53975</xdr:colOff>
      <xdr:row>13</xdr:row>
      <xdr:rowOff>111506</xdr:rowOff>
    </xdr:to>
    <xdr:sp macro="" textlink="">
      <xdr:nvSpPr>
        <xdr:cNvPr id="150" name="楕円 149"/>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121683</xdr:rowOff>
    </xdr:from>
    <xdr:ext cx="762000" cy="259045"/>
    <xdr:sp macro="" textlink="">
      <xdr:nvSpPr>
        <xdr:cNvPr id="151" name="テキスト ボックス 150"/>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値と比較して大きく上回っている要因として、町立保育所及び知的障がい児施設などの運営を行っていることなどが挙げられる。民間委託や指定管理者制度の導入等、今後の施設のあり方などを検討し、効率的な運営を行い経常経費の削減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また、今後更に少子高齢化が進み介護事業等に係る支出が大きくなることが見込まれることから、既存のサービス提供における料金の見直し、住民のニーズに応じた事業選択を行っていく。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88900</xdr:rowOff>
    </xdr:to>
    <xdr:cxnSp macro="">
      <xdr:nvCxnSpPr>
        <xdr:cNvPr id="184" name="直線コネクタ 183"/>
        <xdr:cNvCxnSpPr/>
      </xdr:nvCxnSpPr>
      <xdr:spPr>
        <a:xfrm>
          <a:off x="3987800" y="10528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146050</xdr:rowOff>
    </xdr:from>
    <xdr:to>
      <xdr:col>19</xdr:col>
      <xdr:colOff>187325</xdr:colOff>
      <xdr:row>61</xdr:row>
      <xdr:rowOff>69850</xdr:rowOff>
    </xdr:to>
    <xdr:cxnSp macro="">
      <xdr:nvCxnSpPr>
        <xdr:cNvPr id="187" name="直線コネクタ 186"/>
        <xdr:cNvCxnSpPr/>
      </xdr:nvCxnSpPr>
      <xdr:spPr>
        <a:xfrm>
          <a:off x="3098800" y="10433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60</xdr:row>
      <xdr:rowOff>146050</xdr:rowOff>
    </xdr:to>
    <xdr:cxnSp macro="">
      <xdr:nvCxnSpPr>
        <xdr:cNvPr id="190" name="直線コネクタ 189"/>
        <xdr:cNvCxnSpPr/>
      </xdr:nvCxnSpPr>
      <xdr:spPr>
        <a:xfrm>
          <a:off x="2209800" y="1041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12700</xdr:rowOff>
    </xdr:to>
    <xdr:cxnSp macro="">
      <xdr:nvCxnSpPr>
        <xdr:cNvPr id="193" name="直線コネクタ 192"/>
        <xdr:cNvCxnSpPr/>
      </xdr:nvCxnSpPr>
      <xdr:spPr>
        <a:xfrm flipV="1">
          <a:off x="1320800" y="10414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5" name="テキスト ボックス 194"/>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196" name="フローチャート: 判断 195"/>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197" name="テキスト ボックス 196"/>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38100</xdr:rowOff>
    </xdr:from>
    <xdr:to>
      <xdr:col>24</xdr:col>
      <xdr:colOff>76200</xdr:colOff>
      <xdr:row>61</xdr:row>
      <xdr:rowOff>139700</xdr:rowOff>
    </xdr:to>
    <xdr:sp macro="" textlink="">
      <xdr:nvSpPr>
        <xdr:cNvPr id="203" name="楕円 202"/>
        <xdr:cNvSpPr/>
      </xdr:nvSpPr>
      <xdr:spPr>
        <a:xfrm>
          <a:off x="47752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118127</xdr:rowOff>
    </xdr:from>
    <xdr:ext cx="762000" cy="259045"/>
    <xdr:sp macro="" textlink="">
      <xdr:nvSpPr>
        <xdr:cNvPr id="204" name="扶助費該当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5" name="楕円 204"/>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6" name="テキスト ボックス 205"/>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95250</xdr:rowOff>
    </xdr:from>
    <xdr:to>
      <xdr:col>15</xdr:col>
      <xdr:colOff>149225</xdr:colOff>
      <xdr:row>61</xdr:row>
      <xdr:rowOff>25400</xdr:rowOff>
    </xdr:to>
    <xdr:sp macro="" textlink="">
      <xdr:nvSpPr>
        <xdr:cNvPr id="207" name="楕円 206"/>
        <xdr:cNvSpPr/>
      </xdr:nvSpPr>
      <xdr:spPr>
        <a:xfrm>
          <a:off x="3048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10177</xdr:rowOff>
    </xdr:from>
    <xdr:ext cx="762000" cy="259045"/>
    <xdr:sp macro="" textlink="">
      <xdr:nvSpPr>
        <xdr:cNvPr id="208" name="テキスト ボックス 207"/>
        <xdr:cNvSpPr txBox="1"/>
      </xdr:nvSpPr>
      <xdr:spPr>
        <a:xfrm>
          <a:off x="2717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09" name="楕円 208"/>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0" name="テキスト ボックス 209"/>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133350</xdr:rowOff>
    </xdr:from>
    <xdr:to>
      <xdr:col>6</xdr:col>
      <xdr:colOff>171450</xdr:colOff>
      <xdr:row>61</xdr:row>
      <xdr:rowOff>63500</xdr:rowOff>
    </xdr:to>
    <xdr:sp macro="" textlink="">
      <xdr:nvSpPr>
        <xdr:cNvPr id="211" name="楕円 210"/>
        <xdr:cNvSpPr/>
      </xdr:nvSpPr>
      <xdr:spPr>
        <a:xfrm>
          <a:off x="1270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48277</xdr:rowOff>
    </xdr:from>
    <xdr:ext cx="762000" cy="259045"/>
    <xdr:sp macro="" textlink="">
      <xdr:nvSpPr>
        <xdr:cNvPr id="212" name="テキスト ボックス 211"/>
        <xdr:cNvSpPr txBox="1"/>
      </xdr:nvSpPr>
      <xdr:spPr>
        <a:xfrm>
          <a:off x="939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いるが、類似団体よりも高い状況で推移している。繰出金については今後も同水準前後を推移すると思われるが、介護保険特別会計等については今後も増加していくと思われるため、独立採算の原則に立ち、事務の効率化、料金の適正化等を行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28702</xdr:rowOff>
    </xdr:from>
    <xdr:to>
      <xdr:col>82</xdr:col>
      <xdr:colOff>107950</xdr:colOff>
      <xdr:row>57</xdr:row>
      <xdr:rowOff>46990</xdr:rowOff>
    </xdr:to>
    <xdr:cxnSp macro="">
      <xdr:nvCxnSpPr>
        <xdr:cNvPr id="242" name="直線コネクタ 241"/>
        <xdr:cNvCxnSpPr/>
      </xdr:nvCxnSpPr>
      <xdr:spPr>
        <a:xfrm flipV="1">
          <a:off x="15671800" y="98013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56134</xdr:rowOff>
    </xdr:to>
    <xdr:cxnSp macro="">
      <xdr:nvCxnSpPr>
        <xdr:cNvPr id="245" name="直線コネクタ 244"/>
        <xdr:cNvCxnSpPr/>
      </xdr:nvCxnSpPr>
      <xdr:spPr>
        <a:xfrm flipV="1">
          <a:off x="14782800" y="9819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56134</xdr:rowOff>
    </xdr:to>
    <xdr:cxnSp macro="">
      <xdr:nvCxnSpPr>
        <xdr:cNvPr id="248" name="直線コネクタ 247"/>
        <xdr:cNvCxnSpPr/>
      </xdr:nvCxnSpPr>
      <xdr:spPr>
        <a:xfrm>
          <a:off x="13893800" y="9824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33274</xdr:rowOff>
    </xdr:from>
    <xdr:to>
      <xdr:col>69</xdr:col>
      <xdr:colOff>92075</xdr:colOff>
      <xdr:row>57</xdr:row>
      <xdr:rowOff>51562</xdr:rowOff>
    </xdr:to>
    <xdr:cxnSp macro="">
      <xdr:nvCxnSpPr>
        <xdr:cNvPr id="251" name="直線コネクタ 250"/>
        <xdr:cNvCxnSpPr/>
      </xdr:nvCxnSpPr>
      <xdr:spPr>
        <a:xfrm>
          <a:off x="13004800" y="9805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140208</xdr:rowOff>
    </xdr:from>
    <xdr:to>
      <xdr:col>69</xdr:col>
      <xdr:colOff>142875</xdr:colOff>
      <xdr:row>57</xdr:row>
      <xdr:rowOff>70358</xdr:rowOff>
    </xdr:to>
    <xdr:sp macro="" textlink="">
      <xdr:nvSpPr>
        <xdr:cNvPr id="252" name="フローチャート: 判断 251"/>
        <xdr:cNvSpPr/>
      </xdr:nvSpPr>
      <xdr:spPr>
        <a:xfrm>
          <a:off x="13843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80535</xdr:rowOff>
    </xdr:from>
    <xdr:ext cx="762000" cy="259045"/>
    <xdr:sp macro="" textlink="">
      <xdr:nvSpPr>
        <xdr:cNvPr id="253" name="テキスト ボックス 252"/>
        <xdr:cNvSpPr txBox="1"/>
      </xdr:nvSpPr>
      <xdr:spPr>
        <a:xfrm>
          <a:off x="13512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4" name="フローチャート: 判断 253"/>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55" name="テキスト ボックス 254"/>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149352</xdr:rowOff>
    </xdr:from>
    <xdr:to>
      <xdr:col>82</xdr:col>
      <xdr:colOff>158750</xdr:colOff>
      <xdr:row>57</xdr:row>
      <xdr:rowOff>79502</xdr:rowOff>
    </xdr:to>
    <xdr:sp macro="" textlink="">
      <xdr:nvSpPr>
        <xdr:cNvPr id="261" name="楕円 260"/>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121429</xdr:rowOff>
    </xdr:from>
    <xdr:ext cx="762000" cy="259045"/>
    <xdr:sp macro="" textlink="">
      <xdr:nvSpPr>
        <xdr:cNvPr id="262" name="その他該当値テキスト"/>
        <xdr:cNvSpPr txBox="1"/>
      </xdr:nvSpPr>
      <xdr:spPr>
        <a:xfrm>
          <a:off x="165989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3" name="楕円 262"/>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4" name="テキスト ボックス 26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xdr:rowOff>
    </xdr:from>
    <xdr:to>
      <xdr:col>74</xdr:col>
      <xdr:colOff>31750</xdr:colOff>
      <xdr:row>57</xdr:row>
      <xdr:rowOff>106934</xdr:rowOff>
    </xdr:to>
    <xdr:sp macro="" textlink="">
      <xdr:nvSpPr>
        <xdr:cNvPr id="265" name="楕円 264"/>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91711</xdr:rowOff>
    </xdr:from>
    <xdr:ext cx="762000" cy="259045"/>
    <xdr:sp macro="" textlink="">
      <xdr:nvSpPr>
        <xdr:cNvPr id="266" name="テキスト ボックス 265"/>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xdr:rowOff>
    </xdr:from>
    <xdr:to>
      <xdr:col>69</xdr:col>
      <xdr:colOff>142875</xdr:colOff>
      <xdr:row>57</xdr:row>
      <xdr:rowOff>102362</xdr:rowOff>
    </xdr:to>
    <xdr:sp macro="" textlink="">
      <xdr:nvSpPr>
        <xdr:cNvPr id="267" name="楕円 266"/>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68" name="テキスト ボックス 267"/>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9" name="楕円 268"/>
        <xdr:cNvSpPr/>
      </xdr:nvSpPr>
      <xdr:spPr>
        <a:xfrm>
          <a:off x="12954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70" name="テキスト ボックス 269"/>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が類似団体平均値（</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を上回っているのは、一部事務組合に対する負担金（公債費等を含む）が多額になっているためである。今後は、他の構成町村と協議協力のもと、一部事務組合の業務効率化を図り、なお一層の経費削減を行っていくよう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37</xdr:row>
      <xdr:rowOff>165862</xdr:rowOff>
    </xdr:to>
    <xdr:cxnSp macro="">
      <xdr:nvCxnSpPr>
        <xdr:cNvPr id="300" name="直線コネクタ 299"/>
        <xdr:cNvCxnSpPr/>
      </xdr:nvCxnSpPr>
      <xdr:spPr>
        <a:xfrm>
          <a:off x="15671800" y="6509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165862</xdr:rowOff>
    </xdr:to>
    <xdr:cxnSp macro="">
      <xdr:nvCxnSpPr>
        <xdr:cNvPr id="303" name="直線コネクタ 302"/>
        <xdr:cNvCxnSpPr/>
      </xdr:nvCxnSpPr>
      <xdr:spPr>
        <a:xfrm>
          <a:off x="14782800" y="6440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124714</xdr:rowOff>
    </xdr:to>
    <xdr:cxnSp macro="">
      <xdr:nvCxnSpPr>
        <xdr:cNvPr id="306" name="直線コネクタ 305"/>
        <xdr:cNvCxnSpPr/>
      </xdr:nvCxnSpPr>
      <xdr:spPr>
        <a:xfrm flipV="1">
          <a:off x="13893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124714</xdr:rowOff>
    </xdr:to>
    <xdr:cxnSp macro="">
      <xdr:nvCxnSpPr>
        <xdr:cNvPr id="309" name="直線コネクタ 308"/>
        <xdr:cNvCxnSpPr/>
      </xdr:nvCxnSpPr>
      <xdr:spPr>
        <a:xfrm>
          <a:off x="13004800" y="6468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2" name="フローチャート: 判断 311"/>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3" name="テキスト ボックス 312"/>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19" name="楕円 318"/>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0"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1" name="楕円 320"/>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2" name="テキスト ボックス 321"/>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3" name="楕円 322"/>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4" name="テキスト ボックス 323"/>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5" name="楕円 324"/>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26" name="テキスト ボックス 325"/>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27" name="楕円 326"/>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28" name="テキスト ボックス 327"/>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過去の普通建設事業に係る元利償還金が</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をピークに減少傾向に転じていたが、</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に実施した光ブロードバンド整備事業や小学校屋内運動場改築事業等の据置期間が終了し元金償還が始まったため、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においては増加に転じた。今後も事業の厳密な審査を行い、毎年度の地方債新規発行額を最小限に留める努力をし、住民の将来負担増とならないよう適正な地方債発行を行う。</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120142</xdr:rowOff>
    </xdr:to>
    <xdr:cxnSp macro="">
      <xdr:nvCxnSpPr>
        <xdr:cNvPr id="358" name="直線コネクタ 357"/>
        <xdr:cNvCxnSpPr/>
      </xdr:nvCxnSpPr>
      <xdr:spPr>
        <a:xfrm>
          <a:off x="3987800" y="13276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124713</xdr:rowOff>
    </xdr:to>
    <xdr:cxnSp macro="">
      <xdr:nvCxnSpPr>
        <xdr:cNvPr id="361" name="直線コネクタ 360"/>
        <xdr:cNvCxnSpPr/>
      </xdr:nvCxnSpPr>
      <xdr:spPr>
        <a:xfrm flipV="1">
          <a:off x="3098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161289</xdr:rowOff>
    </xdr:to>
    <xdr:cxnSp macro="">
      <xdr:nvCxnSpPr>
        <xdr:cNvPr id="364" name="直線コネクタ 363"/>
        <xdr:cNvCxnSpPr/>
      </xdr:nvCxnSpPr>
      <xdr:spPr>
        <a:xfrm flipV="1">
          <a:off x="2209800" y="133263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3556</xdr:rowOff>
    </xdr:to>
    <xdr:cxnSp macro="">
      <xdr:nvCxnSpPr>
        <xdr:cNvPr id="367" name="直線コネクタ 366"/>
        <xdr:cNvCxnSpPr/>
      </xdr:nvCxnSpPr>
      <xdr:spPr>
        <a:xfrm flipV="1">
          <a:off x="1320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80772</xdr:rowOff>
    </xdr:from>
    <xdr:to>
      <xdr:col>11</xdr:col>
      <xdr:colOff>60325</xdr:colOff>
      <xdr:row>79</xdr:row>
      <xdr:rowOff>10922</xdr:rowOff>
    </xdr:to>
    <xdr:sp macro="" textlink="">
      <xdr:nvSpPr>
        <xdr:cNvPr id="368" name="フローチャート: 判断 367"/>
        <xdr:cNvSpPr/>
      </xdr:nvSpPr>
      <xdr:spPr>
        <a:xfrm>
          <a:off x="2159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69" name="テキスト ボックス 368"/>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70" name="フローチャート: 判断 36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71" name="テキスト ボックス 37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77" name="楕円 376"/>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85869</xdr:rowOff>
    </xdr:from>
    <xdr:ext cx="762000" cy="259045"/>
    <xdr:sp macro="" textlink="">
      <xdr:nvSpPr>
        <xdr:cNvPr id="378"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79" name="楕円 378"/>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80" name="テキスト ボックス 37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1" name="楕円 380"/>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82" name="テキスト ボックス 381"/>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3" name="楕円 382"/>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4" name="テキスト ボックス 383"/>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5" name="楕円 384"/>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6" name="テキスト ボックス 385"/>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公債費を除いた数値の変動を見ると、類似団体平均値を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ポイント上回っている。大きな要因としては補助費等及び扶助費の増加が挙げられる。今後も一部事務組合の業務効率化等を図り、個別事業を精査するなど、さらなる経常経費の削減に努める。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143329</xdr:rowOff>
    </xdr:from>
    <xdr:to>
      <xdr:col>82</xdr:col>
      <xdr:colOff>107950</xdr:colOff>
      <xdr:row>76</xdr:row>
      <xdr:rowOff>146594</xdr:rowOff>
    </xdr:to>
    <xdr:cxnSp macro="">
      <xdr:nvCxnSpPr>
        <xdr:cNvPr id="421" name="直線コネクタ 420"/>
        <xdr:cNvCxnSpPr/>
      </xdr:nvCxnSpPr>
      <xdr:spPr>
        <a:xfrm>
          <a:off x="15671800" y="131735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64951</xdr:rowOff>
    </xdr:from>
    <xdr:to>
      <xdr:col>78</xdr:col>
      <xdr:colOff>69850</xdr:colOff>
      <xdr:row>76</xdr:row>
      <xdr:rowOff>143329</xdr:rowOff>
    </xdr:to>
    <xdr:cxnSp macro="">
      <xdr:nvCxnSpPr>
        <xdr:cNvPr id="424" name="直線コネクタ 423"/>
        <xdr:cNvCxnSpPr/>
      </xdr:nvCxnSpPr>
      <xdr:spPr>
        <a:xfrm>
          <a:off x="14782800" y="1309515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64951</xdr:rowOff>
    </xdr:from>
    <xdr:to>
      <xdr:col>73</xdr:col>
      <xdr:colOff>180975</xdr:colOff>
      <xdr:row>76</xdr:row>
      <xdr:rowOff>100874</xdr:rowOff>
    </xdr:to>
    <xdr:cxnSp macro="">
      <xdr:nvCxnSpPr>
        <xdr:cNvPr id="427" name="直線コネクタ 426"/>
        <xdr:cNvCxnSpPr/>
      </xdr:nvCxnSpPr>
      <xdr:spPr>
        <a:xfrm flipV="1">
          <a:off x="13893800" y="13095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15966</xdr:rowOff>
    </xdr:from>
    <xdr:to>
      <xdr:col>69</xdr:col>
      <xdr:colOff>92075</xdr:colOff>
      <xdr:row>76</xdr:row>
      <xdr:rowOff>100874</xdr:rowOff>
    </xdr:to>
    <xdr:cxnSp macro="">
      <xdr:nvCxnSpPr>
        <xdr:cNvPr id="430" name="直線コネクタ 429"/>
        <xdr:cNvCxnSpPr/>
      </xdr:nvCxnSpPr>
      <xdr:spPr>
        <a:xfrm>
          <a:off x="13004800" y="130461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81099</xdr:rowOff>
    </xdr:from>
    <xdr:to>
      <xdr:col>69</xdr:col>
      <xdr:colOff>142875</xdr:colOff>
      <xdr:row>76</xdr:row>
      <xdr:rowOff>11249</xdr:rowOff>
    </xdr:to>
    <xdr:sp macro="" textlink="">
      <xdr:nvSpPr>
        <xdr:cNvPr id="431" name="フローチャート: 判断 430"/>
        <xdr:cNvSpPr/>
      </xdr:nvSpPr>
      <xdr:spPr>
        <a:xfrm>
          <a:off x="13843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21426</xdr:rowOff>
    </xdr:from>
    <xdr:ext cx="762000" cy="259045"/>
    <xdr:sp macro="" textlink="">
      <xdr:nvSpPr>
        <xdr:cNvPr id="432" name="テキスト ボックス 431"/>
        <xdr:cNvSpPr txBox="1"/>
      </xdr:nvSpPr>
      <xdr:spPr>
        <a:xfrm>
          <a:off x="13512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5987</xdr:rowOff>
    </xdr:from>
    <xdr:to>
      <xdr:col>65</xdr:col>
      <xdr:colOff>53975</xdr:colOff>
      <xdr:row>75</xdr:row>
      <xdr:rowOff>107587</xdr:rowOff>
    </xdr:to>
    <xdr:sp macro="" textlink="">
      <xdr:nvSpPr>
        <xdr:cNvPr id="433" name="フローチャート: 判断 432"/>
        <xdr:cNvSpPr/>
      </xdr:nvSpPr>
      <xdr:spPr>
        <a:xfrm>
          <a:off x="12954000" y="1286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117764</xdr:rowOff>
    </xdr:from>
    <xdr:ext cx="762000" cy="259045"/>
    <xdr:sp macro="" textlink="">
      <xdr:nvSpPr>
        <xdr:cNvPr id="434" name="テキスト ボックス 433"/>
        <xdr:cNvSpPr txBox="1"/>
      </xdr:nvSpPr>
      <xdr:spPr>
        <a:xfrm>
          <a:off x="12623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95794</xdr:rowOff>
    </xdr:from>
    <xdr:to>
      <xdr:col>82</xdr:col>
      <xdr:colOff>158750</xdr:colOff>
      <xdr:row>77</xdr:row>
      <xdr:rowOff>25944</xdr:rowOff>
    </xdr:to>
    <xdr:sp macro="" textlink="">
      <xdr:nvSpPr>
        <xdr:cNvPr id="440" name="楕円 439"/>
        <xdr:cNvSpPr/>
      </xdr:nvSpPr>
      <xdr:spPr>
        <a:xfrm>
          <a:off x="164592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67871</xdr:rowOff>
    </xdr:from>
    <xdr:ext cx="762000" cy="259045"/>
    <xdr:sp macro="" textlink="">
      <xdr:nvSpPr>
        <xdr:cNvPr id="441" name="公債費以外該当値テキスト"/>
        <xdr:cNvSpPr txBox="1"/>
      </xdr:nvSpPr>
      <xdr:spPr>
        <a:xfrm>
          <a:off x="165989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92529</xdr:rowOff>
    </xdr:from>
    <xdr:to>
      <xdr:col>78</xdr:col>
      <xdr:colOff>120650</xdr:colOff>
      <xdr:row>77</xdr:row>
      <xdr:rowOff>22679</xdr:rowOff>
    </xdr:to>
    <xdr:sp macro="" textlink="">
      <xdr:nvSpPr>
        <xdr:cNvPr id="442" name="楕円 441"/>
        <xdr:cNvSpPr/>
      </xdr:nvSpPr>
      <xdr:spPr>
        <a:xfrm>
          <a:off x="15621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7456</xdr:rowOff>
    </xdr:from>
    <xdr:ext cx="736600" cy="259045"/>
    <xdr:sp macro="" textlink="">
      <xdr:nvSpPr>
        <xdr:cNvPr id="443" name="テキスト ボックス 442"/>
        <xdr:cNvSpPr txBox="1"/>
      </xdr:nvSpPr>
      <xdr:spPr>
        <a:xfrm>
          <a:off x="15290800" y="132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14151</xdr:rowOff>
    </xdr:from>
    <xdr:to>
      <xdr:col>74</xdr:col>
      <xdr:colOff>31750</xdr:colOff>
      <xdr:row>76</xdr:row>
      <xdr:rowOff>115751</xdr:rowOff>
    </xdr:to>
    <xdr:sp macro="" textlink="">
      <xdr:nvSpPr>
        <xdr:cNvPr id="444" name="楕円 443"/>
        <xdr:cNvSpPr/>
      </xdr:nvSpPr>
      <xdr:spPr>
        <a:xfrm>
          <a:off x="14732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100528</xdr:rowOff>
    </xdr:from>
    <xdr:ext cx="762000" cy="259045"/>
    <xdr:sp macro="" textlink="">
      <xdr:nvSpPr>
        <xdr:cNvPr id="445" name="テキスト ボックス 444"/>
        <xdr:cNvSpPr txBox="1"/>
      </xdr:nvSpPr>
      <xdr:spPr>
        <a:xfrm>
          <a:off x="14401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50074</xdr:rowOff>
    </xdr:from>
    <xdr:to>
      <xdr:col>69</xdr:col>
      <xdr:colOff>142875</xdr:colOff>
      <xdr:row>76</xdr:row>
      <xdr:rowOff>151674</xdr:rowOff>
    </xdr:to>
    <xdr:sp macro="" textlink="">
      <xdr:nvSpPr>
        <xdr:cNvPr id="446" name="楕円 445"/>
        <xdr:cNvSpPr/>
      </xdr:nvSpPr>
      <xdr:spPr>
        <a:xfrm>
          <a:off x="13843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136451</xdr:rowOff>
    </xdr:from>
    <xdr:ext cx="762000" cy="259045"/>
    <xdr:sp macro="" textlink="">
      <xdr:nvSpPr>
        <xdr:cNvPr id="447" name="テキスト ボックス 446"/>
        <xdr:cNvSpPr txBox="1"/>
      </xdr:nvSpPr>
      <xdr:spPr>
        <a:xfrm>
          <a:off x="135128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136616</xdr:rowOff>
    </xdr:from>
    <xdr:to>
      <xdr:col>65</xdr:col>
      <xdr:colOff>53975</xdr:colOff>
      <xdr:row>76</xdr:row>
      <xdr:rowOff>66765</xdr:rowOff>
    </xdr:to>
    <xdr:sp macro="" textlink="">
      <xdr:nvSpPr>
        <xdr:cNvPr id="448" name="楕円 447"/>
        <xdr:cNvSpPr/>
      </xdr:nvSpPr>
      <xdr:spPr>
        <a:xfrm>
          <a:off x="12954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51543</xdr:rowOff>
    </xdr:from>
    <xdr:ext cx="762000" cy="259045"/>
    <xdr:sp macro="" textlink="">
      <xdr:nvSpPr>
        <xdr:cNvPr id="449" name="テキスト ボックス 448"/>
        <xdr:cNvSpPr txBox="1"/>
      </xdr:nvSpPr>
      <xdr:spPr>
        <a:xfrm>
          <a:off x="12623800" y="1308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141415</xdr:rowOff>
    </xdr:from>
    <xdr:to>
      <xdr:col>29</xdr:col>
      <xdr:colOff>127000</xdr:colOff>
      <xdr:row>18</xdr:row>
      <xdr:rowOff>160726</xdr:rowOff>
    </xdr:to>
    <xdr:cxnSp macro="">
      <xdr:nvCxnSpPr>
        <xdr:cNvPr id="46" name="直線コネクタ 45"/>
        <xdr:cNvCxnSpPr/>
      </xdr:nvCxnSpPr>
      <xdr:spPr bwMode="auto">
        <a:xfrm flipV="1">
          <a:off x="5003800" y="3275140"/>
          <a:ext cx="647700" cy="19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160726</xdr:rowOff>
    </xdr:from>
    <xdr:to>
      <xdr:col>26</xdr:col>
      <xdr:colOff>50800</xdr:colOff>
      <xdr:row>19</xdr:row>
      <xdr:rowOff>1941</xdr:rowOff>
    </xdr:to>
    <xdr:cxnSp macro="">
      <xdr:nvCxnSpPr>
        <xdr:cNvPr id="49" name="直線コネクタ 48"/>
        <xdr:cNvCxnSpPr/>
      </xdr:nvCxnSpPr>
      <xdr:spPr bwMode="auto">
        <a:xfrm flipV="1">
          <a:off x="4305300" y="3294451"/>
          <a:ext cx="698500" cy="12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1941</xdr:rowOff>
    </xdr:from>
    <xdr:to>
      <xdr:col>22</xdr:col>
      <xdr:colOff>114300</xdr:colOff>
      <xdr:row>19</xdr:row>
      <xdr:rowOff>2638</xdr:rowOff>
    </xdr:to>
    <xdr:cxnSp macro="">
      <xdr:nvCxnSpPr>
        <xdr:cNvPr id="52" name="直線コネクタ 51"/>
        <xdr:cNvCxnSpPr/>
      </xdr:nvCxnSpPr>
      <xdr:spPr bwMode="auto">
        <a:xfrm flipV="1">
          <a:off x="3606800" y="3307116"/>
          <a:ext cx="698500" cy="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2638</xdr:rowOff>
    </xdr:from>
    <xdr:to>
      <xdr:col>18</xdr:col>
      <xdr:colOff>177800</xdr:colOff>
      <xdr:row>19</xdr:row>
      <xdr:rowOff>58136</xdr:rowOff>
    </xdr:to>
    <xdr:cxnSp macro="">
      <xdr:nvCxnSpPr>
        <xdr:cNvPr id="55" name="直線コネクタ 54"/>
        <xdr:cNvCxnSpPr/>
      </xdr:nvCxnSpPr>
      <xdr:spPr bwMode="auto">
        <a:xfrm flipV="1">
          <a:off x="2908300" y="3307813"/>
          <a:ext cx="698500" cy="5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35483</xdr:rowOff>
    </xdr:from>
    <xdr:to>
      <xdr:col>19</xdr:col>
      <xdr:colOff>38100</xdr:colOff>
      <xdr:row>18</xdr:row>
      <xdr:rowOff>137082</xdr:rowOff>
    </xdr:to>
    <xdr:sp macro="" textlink="">
      <xdr:nvSpPr>
        <xdr:cNvPr id="56" name="フローチャート: 判断 55"/>
        <xdr:cNvSpPr/>
      </xdr:nvSpPr>
      <xdr:spPr bwMode="auto">
        <a:xfrm>
          <a:off x="3556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147260</xdr:rowOff>
    </xdr:from>
    <xdr:ext cx="762000" cy="259045"/>
    <xdr:sp macro="" textlink="">
      <xdr:nvSpPr>
        <xdr:cNvPr id="57" name="テキスト ボックス 56"/>
        <xdr:cNvSpPr txBox="1"/>
      </xdr:nvSpPr>
      <xdr:spPr>
        <a:xfrm>
          <a:off x="3225800" y="293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49616</xdr:rowOff>
    </xdr:from>
    <xdr:to>
      <xdr:col>15</xdr:col>
      <xdr:colOff>101600</xdr:colOff>
      <xdr:row>18</xdr:row>
      <xdr:rowOff>151216</xdr:rowOff>
    </xdr:to>
    <xdr:sp macro="" textlink="">
      <xdr:nvSpPr>
        <xdr:cNvPr id="58" name="フローチャート: 判断 57"/>
        <xdr:cNvSpPr/>
      </xdr:nvSpPr>
      <xdr:spPr bwMode="auto">
        <a:xfrm>
          <a:off x="2857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161393</xdr:rowOff>
    </xdr:from>
    <xdr:ext cx="762000" cy="259045"/>
    <xdr:sp macro="" textlink="">
      <xdr:nvSpPr>
        <xdr:cNvPr id="59" name="テキスト ボックス 58"/>
        <xdr:cNvSpPr txBox="1"/>
      </xdr:nvSpPr>
      <xdr:spPr>
        <a:xfrm>
          <a:off x="2527300" y="295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90615</xdr:rowOff>
    </xdr:from>
    <xdr:to>
      <xdr:col>29</xdr:col>
      <xdr:colOff>177800</xdr:colOff>
      <xdr:row>19</xdr:row>
      <xdr:rowOff>20765</xdr:rowOff>
    </xdr:to>
    <xdr:sp macro="" textlink="">
      <xdr:nvSpPr>
        <xdr:cNvPr id="65" name="楕円 64"/>
        <xdr:cNvSpPr/>
      </xdr:nvSpPr>
      <xdr:spPr bwMode="auto">
        <a:xfrm>
          <a:off x="5600700" y="322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62692</xdr:rowOff>
    </xdr:from>
    <xdr:ext cx="762000" cy="259045"/>
    <xdr:sp macro="" textlink="">
      <xdr:nvSpPr>
        <xdr:cNvPr id="66" name="人口1人当たり決算額の推移該当値テキスト130"/>
        <xdr:cNvSpPr txBox="1"/>
      </xdr:nvSpPr>
      <xdr:spPr>
        <a:xfrm>
          <a:off x="5740400" y="319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109926</xdr:rowOff>
    </xdr:from>
    <xdr:to>
      <xdr:col>26</xdr:col>
      <xdr:colOff>101600</xdr:colOff>
      <xdr:row>19</xdr:row>
      <xdr:rowOff>40076</xdr:rowOff>
    </xdr:to>
    <xdr:sp macro="" textlink="">
      <xdr:nvSpPr>
        <xdr:cNvPr id="67" name="楕円 66"/>
        <xdr:cNvSpPr/>
      </xdr:nvSpPr>
      <xdr:spPr bwMode="auto">
        <a:xfrm>
          <a:off x="4953000" y="3243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24853</xdr:rowOff>
    </xdr:from>
    <xdr:ext cx="736600" cy="259045"/>
    <xdr:sp macro="" textlink="">
      <xdr:nvSpPr>
        <xdr:cNvPr id="68" name="テキスト ボックス 67"/>
        <xdr:cNvSpPr txBox="1"/>
      </xdr:nvSpPr>
      <xdr:spPr>
        <a:xfrm>
          <a:off x="4622800" y="3330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122591</xdr:rowOff>
    </xdr:from>
    <xdr:to>
      <xdr:col>22</xdr:col>
      <xdr:colOff>165100</xdr:colOff>
      <xdr:row>19</xdr:row>
      <xdr:rowOff>52741</xdr:rowOff>
    </xdr:to>
    <xdr:sp macro="" textlink="">
      <xdr:nvSpPr>
        <xdr:cNvPr id="69" name="楕円 68"/>
        <xdr:cNvSpPr/>
      </xdr:nvSpPr>
      <xdr:spPr bwMode="auto">
        <a:xfrm>
          <a:off x="4254500" y="325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37518</xdr:rowOff>
    </xdr:from>
    <xdr:ext cx="762000" cy="259045"/>
    <xdr:sp macro="" textlink="">
      <xdr:nvSpPr>
        <xdr:cNvPr id="70" name="テキスト ボックス 69"/>
        <xdr:cNvSpPr txBox="1"/>
      </xdr:nvSpPr>
      <xdr:spPr>
        <a:xfrm>
          <a:off x="3924300" y="334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123288</xdr:rowOff>
    </xdr:from>
    <xdr:to>
      <xdr:col>19</xdr:col>
      <xdr:colOff>38100</xdr:colOff>
      <xdr:row>19</xdr:row>
      <xdr:rowOff>53438</xdr:rowOff>
    </xdr:to>
    <xdr:sp macro="" textlink="">
      <xdr:nvSpPr>
        <xdr:cNvPr id="71" name="楕円 70"/>
        <xdr:cNvSpPr/>
      </xdr:nvSpPr>
      <xdr:spPr bwMode="auto">
        <a:xfrm>
          <a:off x="3556000" y="325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38215</xdr:rowOff>
    </xdr:from>
    <xdr:ext cx="762000" cy="259045"/>
    <xdr:sp macro="" textlink="">
      <xdr:nvSpPr>
        <xdr:cNvPr id="72" name="テキスト ボックス 71"/>
        <xdr:cNvSpPr txBox="1"/>
      </xdr:nvSpPr>
      <xdr:spPr>
        <a:xfrm>
          <a:off x="3225800" y="334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7336</xdr:rowOff>
    </xdr:from>
    <xdr:to>
      <xdr:col>15</xdr:col>
      <xdr:colOff>101600</xdr:colOff>
      <xdr:row>19</xdr:row>
      <xdr:rowOff>108936</xdr:rowOff>
    </xdr:to>
    <xdr:sp macro="" textlink="">
      <xdr:nvSpPr>
        <xdr:cNvPr id="73" name="楕円 72"/>
        <xdr:cNvSpPr/>
      </xdr:nvSpPr>
      <xdr:spPr bwMode="auto">
        <a:xfrm>
          <a:off x="2857500" y="331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93713</xdr:rowOff>
    </xdr:from>
    <xdr:ext cx="762000" cy="259045"/>
    <xdr:sp macro="" textlink="">
      <xdr:nvSpPr>
        <xdr:cNvPr id="74" name="テキスト ボックス 73"/>
        <xdr:cNvSpPr txBox="1"/>
      </xdr:nvSpPr>
      <xdr:spPr>
        <a:xfrm>
          <a:off x="2527300" y="339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338901</xdr:rowOff>
    </xdr:from>
    <xdr:to>
      <xdr:col>29</xdr:col>
      <xdr:colOff>127000</xdr:colOff>
      <xdr:row>35</xdr:row>
      <xdr:rowOff>25741</xdr:rowOff>
    </xdr:to>
    <xdr:cxnSp macro="">
      <xdr:nvCxnSpPr>
        <xdr:cNvPr id="108" name="直線コネクタ 107"/>
        <xdr:cNvCxnSpPr/>
      </xdr:nvCxnSpPr>
      <xdr:spPr bwMode="auto">
        <a:xfrm flipV="1">
          <a:off x="5003800" y="6606351"/>
          <a:ext cx="647700" cy="29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329692</xdr:rowOff>
    </xdr:from>
    <xdr:to>
      <xdr:col>26</xdr:col>
      <xdr:colOff>50800</xdr:colOff>
      <xdr:row>35</xdr:row>
      <xdr:rowOff>25741</xdr:rowOff>
    </xdr:to>
    <xdr:cxnSp macro="">
      <xdr:nvCxnSpPr>
        <xdr:cNvPr id="111" name="直線コネクタ 110"/>
        <xdr:cNvCxnSpPr/>
      </xdr:nvCxnSpPr>
      <xdr:spPr bwMode="auto">
        <a:xfrm>
          <a:off x="4305300" y="6597142"/>
          <a:ext cx="698500" cy="3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297394</xdr:rowOff>
    </xdr:from>
    <xdr:to>
      <xdr:col>22</xdr:col>
      <xdr:colOff>114300</xdr:colOff>
      <xdr:row>34</xdr:row>
      <xdr:rowOff>329692</xdr:rowOff>
    </xdr:to>
    <xdr:cxnSp macro="">
      <xdr:nvCxnSpPr>
        <xdr:cNvPr id="114" name="直線コネクタ 113"/>
        <xdr:cNvCxnSpPr/>
      </xdr:nvCxnSpPr>
      <xdr:spPr bwMode="auto">
        <a:xfrm>
          <a:off x="3606800" y="6564844"/>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273348</xdr:rowOff>
    </xdr:from>
    <xdr:to>
      <xdr:col>18</xdr:col>
      <xdr:colOff>177800</xdr:colOff>
      <xdr:row>34</xdr:row>
      <xdr:rowOff>297394</xdr:rowOff>
    </xdr:to>
    <xdr:cxnSp macro="">
      <xdr:nvCxnSpPr>
        <xdr:cNvPr id="117" name="直線コネクタ 116"/>
        <xdr:cNvCxnSpPr/>
      </xdr:nvCxnSpPr>
      <xdr:spPr bwMode="auto">
        <a:xfrm>
          <a:off x="2908300" y="6540798"/>
          <a:ext cx="698500" cy="2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243350</xdr:rowOff>
    </xdr:from>
    <xdr:to>
      <xdr:col>19</xdr:col>
      <xdr:colOff>38100</xdr:colOff>
      <xdr:row>35</xdr:row>
      <xdr:rowOff>2050</xdr:rowOff>
    </xdr:to>
    <xdr:sp macro="" textlink="">
      <xdr:nvSpPr>
        <xdr:cNvPr id="118" name="フローチャート: 判断 117"/>
        <xdr:cNvSpPr/>
      </xdr:nvSpPr>
      <xdr:spPr bwMode="auto">
        <a:xfrm>
          <a:off x="35560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12227</xdr:rowOff>
    </xdr:from>
    <xdr:ext cx="762000" cy="259045"/>
    <xdr:sp macro="" textlink="">
      <xdr:nvSpPr>
        <xdr:cNvPr id="119" name="テキスト ボックス 118"/>
        <xdr:cNvSpPr txBox="1"/>
      </xdr:nvSpPr>
      <xdr:spPr>
        <a:xfrm>
          <a:off x="3225800" y="62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199535</xdr:rowOff>
    </xdr:from>
    <xdr:to>
      <xdr:col>15</xdr:col>
      <xdr:colOff>101600</xdr:colOff>
      <xdr:row>34</xdr:row>
      <xdr:rowOff>301135</xdr:rowOff>
    </xdr:to>
    <xdr:sp macro="" textlink="">
      <xdr:nvSpPr>
        <xdr:cNvPr id="120" name="フローチャート: 判断 119"/>
        <xdr:cNvSpPr/>
      </xdr:nvSpPr>
      <xdr:spPr bwMode="auto">
        <a:xfrm>
          <a:off x="2857500" y="6466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311312</xdr:rowOff>
    </xdr:from>
    <xdr:ext cx="762000" cy="259045"/>
    <xdr:sp macro="" textlink="">
      <xdr:nvSpPr>
        <xdr:cNvPr id="121" name="テキスト ボックス 120"/>
        <xdr:cNvSpPr txBox="1"/>
      </xdr:nvSpPr>
      <xdr:spPr>
        <a:xfrm>
          <a:off x="2527300" y="62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288101</xdr:rowOff>
    </xdr:from>
    <xdr:to>
      <xdr:col>29</xdr:col>
      <xdr:colOff>177800</xdr:colOff>
      <xdr:row>35</xdr:row>
      <xdr:rowOff>46801</xdr:rowOff>
    </xdr:to>
    <xdr:sp macro="" textlink="">
      <xdr:nvSpPr>
        <xdr:cNvPr id="127" name="楕円 126"/>
        <xdr:cNvSpPr/>
      </xdr:nvSpPr>
      <xdr:spPr bwMode="auto">
        <a:xfrm>
          <a:off x="5600700" y="655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260178</xdr:rowOff>
    </xdr:from>
    <xdr:ext cx="762000" cy="259045"/>
    <xdr:sp macro="" textlink="">
      <xdr:nvSpPr>
        <xdr:cNvPr id="128" name="人口1人当たり決算額の推移該当値テキスト445"/>
        <xdr:cNvSpPr txBox="1"/>
      </xdr:nvSpPr>
      <xdr:spPr>
        <a:xfrm>
          <a:off x="5740400" y="65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317841</xdr:rowOff>
    </xdr:from>
    <xdr:to>
      <xdr:col>26</xdr:col>
      <xdr:colOff>101600</xdr:colOff>
      <xdr:row>35</xdr:row>
      <xdr:rowOff>76541</xdr:rowOff>
    </xdr:to>
    <xdr:sp macro="" textlink="">
      <xdr:nvSpPr>
        <xdr:cNvPr id="129" name="楕円 128"/>
        <xdr:cNvSpPr/>
      </xdr:nvSpPr>
      <xdr:spPr bwMode="auto">
        <a:xfrm>
          <a:off x="4953000" y="6585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61318</xdr:rowOff>
    </xdr:from>
    <xdr:ext cx="736600" cy="259045"/>
    <xdr:sp macro="" textlink="">
      <xdr:nvSpPr>
        <xdr:cNvPr id="130" name="テキスト ボックス 129"/>
        <xdr:cNvSpPr txBox="1"/>
      </xdr:nvSpPr>
      <xdr:spPr>
        <a:xfrm>
          <a:off x="4622800" y="667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278892</xdr:rowOff>
    </xdr:from>
    <xdr:to>
      <xdr:col>22</xdr:col>
      <xdr:colOff>165100</xdr:colOff>
      <xdr:row>35</xdr:row>
      <xdr:rowOff>37592</xdr:rowOff>
    </xdr:to>
    <xdr:sp macro="" textlink="">
      <xdr:nvSpPr>
        <xdr:cNvPr id="131" name="楕円 130"/>
        <xdr:cNvSpPr/>
      </xdr:nvSpPr>
      <xdr:spPr bwMode="auto">
        <a:xfrm>
          <a:off x="4254500" y="654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22369</xdr:rowOff>
    </xdr:from>
    <xdr:ext cx="762000" cy="259045"/>
    <xdr:sp macro="" textlink="">
      <xdr:nvSpPr>
        <xdr:cNvPr id="132" name="テキスト ボックス 131"/>
        <xdr:cNvSpPr txBox="1"/>
      </xdr:nvSpPr>
      <xdr:spPr>
        <a:xfrm>
          <a:off x="3924300" y="66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246594</xdr:rowOff>
    </xdr:from>
    <xdr:to>
      <xdr:col>19</xdr:col>
      <xdr:colOff>38100</xdr:colOff>
      <xdr:row>35</xdr:row>
      <xdr:rowOff>5294</xdr:rowOff>
    </xdr:to>
    <xdr:sp macro="" textlink="">
      <xdr:nvSpPr>
        <xdr:cNvPr id="133" name="楕円 132"/>
        <xdr:cNvSpPr/>
      </xdr:nvSpPr>
      <xdr:spPr bwMode="auto">
        <a:xfrm>
          <a:off x="3556000" y="651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332971</xdr:rowOff>
    </xdr:from>
    <xdr:ext cx="762000" cy="259045"/>
    <xdr:sp macro="" textlink="">
      <xdr:nvSpPr>
        <xdr:cNvPr id="134" name="テキスト ボックス 133"/>
        <xdr:cNvSpPr txBox="1"/>
      </xdr:nvSpPr>
      <xdr:spPr>
        <a:xfrm>
          <a:off x="3225800" y="660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222548</xdr:rowOff>
    </xdr:from>
    <xdr:to>
      <xdr:col>15</xdr:col>
      <xdr:colOff>101600</xdr:colOff>
      <xdr:row>34</xdr:row>
      <xdr:rowOff>324148</xdr:rowOff>
    </xdr:to>
    <xdr:sp macro="" textlink="">
      <xdr:nvSpPr>
        <xdr:cNvPr id="135" name="楕円 134"/>
        <xdr:cNvSpPr/>
      </xdr:nvSpPr>
      <xdr:spPr bwMode="auto">
        <a:xfrm>
          <a:off x="2857500" y="648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308925</xdr:rowOff>
    </xdr:from>
    <xdr:ext cx="762000" cy="259045"/>
    <xdr:sp macro="" textlink="">
      <xdr:nvSpPr>
        <xdr:cNvPr id="136" name="テキスト ボックス 135"/>
        <xdr:cNvSpPr txBox="1"/>
      </xdr:nvSpPr>
      <xdr:spPr>
        <a:xfrm>
          <a:off x="2527300" y="657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
9,732
165.86
6,868,830
6,437,334
397,370
4,001,928
5,816,611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33195</xdr:rowOff>
    </xdr:from>
    <xdr:to>
      <xdr:col>24</xdr:col>
      <xdr:colOff>63500</xdr:colOff>
      <xdr:row>37</xdr:row>
      <xdr:rowOff>57991</xdr:rowOff>
    </xdr:to>
    <xdr:cxnSp macro="">
      <xdr:nvCxnSpPr>
        <xdr:cNvPr id="61" name="直線コネクタ 60"/>
        <xdr:cNvCxnSpPr/>
      </xdr:nvCxnSpPr>
      <xdr:spPr>
        <a:xfrm flipV="1">
          <a:off x="3797300" y="6376845"/>
          <a:ext cx="838200" cy="2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57991</xdr:rowOff>
    </xdr:from>
    <xdr:to>
      <xdr:col>19</xdr:col>
      <xdr:colOff>177800</xdr:colOff>
      <xdr:row>37</xdr:row>
      <xdr:rowOff>72278</xdr:rowOff>
    </xdr:to>
    <xdr:cxnSp macro="">
      <xdr:nvCxnSpPr>
        <xdr:cNvPr id="64" name="直線コネクタ 63"/>
        <xdr:cNvCxnSpPr/>
      </xdr:nvCxnSpPr>
      <xdr:spPr>
        <a:xfrm flipV="1">
          <a:off x="2908300" y="6401641"/>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72278</xdr:rowOff>
    </xdr:from>
    <xdr:to>
      <xdr:col>15</xdr:col>
      <xdr:colOff>50800</xdr:colOff>
      <xdr:row>37</xdr:row>
      <xdr:rowOff>84272</xdr:rowOff>
    </xdr:to>
    <xdr:cxnSp macro="">
      <xdr:nvCxnSpPr>
        <xdr:cNvPr id="67" name="直線コネクタ 66"/>
        <xdr:cNvCxnSpPr/>
      </xdr:nvCxnSpPr>
      <xdr:spPr>
        <a:xfrm flipV="1">
          <a:off x="2019300" y="6415928"/>
          <a:ext cx="8890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84272</xdr:rowOff>
    </xdr:from>
    <xdr:to>
      <xdr:col>10</xdr:col>
      <xdr:colOff>114300</xdr:colOff>
      <xdr:row>37</xdr:row>
      <xdr:rowOff>131318</xdr:rowOff>
    </xdr:to>
    <xdr:cxnSp macro="">
      <xdr:nvCxnSpPr>
        <xdr:cNvPr id="70" name="直線コネクタ 69"/>
        <xdr:cNvCxnSpPr/>
      </xdr:nvCxnSpPr>
      <xdr:spPr>
        <a:xfrm flipV="1">
          <a:off x="1130300" y="6427922"/>
          <a:ext cx="8890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136129</xdr:rowOff>
    </xdr:from>
    <xdr:to>
      <xdr:col>10</xdr:col>
      <xdr:colOff>165100</xdr:colOff>
      <xdr:row>37</xdr:row>
      <xdr:rowOff>66279</xdr:rowOff>
    </xdr:to>
    <xdr:sp macro="" textlink="">
      <xdr:nvSpPr>
        <xdr:cNvPr id="71" name="フローチャート: 判断 70"/>
        <xdr:cNvSpPr/>
      </xdr:nvSpPr>
      <xdr:spPr>
        <a:xfrm>
          <a:off x="1968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82806</xdr:rowOff>
    </xdr:from>
    <xdr:ext cx="534377" cy="259045"/>
    <xdr:sp macro="" textlink="">
      <xdr:nvSpPr>
        <xdr:cNvPr id="72" name="テキスト ボックス 71"/>
        <xdr:cNvSpPr txBox="1"/>
      </xdr:nvSpPr>
      <xdr:spPr>
        <a:xfrm>
          <a:off x="1752111" y="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148968</xdr:rowOff>
    </xdr:from>
    <xdr:to>
      <xdr:col>6</xdr:col>
      <xdr:colOff>38100</xdr:colOff>
      <xdr:row>37</xdr:row>
      <xdr:rowOff>79118</xdr:rowOff>
    </xdr:to>
    <xdr:sp macro="" textlink="">
      <xdr:nvSpPr>
        <xdr:cNvPr id="73" name="フローチャート: 判断 72"/>
        <xdr:cNvSpPr/>
      </xdr:nvSpPr>
      <xdr:spPr>
        <a:xfrm>
          <a:off x="1079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95645</xdr:rowOff>
    </xdr:from>
    <xdr:ext cx="534377" cy="259045"/>
    <xdr:sp macro="" textlink="">
      <xdr:nvSpPr>
        <xdr:cNvPr id="74" name="テキスト ボックス 73"/>
        <xdr:cNvSpPr txBox="1"/>
      </xdr:nvSpPr>
      <xdr:spPr>
        <a:xfrm>
          <a:off x="863111" y="609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153845</xdr:rowOff>
    </xdr:from>
    <xdr:to>
      <xdr:col>24</xdr:col>
      <xdr:colOff>114300</xdr:colOff>
      <xdr:row>37</xdr:row>
      <xdr:rowOff>83995</xdr:rowOff>
    </xdr:to>
    <xdr:sp macro="" textlink="">
      <xdr:nvSpPr>
        <xdr:cNvPr id="80" name="楕円 79"/>
        <xdr:cNvSpPr/>
      </xdr:nvSpPr>
      <xdr:spPr>
        <a:xfrm>
          <a:off x="4584700" y="63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132272</xdr:rowOff>
    </xdr:from>
    <xdr:ext cx="534377" cy="259045"/>
    <xdr:sp macro="" textlink="">
      <xdr:nvSpPr>
        <xdr:cNvPr id="81" name="人件費該当値テキスト"/>
        <xdr:cNvSpPr txBox="1"/>
      </xdr:nvSpPr>
      <xdr:spPr>
        <a:xfrm>
          <a:off x="4686300" y="630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7191</xdr:rowOff>
    </xdr:from>
    <xdr:to>
      <xdr:col>20</xdr:col>
      <xdr:colOff>38100</xdr:colOff>
      <xdr:row>37</xdr:row>
      <xdr:rowOff>108791</xdr:rowOff>
    </xdr:to>
    <xdr:sp macro="" textlink="">
      <xdr:nvSpPr>
        <xdr:cNvPr id="82" name="楕円 81"/>
        <xdr:cNvSpPr/>
      </xdr:nvSpPr>
      <xdr:spPr>
        <a:xfrm>
          <a:off x="3746500" y="63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99918</xdr:rowOff>
    </xdr:from>
    <xdr:ext cx="534377" cy="259045"/>
    <xdr:sp macro="" textlink="">
      <xdr:nvSpPr>
        <xdr:cNvPr id="83" name="テキスト ボックス 82"/>
        <xdr:cNvSpPr txBox="1"/>
      </xdr:nvSpPr>
      <xdr:spPr>
        <a:xfrm>
          <a:off x="3530111" y="64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21478</xdr:rowOff>
    </xdr:from>
    <xdr:to>
      <xdr:col>15</xdr:col>
      <xdr:colOff>101600</xdr:colOff>
      <xdr:row>37</xdr:row>
      <xdr:rowOff>123078</xdr:rowOff>
    </xdr:to>
    <xdr:sp macro="" textlink="">
      <xdr:nvSpPr>
        <xdr:cNvPr id="84" name="楕円 83"/>
        <xdr:cNvSpPr/>
      </xdr:nvSpPr>
      <xdr:spPr>
        <a:xfrm>
          <a:off x="2857500" y="63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114205</xdr:rowOff>
    </xdr:from>
    <xdr:ext cx="534377" cy="259045"/>
    <xdr:sp macro="" textlink="">
      <xdr:nvSpPr>
        <xdr:cNvPr id="85" name="テキスト ボックス 84"/>
        <xdr:cNvSpPr txBox="1"/>
      </xdr:nvSpPr>
      <xdr:spPr>
        <a:xfrm>
          <a:off x="2641111" y="64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33472</xdr:rowOff>
    </xdr:from>
    <xdr:to>
      <xdr:col>10</xdr:col>
      <xdr:colOff>165100</xdr:colOff>
      <xdr:row>37</xdr:row>
      <xdr:rowOff>135072</xdr:rowOff>
    </xdr:to>
    <xdr:sp macro="" textlink="">
      <xdr:nvSpPr>
        <xdr:cNvPr id="86" name="楕円 85"/>
        <xdr:cNvSpPr/>
      </xdr:nvSpPr>
      <xdr:spPr>
        <a:xfrm>
          <a:off x="1968500" y="63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126199</xdr:rowOff>
    </xdr:from>
    <xdr:ext cx="534377" cy="259045"/>
    <xdr:sp macro="" textlink="">
      <xdr:nvSpPr>
        <xdr:cNvPr id="87" name="テキスト ボックス 86"/>
        <xdr:cNvSpPr txBox="1"/>
      </xdr:nvSpPr>
      <xdr:spPr>
        <a:xfrm>
          <a:off x="1752111" y="646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80518</xdr:rowOff>
    </xdr:from>
    <xdr:to>
      <xdr:col>6</xdr:col>
      <xdr:colOff>38100</xdr:colOff>
      <xdr:row>38</xdr:row>
      <xdr:rowOff>10668</xdr:rowOff>
    </xdr:to>
    <xdr:sp macro="" textlink="">
      <xdr:nvSpPr>
        <xdr:cNvPr id="88" name="楕円 87"/>
        <xdr:cNvSpPr/>
      </xdr:nvSpPr>
      <xdr:spPr>
        <a:xfrm>
          <a:off x="1079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1795</xdr:rowOff>
    </xdr:from>
    <xdr:ext cx="534377" cy="259045"/>
    <xdr:sp macro="" textlink="">
      <xdr:nvSpPr>
        <xdr:cNvPr id="89" name="テキスト ボックス 88"/>
        <xdr:cNvSpPr txBox="1"/>
      </xdr:nvSpPr>
      <xdr:spPr>
        <a:xfrm>
          <a:off x="863111" y="65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71718</xdr:rowOff>
    </xdr:from>
    <xdr:to>
      <xdr:col>24</xdr:col>
      <xdr:colOff>63500</xdr:colOff>
      <xdr:row>57</xdr:row>
      <xdr:rowOff>83403</xdr:rowOff>
    </xdr:to>
    <xdr:cxnSp macro="">
      <xdr:nvCxnSpPr>
        <xdr:cNvPr id="118" name="直線コネクタ 117"/>
        <xdr:cNvCxnSpPr/>
      </xdr:nvCxnSpPr>
      <xdr:spPr>
        <a:xfrm>
          <a:off x="3797300" y="9844368"/>
          <a:ext cx="8382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71718</xdr:rowOff>
    </xdr:from>
    <xdr:to>
      <xdr:col>19</xdr:col>
      <xdr:colOff>177800</xdr:colOff>
      <xdr:row>57</xdr:row>
      <xdr:rowOff>107521</xdr:rowOff>
    </xdr:to>
    <xdr:cxnSp macro="">
      <xdr:nvCxnSpPr>
        <xdr:cNvPr id="121" name="直線コネクタ 120"/>
        <xdr:cNvCxnSpPr/>
      </xdr:nvCxnSpPr>
      <xdr:spPr>
        <a:xfrm flipV="1">
          <a:off x="2908300" y="9844368"/>
          <a:ext cx="889000" cy="3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107521</xdr:rowOff>
    </xdr:from>
    <xdr:to>
      <xdr:col>15</xdr:col>
      <xdr:colOff>50800</xdr:colOff>
      <xdr:row>57</xdr:row>
      <xdr:rowOff>118398</xdr:rowOff>
    </xdr:to>
    <xdr:cxnSp macro="">
      <xdr:nvCxnSpPr>
        <xdr:cNvPr id="124" name="直線コネクタ 123"/>
        <xdr:cNvCxnSpPr/>
      </xdr:nvCxnSpPr>
      <xdr:spPr>
        <a:xfrm flipV="1">
          <a:off x="2019300" y="9880171"/>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118398</xdr:rowOff>
    </xdr:from>
    <xdr:to>
      <xdr:col>10</xdr:col>
      <xdr:colOff>114300</xdr:colOff>
      <xdr:row>57</xdr:row>
      <xdr:rowOff>157318</xdr:rowOff>
    </xdr:to>
    <xdr:cxnSp macro="">
      <xdr:nvCxnSpPr>
        <xdr:cNvPr id="127" name="直線コネクタ 126"/>
        <xdr:cNvCxnSpPr/>
      </xdr:nvCxnSpPr>
      <xdr:spPr>
        <a:xfrm flipV="1">
          <a:off x="1130300" y="9891048"/>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28" name="フローチャート: 判断 127"/>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29" name="テキスト ボックス 128"/>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0" name="フローチャート: 判断 129"/>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1" name="テキスト ボックス 130"/>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32603</xdr:rowOff>
    </xdr:from>
    <xdr:to>
      <xdr:col>24</xdr:col>
      <xdr:colOff>114300</xdr:colOff>
      <xdr:row>57</xdr:row>
      <xdr:rowOff>134203</xdr:rowOff>
    </xdr:to>
    <xdr:sp macro="" textlink="">
      <xdr:nvSpPr>
        <xdr:cNvPr id="137" name="楕円 136"/>
        <xdr:cNvSpPr/>
      </xdr:nvSpPr>
      <xdr:spPr>
        <a:xfrm>
          <a:off x="4584700" y="98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118980</xdr:rowOff>
    </xdr:from>
    <xdr:ext cx="534377" cy="259045"/>
    <xdr:sp macro="" textlink="">
      <xdr:nvSpPr>
        <xdr:cNvPr id="138" name="物件費該当値テキスト"/>
        <xdr:cNvSpPr txBox="1"/>
      </xdr:nvSpPr>
      <xdr:spPr>
        <a:xfrm>
          <a:off x="4686300" y="972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20918</xdr:rowOff>
    </xdr:from>
    <xdr:to>
      <xdr:col>20</xdr:col>
      <xdr:colOff>38100</xdr:colOff>
      <xdr:row>57</xdr:row>
      <xdr:rowOff>122518</xdr:rowOff>
    </xdr:to>
    <xdr:sp macro="" textlink="">
      <xdr:nvSpPr>
        <xdr:cNvPr id="139" name="楕円 138"/>
        <xdr:cNvSpPr/>
      </xdr:nvSpPr>
      <xdr:spPr>
        <a:xfrm>
          <a:off x="3746500" y="979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113645</xdr:rowOff>
    </xdr:from>
    <xdr:ext cx="534377" cy="259045"/>
    <xdr:sp macro="" textlink="">
      <xdr:nvSpPr>
        <xdr:cNvPr id="140" name="テキスト ボックス 139"/>
        <xdr:cNvSpPr txBox="1"/>
      </xdr:nvSpPr>
      <xdr:spPr>
        <a:xfrm>
          <a:off x="3530111" y="98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56721</xdr:rowOff>
    </xdr:from>
    <xdr:to>
      <xdr:col>15</xdr:col>
      <xdr:colOff>101600</xdr:colOff>
      <xdr:row>57</xdr:row>
      <xdr:rowOff>158321</xdr:rowOff>
    </xdr:to>
    <xdr:sp macro="" textlink="">
      <xdr:nvSpPr>
        <xdr:cNvPr id="141" name="楕円 140"/>
        <xdr:cNvSpPr/>
      </xdr:nvSpPr>
      <xdr:spPr>
        <a:xfrm>
          <a:off x="2857500" y="98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149448</xdr:rowOff>
    </xdr:from>
    <xdr:ext cx="534377" cy="259045"/>
    <xdr:sp macro="" textlink="">
      <xdr:nvSpPr>
        <xdr:cNvPr id="142" name="テキスト ボックス 141"/>
        <xdr:cNvSpPr txBox="1"/>
      </xdr:nvSpPr>
      <xdr:spPr>
        <a:xfrm>
          <a:off x="2641111" y="99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67598</xdr:rowOff>
    </xdr:from>
    <xdr:to>
      <xdr:col>10</xdr:col>
      <xdr:colOff>165100</xdr:colOff>
      <xdr:row>57</xdr:row>
      <xdr:rowOff>169198</xdr:rowOff>
    </xdr:to>
    <xdr:sp macro="" textlink="">
      <xdr:nvSpPr>
        <xdr:cNvPr id="143" name="楕円 142"/>
        <xdr:cNvSpPr/>
      </xdr:nvSpPr>
      <xdr:spPr>
        <a:xfrm>
          <a:off x="1968500" y="98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160325</xdr:rowOff>
    </xdr:from>
    <xdr:ext cx="534377" cy="259045"/>
    <xdr:sp macro="" textlink="">
      <xdr:nvSpPr>
        <xdr:cNvPr id="144" name="テキスト ボックス 143"/>
        <xdr:cNvSpPr txBox="1"/>
      </xdr:nvSpPr>
      <xdr:spPr>
        <a:xfrm>
          <a:off x="1752111" y="993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106518</xdr:rowOff>
    </xdr:from>
    <xdr:to>
      <xdr:col>6</xdr:col>
      <xdr:colOff>38100</xdr:colOff>
      <xdr:row>58</xdr:row>
      <xdr:rowOff>36668</xdr:rowOff>
    </xdr:to>
    <xdr:sp macro="" textlink="">
      <xdr:nvSpPr>
        <xdr:cNvPr id="145" name="楕円 144"/>
        <xdr:cNvSpPr/>
      </xdr:nvSpPr>
      <xdr:spPr>
        <a:xfrm>
          <a:off x="1079500" y="98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27795</xdr:rowOff>
    </xdr:from>
    <xdr:ext cx="534377" cy="259045"/>
    <xdr:sp macro="" textlink="">
      <xdr:nvSpPr>
        <xdr:cNvPr id="146" name="テキスト ボックス 145"/>
        <xdr:cNvSpPr txBox="1"/>
      </xdr:nvSpPr>
      <xdr:spPr>
        <a:xfrm>
          <a:off x="863111" y="997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34609</xdr:rowOff>
    </xdr:from>
    <xdr:to>
      <xdr:col>24</xdr:col>
      <xdr:colOff>63500</xdr:colOff>
      <xdr:row>78</xdr:row>
      <xdr:rowOff>62596</xdr:rowOff>
    </xdr:to>
    <xdr:cxnSp macro="">
      <xdr:nvCxnSpPr>
        <xdr:cNvPr id="177" name="直線コネクタ 176"/>
        <xdr:cNvCxnSpPr/>
      </xdr:nvCxnSpPr>
      <xdr:spPr>
        <a:xfrm>
          <a:off x="3797300" y="13407709"/>
          <a:ext cx="8382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34609</xdr:rowOff>
    </xdr:from>
    <xdr:to>
      <xdr:col>19</xdr:col>
      <xdr:colOff>177800</xdr:colOff>
      <xdr:row>78</xdr:row>
      <xdr:rowOff>45027</xdr:rowOff>
    </xdr:to>
    <xdr:cxnSp macro="">
      <xdr:nvCxnSpPr>
        <xdr:cNvPr id="180" name="直線コネクタ 179"/>
        <xdr:cNvCxnSpPr/>
      </xdr:nvCxnSpPr>
      <xdr:spPr>
        <a:xfrm flipV="1">
          <a:off x="2908300" y="13407709"/>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45027</xdr:rowOff>
    </xdr:from>
    <xdr:to>
      <xdr:col>15</xdr:col>
      <xdr:colOff>50800</xdr:colOff>
      <xdr:row>78</xdr:row>
      <xdr:rowOff>79873</xdr:rowOff>
    </xdr:to>
    <xdr:cxnSp macro="">
      <xdr:nvCxnSpPr>
        <xdr:cNvPr id="183" name="直線コネクタ 182"/>
        <xdr:cNvCxnSpPr/>
      </xdr:nvCxnSpPr>
      <xdr:spPr>
        <a:xfrm flipV="1">
          <a:off x="2019300" y="13418127"/>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20698</xdr:rowOff>
    </xdr:from>
    <xdr:to>
      <xdr:col>10</xdr:col>
      <xdr:colOff>114300</xdr:colOff>
      <xdr:row>78</xdr:row>
      <xdr:rowOff>79873</xdr:rowOff>
    </xdr:to>
    <xdr:cxnSp macro="">
      <xdr:nvCxnSpPr>
        <xdr:cNvPr id="186" name="直線コネクタ 185"/>
        <xdr:cNvCxnSpPr/>
      </xdr:nvCxnSpPr>
      <xdr:spPr>
        <a:xfrm>
          <a:off x="1130300" y="13393798"/>
          <a:ext cx="8890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28811</xdr:rowOff>
    </xdr:from>
    <xdr:to>
      <xdr:col>10</xdr:col>
      <xdr:colOff>165100</xdr:colOff>
      <xdr:row>77</xdr:row>
      <xdr:rowOff>130411</xdr:rowOff>
    </xdr:to>
    <xdr:sp macro="" textlink="">
      <xdr:nvSpPr>
        <xdr:cNvPr id="187" name="フローチャート: 判断 186"/>
        <xdr:cNvSpPr/>
      </xdr:nvSpPr>
      <xdr:spPr>
        <a:xfrm>
          <a:off x="1968500" y="1323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146938</xdr:rowOff>
    </xdr:from>
    <xdr:ext cx="534377" cy="259045"/>
    <xdr:sp macro="" textlink="">
      <xdr:nvSpPr>
        <xdr:cNvPr id="188" name="テキスト ボックス 187"/>
        <xdr:cNvSpPr txBox="1"/>
      </xdr:nvSpPr>
      <xdr:spPr>
        <a:xfrm>
          <a:off x="1752111" y="130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47262</xdr:rowOff>
    </xdr:from>
    <xdr:to>
      <xdr:col>6</xdr:col>
      <xdr:colOff>38100</xdr:colOff>
      <xdr:row>77</xdr:row>
      <xdr:rowOff>148862</xdr:rowOff>
    </xdr:to>
    <xdr:sp macro="" textlink="">
      <xdr:nvSpPr>
        <xdr:cNvPr id="189" name="フローチャート: 判断 188"/>
        <xdr:cNvSpPr/>
      </xdr:nvSpPr>
      <xdr:spPr>
        <a:xfrm>
          <a:off x="1079500" y="132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165389</xdr:rowOff>
    </xdr:from>
    <xdr:ext cx="534377" cy="259045"/>
    <xdr:sp macro="" textlink="">
      <xdr:nvSpPr>
        <xdr:cNvPr id="190" name="テキスト ボックス 189"/>
        <xdr:cNvSpPr txBox="1"/>
      </xdr:nvSpPr>
      <xdr:spPr>
        <a:xfrm>
          <a:off x="863111" y="130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11796</xdr:rowOff>
    </xdr:from>
    <xdr:to>
      <xdr:col>24</xdr:col>
      <xdr:colOff>114300</xdr:colOff>
      <xdr:row>78</xdr:row>
      <xdr:rowOff>113396</xdr:rowOff>
    </xdr:to>
    <xdr:sp macro="" textlink="">
      <xdr:nvSpPr>
        <xdr:cNvPr id="196" name="楕円 195"/>
        <xdr:cNvSpPr/>
      </xdr:nvSpPr>
      <xdr:spPr>
        <a:xfrm>
          <a:off x="4584700" y="133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161673</xdr:rowOff>
    </xdr:from>
    <xdr:ext cx="469744" cy="259045"/>
    <xdr:sp macro="" textlink="">
      <xdr:nvSpPr>
        <xdr:cNvPr id="197" name="維持補修費該当値テキスト"/>
        <xdr:cNvSpPr txBox="1"/>
      </xdr:nvSpPr>
      <xdr:spPr>
        <a:xfrm>
          <a:off x="4686300" y="1336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155259</xdr:rowOff>
    </xdr:from>
    <xdr:to>
      <xdr:col>20</xdr:col>
      <xdr:colOff>38100</xdr:colOff>
      <xdr:row>78</xdr:row>
      <xdr:rowOff>85409</xdr:rowOff>
    </xdr:to>
    <xdr:sp macro="" textlink="">
      <xdr:nvSpPr>
        <xdr:cNvPr id="198" name="楕円 197"/>
        <xdr:cNvSpPr/>
      </xdr:nvSpPr>
      <xdr:spPr>
        <a:xfrm>
          <a:off x="3746500" y="133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76536</xdr:rowOff>
    </xdr:from>
    <xdr:ext cx="469744" cy="259045"/>
    <xdr:sp macro="" textlink="">
      <xdr:nvSpPr>
        <xdr:cNvPr id="199" name="テキスト ボックス 198"/>
        <xdr:cNvSpPr txBox="1"/>
      </xdr:nvSpPr>
      <xdr:spPr>
        <a:xfrm>
          <a:off x="3562428" y="1344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165677</xdr:rowOff>
    </xdr:from>
    <xdr:to>
      <xdr:col>15</xdr:col>
      <xdr:colOff>101600</xdr:colOff>
      <xdr:row>78</xdr:row>
      <xdr:rowOff>95827</xdr:rowOff>
    </xdr:to>
    <xdr:sp macro="" textlink="">
      <xdr:nvSpPr>
        <xdr:cNvPr id="200" name="楕円 199"/>
        <xdr:cNvSpPr/>
      </xdr:nvSpPr>
      <xdr:spPr>
        <a:xfrm>
          <a:off x="2857500" y="133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86954</xdr:rowOff>
    </xdr:from>
    <xdr:ext cx="469744" cy="259045"/>
    <xdr:sp macro="" textlink="">
      <xdr:nvSpPr>
        <xdr:cNvPr id="201" name="テキスト ボックス 200"/>
        <xdr:cNvSpPr txBox="1"/>
      </xdr:nvSpPr>
      <xdr:spPr>
        <a:xfrm>
          <a:off x="2673428" y="1346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29073</xdr:rowOff>
    </xdr:from>
    <xdr:to>
      <xdr:col>10</xdr:col>
      <xdr:colOff>165100</xdr:colOff>
      <xdr:row>78</xdr:row>
      <xdr:rowOff>130673</xdr:rowOff>
    </xdr:to>
    <xdr:sp macro="" textlink="">
      <xdr:nvSpPr>
        <xdr:cNvPr id="202" name="楕円 201"/>
        <xdr:cNvSpPr/>
      </xdr:nvSpPr>
      <xdr:spPr>
        <a:xfrm>
          <a:off x="1968500" y="13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121800</xdr:rowOff>
    </xdr:from>
    <xdr:ext cx="469744" cy="259045"/>
    <xdr:sp macro="" textlink="">
      <xdr:nvSpPr>
        <xdr:cNvPr id="203" name="テキスト ボックス 202"/>
        <xdr:cNvSpPr txBox="1"/>
      </xdr:nvSpPr>
      <xdr:spPr>
        <a:xfrm>
          <a:off x="1784428" y="134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141348</xdr:rowOff>
    </xdr:from>
    <xdr:to>
      <xdr:col>6</xdr:col>
      <xdr:colOff>38100</xdr:colOff>
      <xdr:row>78</xdr:row>
      <xdr:rowOff>71498</xdr:rowOff>
    </xdr:to>
    <xdr:sp macro="" textlink="">
      <xdr:nvSpPr>
        <xdr:cNvPr id="204" name="楕円 203"/>
        <xdr:cNvSpPr/>
      </xdr:nvSpPr>
      <xdr:spPr>
        <a:xfrm>
          <a:off x="1079500" y="133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62625</xdr:rowOff>
    </xdr:from>
    <xdr:ext cx="469744" cy="259045"/>
    <xdr:sp macro="" textlink="">
      <xdr:nvSpPr>
        <xdr:cNvPr id="205" name="テキスト ボックス 204"/>
        <xdr:cNvSpPr txBox="1"/>
      </xdr:nvSpPr>
      <xdr:spPr>
        <a:xfrm>
          <a:off x="895428" y="1343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1429</xdr:rowOff>
    </xdr:from>
    <xdr:to>
      <xdr:col>24</xdr:col>
      <xdr:colOff>63500</xdr:colOff>
      <xdr:row>92</xdr:row>
      <xdr:rowOff>41615</xdr:rowOff>
    </xdr:to>
    <xdr:cxnSp macro="">
      <xdr:nvCxnSpPr>
        <xdr:cNvPr id="237" name="直線コネクタ 236"/>
        <xdr:cNvCxnSpPr/>
      </xdr:nvCxnSpPr>
      <xdr:spPr>
        <a:xfrm flipV="1">
          <a:off x="3797300" y="15774829"/>
          <a:ext cx="838200" cy="4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41615</xdr:rowOff>
    </xdr:from>
    <xdr:to>
      <xdr:col>19</xdr:col>
      <xdr:colOff>177800</xdr:colOff>
      <xdr:row>92</xdr:row>
      <xdr:rowOff>117607</xdr:rowOff>
    </xdr:to>
    <xdr:cxnSp macro="">
      <xdr:nvCxnSpPr>
        <xdr:cNvPr id="240" name="直線コネクタ 239"/>
        <xdr:cNvCxnSpPr/>
      </xdr:nvCxnSpPr>
      <xdr:spPr>
        <a:xfrm flipV="1">
          <a:off x="2908300" y="15815015"/>
          <a:ext cx="889000" cy="7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117607</xdr:rowOff>
    </xdr:from>
    <xdr:to>
      <xdr:col>15</xdr:col>
      <xdr:colOff>50800</xdr:colOff>
      <xdr:row>93</xdr:row>
      <xdr:rowOff>80166</xdr:rowOff>
    </xdr:to>
    <xdr:cxnSp macro="">
      <xdr:nvCxnSpPr>
        <xdr:cNvPr id="243" name="直線コネクタ 242"/>
        <xdr:cNvCxnSpPr/>
      </xdr:nvCxnSpPr>
      <xdr:spPr>
        <a:xfrm flipV="1">
          <a:off x="2019300" y="15891007"/>
          <a:ext cx="889000" cy="13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80166</xdr:rowOff>
    </xdr:from>
    <xdr:to>
      <xdr:col>10</xdr:col>
      <xdr:colOff>114300</xdr:colOff>
      <xdr:row>94</xdr:row>
      <xdr:rowOff>15684</xdr:rowOff>
    </xdr:to>
    <xdr:cxnSp macro="">
      <xdr:nvCxnSpPr>
        <xdr:cNvPr id="246" name="直線コネクタ 245"/>
        <xdr:cNvCxnSpPr/>
      </xdr:nvCxnSpPr>
      <xdr:spPr>
        <a:xfrm flipV="1">
          <a:off x="1130300" y="16025016"/>
          <a:ext cx="889000" cy="10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117948</xdr:rowOff>
    </xdr:from>
    <xdr:to>
      <xdr:col>10</xdr:col>
      <xdr:colOff>165100</xdr:colOff>
      <xdr:row>97</xdr:row>
      <xdr:rowOff>48098</xdr:rowOff>
    </xdr:to>
    <xdr:sp macro="" textlink="">
      <xdr:nvSpPr>
        <xdr:cNvPr id="247" name="フローチャート: 判断 246"/>
        <xdr:cNvSpPr/>
      </xdr:nvSpPr>
      <xdr:spPr>
        <a:xfrm>
          <a:off x="1968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39225</xdr:rowOff>
    </xdr:from>
    <xdr:ext cx="534377" cy="259045"/>
    <xdr:sp macro="" textlink="">
      <xdr:nvSpPr>
        <xdr:cNvPr id="248" name="テキスト ボックス 247"/>
        <xdr:cNvSpPr txBox="1"/>
      </xdr:nvSpPr>
      <xdr:spPr>
        <a:xfrm>
          <a:off x="1752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49092</xdr:rowOff>
    </xdr:from>
    <xdr:to>
      <xdr:col>6</xdr:col>
      <xdr:colOff>38100</xdr:colOff>
      <xdr:row>97</xdr:row>
      <xdr:rowOff>150692</xdr:rowOff>
    </xdr:to>
    <xdr:sp macro="" textlink="">
      <xdr:nvSpPr>
        <xdr:cNvPr id="249" name="フローチャート: 判断 248"/>
        <xdr:cNvSpPr/>
      </xdr:nvSpPr>
      <xdr:spPr>
        <a:xfrm>
          <a:off x="1079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141819</xdr:rowOff>
    </xdr:from>
    <xdr:ext cx="534377" cy="259045"/>
    <xdr:sp macro="" textlink="">
      <xdr:nvSpPr>
        <xdr:cNvPr id="250" name="テキスト ボックス 249"/>
        <xdr:cNvSpPr txBox="1"/>
      </xdr:nvSpPr>
      <xdr:spPr>
        <a:xfrm>
          <a:off x="863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122079</xdr:rowOff>
    </xdr:from>
    <xdr:to>
      <xdr:col>24</xdr:col>
      <xdr:colOff>114300</xdr:colOff>
      <xdr:row>92</xdr:row>
      <xdr:rowOff>52229</xdr:rowOff>
    </xdr:to>
    <xdr:sp macro="" textlink="">
      <xdr:nvSpPr>
        <xdr:cNvPr id="256" name="楕円 255"/>
        <xdr:cNvSpPr/>
      </xdr:nvSpPr>
      <xdr:spPr>
        <a:xfrm>
          <a:off x="4584700" y="157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144956</xdr:rowOff>
    </xdr:from>
    <xdr:ext cx="599010" cy="259045"/>
    <xdr:sp macro="" textlink="">
      <xdr:nvSpPr>
        <xdr:cNvPr id="257" name="扶助費該当値テキスト"/>
        <xdr:cNvSpPr txBox="1"/>
      </xdr:nvSpPr>
      <xdr:spPr>
        <a:xfrm>
          <a:off x="4686300" y="1557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162265</xdr:rowOff>
    </xdr:from>
    <xdr:to>
      <xdr:col>20</xdr:col>
      <xdr:colOff>38100</xdr:colOff>
      <xdr:row>92</xdr:row>
      <xdr:rowOff>92415</xdr:rowOff>
    </xdr:to>
    <xdr:sp macro="" textlink="">
      <xdr:nvSpPr>
        <xdr:cNvPr id="258" name="楕円 257"/>
        <xdr:cNvSpPr/>
      </xdr:nvSpPr>
      <xdr:spPr>
        <a:xfrm>
          <a:off x="3746500" y="1576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108942</xdr:rowOff>
    </xdr:from>
    <xdr:ext cx="599010" cy="259045"/>
    <xdr:sp macro="" textlink="">
      <xdr:nvSpPr>
        <xdr:cNvPr id="259" name="テキスト ボックス 258"/>
        <xdr:cNvSpPr txBox="1"/>
      </xdr:nvSpPr>
      <xdr:spPr>
        <a:xfrm>
          <a:off x="3497795" y="1553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66807</xdr:rowOff>
    </xdr:from>
    <xdr:to>
      <xdr:col>15</xdr:col>
      <xdr:colOff>101600</xdr:colOff>
      <xdr:row>92</xdr:row>
      <xdr:rowOff>168407</xdr:rowOff>
    </xdr:to>
    <xdr:sp macro="" textlink="">
      <xdr:nvSpPr>
        <xdr:cNvPr id="260" name="楕円 259"/>
        <xdr:cNvSpPr/>
      </xdr:nvSpPr>
      <xdr:spPr>
        <a:xfrm>
          <a:off x="2857500" y="158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13484</xdr:rowOff>
    </xdr:from>
    <xdr:ext cx="599010" cy="259045"/>
    <xdr:sp macro="" textlink="">
      <xdr:nvSpPr>
        <xdr:cNvPr id="261" name="テキスト ボックス 260"/>
        <xdr:cNvSpPr txBox="1"/>
      </xdr:nvSpPr>
      <xdr:spPr>
        <a:xfrm>
          <a:off x="2608795" y="156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29366</xdr:rowOff>
    </xdr:from>
    <xdr:to>
      <xdr:col>10</xdr:col>
      <xdr:colOff>165100</xdr:colOff>
      <xdr:row>93</xdr:row>
      <xdr:rowOff>130966</xdr:rowOff>
    </xdr:to>
    <xdr:sp macro="" textlink="">
      <xdr:nvSpPr>
        <xdr:cNvPr id="262" name="楕円 261"/>
        <xdr:cNvSpPr/>
      </xdr:nvSpPr>
      <xdr:spPr>
        <a:xfrm>
          <a:off x="1968500" y="159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147493</xdr:rowOff>
    </xdr:from>
    <xdr:ext cx="599010" cy="259045"/>
    <xdr:sp macro="" textlink="">
      <xdr:nvSpPr>
        <xdr:cNvPr id="263" name="テキスト ボックス 262"/>
        <xdr:cNvSpPr txBox="1"/>
      </xdr:nvSpPr>
      <xdr:spPr>
        <a:xfrm>
          <a:off x="1719795" y="1574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136334</xdr:rowOff>
    </xdr:from>
    <xdr:to>
      <xdr:col>6</xdr:col>
      <xdr:colOff>38100</xdr:colOff>
      <xdr:row>94</xdr:row>
      <xdr:rowOff>66484</xdr:rowOff>
    </xdr:to>
    <xdr:sp macro="" textlink="">
      <xdr:nvSpPr>
        <xdr:cNvPr id="264" name="楕円 263"/>
        <xdr:cNvSpPr/>
      </xdr:nvSpPr>
      <xdr:spPr>
        <a:xfrm>
          <a:off x="1079500" y="160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83011</xdr:rowOff>
    </xdr:from>
    <xdr:ext cx="534377" cy="259045"/>
    <xdr:sp macro="" textlink="">
      <xdr:nvSpPr>
        <xdr:cNvPr id="265" name="テキスト ボックス 264"/>
        <xdr:cNvSpPr txBox="1"/>
      </xdr:nvSpPr>
      <xdr:spPr>
        <a:xfrm>
          <a:off x="863111" y="158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132526</xdr:rowOff>
    </xdr:from>
    <xdr:to>
      <xdr:col>55</xdr:col>
      <xdr:colOff>0</xdr:colOff>
      <xdr:row>36</xdr:row>
      <xdr:rowOff>161120</xdr:rowOff>
    </xdr:to>
    <xdr:cxnSp macro="">
      <xdr:nvCxnSpPr>
        <xdr:cNvPr id="294" name="直線コネクタ 293"/>
        <xdr:cNvCxnSpPr/>
      </xdr:nvCxnSpPr>
      <xdr:spPr>
        <a:xfrm flipV="1">
          <a:off x="9639300" y="6304726"/>
          <a:ext cx="8382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161120</xdr:rowOff>
    </xdr:from>
    <xdr:to>
      <xdr:col>50</xdr:col>
      <xdr:colOff>114300</xdr:colOff>
      <xdr:row>37</xdr:row>
      <xdr:rowOff>12114</xdr:rowOff>
    </xdr:to>
    <xdr:cxnSp macro="">
      <xdr:nvCxnSpPr>
        <xdr:cNvPr id="297" name="直線コネクタ 296"/>
        <xdr:cNvCxnSpPr/>
      </xdr:nvCxnSpPr>
      <xdr:spPr>
        <a:xfrm flipV="1">
          <a:off x="8750300" y="6333320"/>
          <a:ext cx="889000" cy="2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12114</xdr:rowOff>
    </xdr:from>
    <xdr:to>
      <xdr:col>45</xdr:col>
      <xdr:colOff>177800</xdr:colOff>
      <xdr:row>37</xdr:row>
      <xdr:rowOff>70750</xdr:rowOff>
    </xdr:to>
    <xdr:cxnSp macro="">
      <xdr:nvCxnSpPr>
        <xdr:cNvPr id="300" name="直線コネクタ 299"/>
        <xdr:cNvCxnSpPr/>
      </xdr:nvCxnSpPr>
      <xdr:spPr>
        <a:xfrm flipV="1">
          <a:off x="7861300" y="6355764"/>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70750</xdr:rowOff>
    </xdr:from>
    <xdr:to>
      <xdr:col>41</xdr:col>
      <xdr:colOff>50800</xdr:colOff>
      <xdr:row>37</xdr:row>
      <xdr:rowOff>74122</xdr:rowOff>
    </xdr:to>
    <xdr:cxnSp macro="">
      <xdr:nvCxnSpPr>
        <xdr:cNvPr id="303" name="直線コネクタ 302"/>
        <xdr:cNvCxnSpPr/>
      </xdr:nvCxnSpPr>
      <xdr:spPr>
        <a:xfrm flipV="1">
          <a:off x="6972300" y="6414400"/>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129530</xdr:rowOff>
    </xdr:from>
    <xdr:to>
      <xdr:col>41</xdr:col>
      <xdr:colOff>101600</xdr:colOff>
      <xdr:row>37</xdr:row>
      <xdr:rowOff>59680</xdr:rowOff>
    </xdr:to>
    <xdr:sp macro="" textlink="">
      <xdr:nvSpPr>
        <xdr:cNvPr id="304" name="フローチャート: 判断 303"/>
        <xdr:cNvSpPr/>
      </xdr:nvSpPr>
      <xdr:spPr>
        <a:xfrm>
          <a:off x="7810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76207</xdr:rowOff>
    </xdr:from>
    <xdr:ext cx="534377" cy="259045"/>
    <xdr:sp macro="" textlink="">
      <xdr:nvSpPr>
        <xdr:cNvPr id="305" name="テキスト ボックス 304"/>
        <xdr:cNvSpPr txBox="1"/>
      </xdr:nvSpPr>
      <xdr:spPr>
        <a:xfrm>
          <a:off x="7594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158071</xdr:rowOff>
    </xdr:from>
    <xdr:to>
      <xdr:col>36</xdr:col>
      <xdr:colOff>165100</xdr:colOff>
      <xdr:row>37</xdr:row>
      <xdr:rowOff>88221</xdr:rowOff>
    </xdr:to>
    <xdr:sp macro="" textlink="">
      <xdr:nvSpPr>
        <xdr:cNvPr id="306" name="フローチャート: 判断 305"/>
        <xdr:cNvSpPr/>
      </xdr:nvSpPr>
      <xdr:spPr>
        <a:xfrm>
          <a:off x="6921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104748</xdr:rowOff>
    </xdr:from>
    <xdr:ext cx="534377" cy="259045"/>
    <xdr:sp macro="" textlink="">
      <xdr:nvSpPr>
        <xdr:cNvPr id="307" name="テキスト ボックス 306"/>
        <xdr:cNvSpPr txBox="1"/>
      </xdr:nvSpPr>
      <xdr:spPr>
        <a:xfrm>
          <a:off x="6705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81726</xdr:rowOff>
    </xdr:from>
    <xdr:to>
      <xdr:col>55</xdr:col>
      <xdr:colOff>50800</xdr:colOff>
      <xdr:row>37</xdr:row>
      <xdr:rowOff>11876</xdr:rowOff>
    </xdr:to>
    <xdr:sp macro="" textlink="">
      <xdr:nvSpPr>
        <xdr:cNvPr id="313" name="楕円 312"/>
        <xdr:cNvSpPr/>
      </xdr:nvSpPr>
      <xdr:spPr>
        <a:xfrm>
          <a:off x="10426700" y="62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60153</xdr:rowOff>
    </xdr:from>
    <xdr:ext cx="599010" cy="259045"/>
    <xdr:sp macro="" textlink="">
      <xdr:nvSpPr>
        <xdr:cNvPr id="314" name="補助費等該当値テキスト"/>
        <xdr:cNvSpPr txBox="1"/>
      </xdr:nvSpPr>
      <xdr:spPr>
        <a:xfrm>
          <a:off x="10528300" y="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110320</xdr:rowOff>
    </xdr:from>
    <xdr:to>
      <xdr:col>50</xdr:col>
      <xdr:colOff>165100</xdr:colOff>
      <xdr:row>37</xdr:row>
      <xdr:rowOff>40470</xdr:rowOff>
    </xdr:to>
    <xdr:sp macro="" textlink="">
      <xdr:nvSpPr>
        <xdr:cNvPr id="315" name="楕円 314"/>
        <xdr:cNvSpPr/>
      </xdr:nvSpPr>
      <xdr:spPr>
        <a:xfrm>
          <a:off x="9588500" y="62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31597</xdr:rowOff>
    </xdr:from>
    <xdr:ext cx="599010" cy="259045"/>
    <xdr:sp macro="" textlink="">
      <xdr:nvSpPr>
        <xdr:cNvPr id="316" name="テキスト ボックス 315"/>
        <xdr:cNvSpPr txBox="1"/>
      </xdr:nvSpPr>
      <xdr:spPr>
        <a:xfrm>
          <a:off x="9339795" y="637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132764</xdr:rowOff>
    </xdr:from>
    <xdr:to>
      <xdr:col>46</xdr:col>
      <xdr:colOff>38100</xdr:colOff>
      <xdr:row>37</xdr:row>
      <xdr:rowOff>62914</xdr:rowOff>
    </xdr:to>
    <xdr:sp macro="" textlink="">
      <xdr:nvSpPr>
        <xdr:cNvPr id="317" name="楕円 316"/>
        <xdr:cNvSpPr/>
      </xdr:nvSpPr>
      <xdr:spPr>
        <a:xfrm>
          <a:off x="8699500" y="63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54041</xdr:rowOff>
    </xdr:from>
    <xdr:ext cx="534377" cy="259045"/>
    <xdr:sp macro="" textlink="">
      <xdr:nvSpPr>
        <xdr:cNvPr id="318" name="テキスト ボックス 317"/>
        <xdr:cNvSpPr txBox="1"/>
      </xdr:nvSpPr>
      <xdr:spPr>
        <a:xfrm>
          <a:off x="8483111" y="639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19950</xdr:rowOff>
    </xdr:from>
    <xdr:to>
      <xdr:col>41</xdr:col>
      <xdr:colOff>101600</xdr:colOff>
      <xdr:row>37</xdr:row>
      <xdr:rowOff>121550</xdr:rowOff>
    </xdr:to>
    <xdr:sp macro="" textlink="">
      <xdr:nvSpPr>
        <xdr:cNvPr id="319" name="楕円 318"/>
        <xdr:cNvSpPr/>
      </xdr:nvSpPr>
      <xdr:spPr>
        <a:xfrm>
          <a:off x="7810500" y="63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112677</xdr:rowOff>
    </xdr:from>
    <xdr:ext cx="534377" cy="259045"/>
    <xdr:sp macro="" textlink="">
      <xdr:nvSpPr>
        <xdr:cNvPr id="320" name="テキスト ボックス 319"/>
        <xdr:cNvSpPr txBox="1"/>
      </xdr:nvSpPr>
      <xdr:spPr>
        <a:xfrm>
          <a:off x="7594111" y="645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23322</xdr:rowOff>
    </xdr:from>
    <xdr:to>
      <xdr:col>36</xdr:col>
      <xdr:colOff>165100</xdr:colOff>
      <xdr:row>37</xdr:row>
      <xdr:rowOff>124922</xdr:rowOff>
    </xdr:to>
    <xdr:sp macro="" textlink="">
      <xdr:nvSpPr>
        <xdr:cNvPr id="321" name="楕円 320"/>
        <xdr:cNvSpPr/>
      </xdr:nvSpPr>
      <xdr:spPr>
        <a:xfrm>
          <a:off x="6921500" y="63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116049</xdr:rowOff>
    </xdr:from>
    <xdr:ext cx="534377" cy="259045"/>
    <xdr:sp macro="" textlink="">
      <xdr:nvSpPr>
        <xdr:cNvPr id="322" name="テキスト ボックス 321"/>
        <xdr:cNvSpPr txBox="1"/>
      </xdr:nvSpPr>
      <xdr:spPr>
        <a:xfrm>
          <a:off x="6705111" y="645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10921</xdr:rowOff>
    </xdr:from>
    <xdr:to>
      <xdr:col>55</xdr:col>
      <xdr:colOff>0</xdr:colOff>
      <xdr:row>59</xdr:row>
      <xdr:rowOff>29914</xdr:rowOff>
    </xdr:to>
    <xdr:cxnSp macro="">
      <xdr:nvCxnSpPr>
        <xdr:cNvPr id="353" name="直線コネクタ 352"/>
        <xdr:cNvCxnSpPr/>
      </xdr:nvCxnSpPr>
      <xdr:spPr>
        <a:xfrm flipV="1">
          <a:off x="9639300" y="10126471"/>
          <a:ext cx="8382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16556</xdr:rowOff>
    </xdr:from>
    <xdr:to>
      <xdr:col>50</xdr:col>
      <xdr:colOff>114300</xdr:colOff>
      <xdr:row>59</xdr:row>
      <xdr:rowOff>29914</xdr:rowOff>
    </xdr:to>
    <xdr:cxnSp macro="">
      <xdr:nvCxnSpPr>
        <xdr:cNvPr id="356" name="直線コネクタ 355"/>
        <xdr:cNvCxnSpPr/>
      </xdr:nvCxnSpPr>
      <xdr:spPr>
        <a:xfrm>
          <a:off x="8750300" y="10132106"/>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2390</xdr:rowOff>
    </xdr:from>
    <xdr:to>
      <xdr:col>45</xdr:col>
      <xdr:colOff>177800</xdr:colOff>
      <xdr:row>59</xdr:row>
      <xdr:rowOff>16556</xdr:rowOff>
    </xdr:to>
    <xdr:cxnSp macro="">
      <xdr:nvCxnSpPr>
        <xdr:cNvPr id="359" name="直線コネクタ 358"/>
        <xdr:cNvCxnSpPr/>
      </xdr:nvCxnSpPr>
      <xdr:spPr>
        <a:xfrm>
          <a:off x="7861300" y="10117940"/>
          <a:ext cx="889000" cy="1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55159</xdr:rowOff>
    </xdr:from>
    <xdr:to>
      <xdr:col>41</xdr:col>
      <xdr:colOff>50800</xdr:colOff>
      <xdr:row>59</xdr:row>
      <xdr:rowOff>2390</xdr:rowOff>
    </xdr:to>
    <xdr:cxnSp macro="">
      <xdr:nvCxnSpPr>
        <xdr:cNvPr id="362" name="直線コネクタ 361"/>
        <xdr:cNvCxnSpPr/>
      </xdr:nvCxnSpPr>
      <xdr:spPr>
        <a:xfrm>
          <a:off x="6972300" y="9999259"/>
          <a:ext cx="889000" cy="1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75606</xdr:rowOff>
    </xdr:from>
    <xdr:to>
      <xdr:col>41</xdr:col>
      <xdr:colOff>101600</xdr:colOff>
      <xdr:row>59</xdr:row>
      <xdr:rowOff>5756</xdr:rowOff>
    </xdr:to>
    <xdr:sp macro="" textlink="">
      <xdr:nvSpPr>
        <xdr:cNvPr id="363" name="フローチャート: 判断 362"/>
        <xdr:cNvSpPr/>
      </xdr:nvSpPr>
      <xdr:spPr>
        <a:xfrm>
          <a:off x="7810500" y="100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22283</xdr:rowOff>
    </xdr:from>
    <xdr:ext cx="599010" cy="259045"/>
    <xdr:sp macro="" textlink="">
      <xdr:nvSpPr>
        <xdr:cNvPr id="364" name="テキスト ボックス 363"/>
        <xdr:cNvSpPr txBox="1"/>
      </xdr:nvSpPr>
      <xdr:spPr>
        <a:xfrm>
          <a:off x="7561795" y="979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70855</xdr:rowOff>
    </xdr:from>
    <xdr:to>
      <xdr:col>36</xdr:col>
      <xdr:colOff>165100</xdr:colOff>
      <xdr:row>59</xdr:row>
      <xdr:rowOff>1005</xdr:rowOff>
    </xdr:to>
    <xdr:sp macro="" textlink="">
      <xdr:nvSpPr>
        <xdr:cNvPr id="365" name="フローチャート: 判断 364"/>
        <xdr:cNvSpPr/>
      </xdr:nvSpPr>
      <xdr:spPr>
        <a:xfrm>
          <a:off x="6921500" y="100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163582</xdr:rowOff>
    </xdr:from>
    <xdr:ext cx="599010" cy="259045"/>
    <xdr:sp macro="" textlink="">
      <xdr:nvSpPr>
        <xdr:cNvPr id="366" name="テキスト ボックス 365"/>
        <xdr:cNvSpPr txBox="1"/>
      </xdr:nvSpPr>
      <xdr:spPr>
        <a:xfrm>
          <a:off x="6672795" y="101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131571</xdr:rowOff>
    </xdr:from>
    <xdr:to>
      <xdr:col>55</xdr:col>
      <xdr:colOff>50800</xdr:colOff>
      <xdr:row>59</xdr:row>
      <xdr:rowOff>61721</xdr:rowOff>
    </xdr:to>
    <xdr:sp macro="" textlink="">
      <xdr:nvSpPr>
        <xdr:cNvPr id="372" name="楕円 371"/>
        <xdr:cNvSpPr/>
      </xdr:nvSpPr>
      <xdr:spPr>
        <a:xfrm>
          <a:off x="10426700" y="100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46498</xdr:rowOff>
    </xdr:from>
    <xdr:ext cx="534377" cy="259045"/>
    <xdr:sp macro="" textlink="">
      <xdr:nvSpPr>
        <xdr:cNvPr id="373" name="普通建設事業費該当値テキスト"/>
        <xdr:cNvSpPr txBox="1"/>
      </xdr:nvSpPr>
      <xdr:spPr>
        <a:xfrm>
          <a:off x="10528300" y="999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150564</xdr:rowOff>
    </xdr:from>
    <xdr:to>
      <xdr:col>50</xdr:col>
      <xdr:colOff>165100</xdr:colOff>
      <xdr:row>59</xdr:row>
      <xdr:rowOff>80714</xdr:rowOff>
    </xdr:to>
    <xdr:sp macro="" textlink="">
      <xdr:nvSpPr>
        <xdr:cNvPr id="374" name="楕円 373"/>
        <xdr:cNvSpPr/>
      </xdr:nvSpPr>
      <xdr:spPr>
        <a:xfrm>
          <a:off x="9588500" y="100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71841</xdr:rowOff>
    </xdr:from>
    <xdr:ext cx="534377" cy="259045"/>
    <xdr:sp macro="" textlink="">
      <xdr:nvSpPr>
        <xdr:cNvPr id="375" name="テキスト ボックス 374"/>
        <xdr:cNvSpPr txBox="1"/>
      </xdr:nvSpPr>
      <xdr:spPr>
        <a:xfrm>
          <a:off x="9372111" y="101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137206</xdr:rowOff>
    </xdr:from>
    <xdr:to>
      <xdr:col>46</xdr:col>
      <xdr:colOff>38100</xdr:colOff>
      <xdr:row>59</xdr:row>
      <xdr:rowOff>67356</xdr:rowOff>
    </xdr:to>
    <xdr:sp macro="" textlink="">
      <xdr:nvSpPr>
        <xdr:cNvPr id="376" name="楕円 375"/>
        <xdr:cNvSpPr/>
      </xdr:nvSpPr>
      <xdr:spPr>
        <a:xfrm>
          <a:off x="8699500" y="1008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58483</xdr:rowOff>
    </xdr:from>
    <xdr:ext cx="534377" cy="259045"/>
    <xdr:sp macro="" textlink="">
      <xdr:nvSpPr>
        <xdr:cNvPr id="377" name="テキスト ボックス 376"/>
        <xdr:cNvSpPr txBox="1"/>
      </xdr:nvSpPr>
      <xdr:spPr>
        <a:xfrm>
          <a:off x="8483111" y="101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123040</xdr:rowOff>
    </xdr:from>
    <xdr:to>
      <xdr:col>41</xdr:col>
      <xdr:colOff>101600</xdr:colOff>
      <xdr:row>59</xdr:row>
      <xdr:rowOff>53190</xdr:rowOff>
    </xdr:to>
    <xdr:sp macro="" textlink="">
      <xdr:nvSpPr>
        <xdr:cNvPr id="378" name="楕円 377"/>
        <xdr:cNvSpPr/>
      </xdr:nvSpPr>
      <xdr:spPr>
        <a:xfrm>
          <a:off x="7810500" y="100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44317</xdr:rowOff>
    </xdr:from>
    <xdr:ext cx="534377" cy="259045"/>
    <xdr:sp macro="" textlink="">
      <xdr:nvSpPr>
        <xdr:cNvPr id="379" name="テキスト ボックス 378"/>
        <xdr:cNvSpPr txBox="1"/>
      </xdr:nvSpPr>
      <xdr:spPr>
        <a:xfrm>
          <a:off x="7594111" y="1015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4359</xdr:rowOff>
    </xdr:from>
    <xdr:to>
      <xdr:col>36</xdr:col>
      <xdr:colOff>165100</xdr:colOff>
      <xdr:row>58</xdr:row>
      <xdr:rowOff>105959</xdr:rowOff>
    </xdr:to>
    <xdr:sp macro="" textlink="">
      <xdr:nvSpPr>
        <xdr:cNvPr id="380" name="楕円 379"/>
        <xdr:cNvSpPr/>
      </xdr:nvSpPr>
      <xdr:spPr>
        <a:xfrm>
          <a:off x="6921500" y="99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122486</xdr:rowOff>
    </xdr:from>
    <xdr:ext cx="599010" cy="259045"/>
    <xdr:sp macro="" textlink="">
      <xdr:nvSpPr>
        <xdr:cNvPr id="381" name="テキスト ボックス 380"/>
        <xdr:cNvSpPr txBox="1"/>
      </xdr:nvSpPr>
      <xdr:spPr>
        <a:xfrm>
          <a:off x="6672795" y="972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19958</xdr:rowOff>
    </xdr:from>
    <xdr:to>
      <xdr:col>55</xdr:col>
      <xdr:colOff>0</xdr:colOff>
      <xdr:row>79</xdr:row>
      <xdr:rowOff>23009</xdr:rowOff>
    </xdr:to>
    <xdr:cxnSp macro="">
      <xdr:nvCxnSpPr>
        <xdr:cNvPr id="410" name="直線コネクタ 409"/>
        <xdr:cNvCxnSpPr/>
      </xdr:nvCxnSpPr>
      <xdr:spPr>
        <a:xfrm>
          <a:off x="9639300" y="13564508"/>
          <a:ext cx="8382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7407</xdr:rowOff>
    </xdr:from>
    <xdr:to>
      <xdr:col>50</xdr:col>
      <xdr:colOff>114300</xdr:colOff>
      <xdr:row>79</xdr:row>
      <xdr:rowOff>19958</xdr:rowOff>
    </xdr:to>
    <xdr:cxnSp macro="">
      <xdr:nvCxnSpPr>
        <xdr:cNvPr id="413" name="直線コネクタ 412"/>
        <xdr:cNvCxnSpPr/>
      </xdr:nvCxnSpPr>
      <xdr:spPr>
        <a:xfrm>
          <a:off x="8750300" y="13551957"/>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135265</xdr:rowOff>
    </xdr:from>
    <xdr:to>
      <xdr:col>45</xdr:col>
      <xdr:colOff>177800</xdr:colOff>
      <xdr:row>79</xdr:row>
      <xdr:rowOff>7407</xdr:rowOff>
    </xdr:to>
    <xdr:cxnSp macro="">
      <xdr:nvCxnSpPr>
        <xdr:cNvPr id="416" name="直線コネクタ 415"/>
        <xdr:cNvCxnSpPr/>
      </xdr:nvCxnSpPr>
      <xdr:spPr>
        <a:xfrm>
          <a:off x="7861300" y="13508365"/>
          <a:ext cx="889000" cy="4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84069</xdr:rowOff>
    </xdr:from>
    <xdr:to>
      <xdr:col>41</xdr:col>
      <xdr:colOff>101600</xdr:colOff>
      <xdr:row>79</xdr:row>
      <xdr:rowOff>14219</xdr:rowOff>
    </xdr:to>
    <xdr:sp macro="" textlink="">
      <xdr:nvSpPr>
        <xdr:cNvPr id="419" name="フローチャート: 判断 418"/>
        <xdr:cNvSpPr/>
      </xdr:nvSpPr>
      <xdr:spPr>
        <a:xfrm>
          <a:off x="7810500" y="134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30746</xdr:rowOff>
    </xdr:from>
    <xdr:ext cx="534377" cy="259045"/>
    <xdr:sp macro="" textlink="">
      <xdr:nvSpPr>
        <xdr:cNvPr id="420" name="テキスト ボックス 419"/>
        <xdr:cNvSpPr txBox="1"/>
      </xdr:nvSpPr>
      <xdr:spPr>
        <a:xfrm>
          <a:off x="7594111" y="1323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143659</xdr:rowOff>
    </xdr:from>
    <xdr:to>
      <xdr:col>55</xdr:col>
      <xdr:colOff>50800</xdr:colOff>
      <xdr:row>79</xdr:row>
      <xdr:rowOff>73809</xdr:rowOff>
    </xdr:to>
    <xdr:sp macro="" textlink="">
      <xdr:nvSpPr>
        <xdr:cNvPr id="426" name="楕円 425"/>
        <xdr:cNvSpPr/>
      </xdr:nvSpPr>
      <xdr:spPr>
        <a:xfrm>
          <a:off x="10426700" y="135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58586</xdr:rowOff>
    </xdr:from>
    <xdr:ext cx="534377" cy="259045"/>
    <xdr:sp macro="" textlink="">
      <xdr:nvSpPr>
        <xdr:cNvPr id="427" name="普通建設事業費 （ うち新規整備　）該当値テキスト"/>
        <xdr:cNvSpPr txBox="1"/>
      </xdr:nvSpPr>
      <xdr:spPr>
        <a:xfrm>
          <a:off x="10528300" y="1343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140608</xdr:rowOff>
    </xdr:from>
    <xdr:to>
      <xdr:col>50</xdr:col>
      <xdr:colOff>165100</xdr:colOff>
      <xdr:row>79</xdr:row>
      <xdr:rowOff>70758</xdr:rowOff>
    </xdr:to>
    <xdr:sp macro="" textlink="">
      <xdr:nvSpPr>
        <xdr:cNvPr id="428" name="楕円 427"/>
        <xdr:cNvSpPr/>
      </xdr:nvSpPr>
      <xdr:spPr>
        <a:xfrm>
          <a:off x="9588500" y="135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61885</xdr:rowOff>
    </xdr:from>
    <xdr:ext cx="534377" cy="259045"/>
    <xdr:sp macro="" textlink="">
      <xdr:nvSpPr>
        <xdr:cNvPr id="429" name="テキスト ボックス 428"/>
        <xdr:cNvSpPr txBox="1"/>
      </xdr:nvSpPr>
      <xdr:spPr>
        <a:xfrm>
          <a:off x="9372111" y="136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128057</xdr:rowOff>
    </xdr:from>
    <xdr:to>
      <xdr:col>46</xdr:col>
      <xdr:colOff>38100</xdr:colOff>
      <xdr:row>79</xdr:row>
      <xdr:rowOff>58207</xdr:rowOff>
    </xdr:to>
    <xdr:sp macro="" textlink="">
      <xdr:nvSpPr>
        <xdr:cNvPr id="430" name="楕円 429"/>
        <xdr:cNvSpPr/>
      </xdr:nvSpPr>
      <xdr:spPr>
        <a:xfrm>
          <a:off x="8699500" y="135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49334</xdr:rowOff>
    </xdr:from>
    <xdr:ext cx="534377" cy="259045"/>
    <xdr:sp macro="" textlink="">
      <xdr:nvSpPr>
        <xdr:cNvPr id="431" name="テキスト ボックス 430"/>
        <xdr:cNvSpPr txBox="1"/>
      </xdr:nvSpPr>
      <xdr:spPr>
        <a:xfrm>
          <a:off x="8483111" y="1359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84465</xdr:rowOff>
    </xdr:from>
    <xdr:to>
      <xdr:col>41</xdr:col>
      <xdr:colOff>101600</xdr:colOff>
      <xdr:row>79</xdr:row>
      <xdr:rowOff>14615</xdr:rowOff>
    </xdr:to>
    <xdr:sp macro="" textlink="">
      <xdr:nvSpPr>
        <xdr:cNvPr id="432" name="楕円 431"/>
        <xdr:cNvSpPr/>
      </xdr:nvSpPr>
      <xdr:spPr>
        <a:xfrm>
          <a:off x="7810500" y="134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5742</xdr:rowOff>
    </xdr:from>
    <xdr:ext cx="534377" cy="259045"/>
    <xdr:sp macro="" textlink="">
      <xdr:nvSpPr>
        <xdr:cNvPr id="433" name="テキスト ボックス 432"/>
        <xdr:cNvSpPr txBox="1"/>
      </xdr:nvSpPr>
      <xdr:spPr>
        <a:xfrm>
          <a:off x="7594111" y="135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108548</xdr:rowOff>
    </xdr:from>
    <xdr:to>
      <xdr:col>55</xdr:col>
      <xdr:colOff>0</xdr:colOff>
      <xdr:row>98</xdr:row>
      <xdr:rowOff>167305</xdr:rowOff>
    </xdr:to>
    <xdr:cxnSp macro="">
      <xdr:nvCxnSpPr>
        <xdr:cNvPr id="464" name="直線コネクタ 463"/>
        <xdr:cNvCxnSpPr/>
      </xdr:nvCxnSpPr>
      <xdr:spPr>
        <a:xfrm flipV="1">
          <a:off x="9639300" y="16910648"/>
          <a:ext cx="838200" cy="5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163416</xdr:rowOff>
    </xdr:from>
    <xdr:to>
      <xdr:col>50</xdr:col>
      <xdr:colOff>114300</xdr:colOff>
      <xdr:row>98</xdr:row>
      <xdr:rowOff>167305</xdr:rowOff>
    </xdr:to>
    <xdr:cxnSp macro="">
      <xdr:nvCxnSpPr>
        <xdr:cNvPr id="467" name="直線コネクタ 466"/>
        <xdr:cNvCxnSpPr/>
      </xdr:nvCxnSpPr>
      <xdr:spPr>
        <a:xfrm>
          <a:off x="8750300" y="16965516"/>
          <a:ext cx="8890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163416</xdr:rowOff>
    </xdr:from>
    <xdr:to>
      <xdr:col>45</xdr:col>
      <xdr:colOff>177800</xdr:colOff>
      <xdr:row>99</xdr:row>
      <xdr:rowOff>49580</xdr:rowOff>
    </xdr:to>
    <xdr:cxnSp macro="">
      <xdr:nvCxnSpPr>
        <xdr:cNvPr id="470" name="直線コネクタ 469"/>
        <xdr:cNvCxnSpPr/>
      </xdr:nvCxnSpPr>
      <xdr:spPr>
        <a:xfrm flipV="1">
          <a:off x="7861300" y="16965516"/>
          <a:ext cx="889000" cy="5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64767</xdr:rowOff>
    </xdr:from>
    <xdr:to>
      <xdr:col>41</xdr:col>
      <xdr:colOff>101600</xdr:colOff>
      <xdr:row>98</xdr:row>
      <xdr:rowOff>166367</xdr:rowOff>
    </xdr:to>
    <xdr:sp macro="" textlink="">
      <xdr:nvSpPr>
        <xdr:cNvPr id="473" name="フローチャート: 判断 472"/>
        <xdr:cNvSpPr/>
      </xdr:nvSpPr>
      <xdr:spPr>
        <a:xfrm>
          <a:off x="7810500" y="1686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11444</xdr:rowOff>
    </xdr:from>
    <xdr:ext cx="534377" cy="259045"/>
    <xdr:sp macro="" textlink="">
      <xdr:nvSpPr>
        <xdr:cNvPr id="474" name="テキスト ボックス 473"/>
        <xdr:cNvSpPr txBox="1"/>
      </xdr:nvSpPr>
      <xdr:spPr>
        <a:xfrm>
          <a:off x="7594111" y="166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57748</xdr:rowOff>
    </xdr:from>
    <xdr:to>
      <xdr:col>55</xdr:col>
      <xdr:colOff>50800</xdr:colOff>
      <xdr:row>98</xdr:row>
      <xdr:rowOff>159348</xdr:rowOff>
    </xdr:to>
    <xdr:sp macro="" textlink="">
      <xdr:nvSpPr>
        <xdr:cNvPr id="480" name="楕円 479"/>
        <xdr:cNvSpPr/>
      </xdr:nvSpPr>
      <xdr:spPr>
        <a:xfrm>
          <a:off x="10426700" y="168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144125</xdr:rowOff>
    </xdr:from>
    <xdr:ext cx="534377" cy="259045"/>
    <xdr:sp macro="" textlink="">
      <xdr:nvSpPr>
        <xdr:cNvPr id="481" name="普通建設事業費 （ うち更新整備　）該当値テキスト"/>
        <xdr:cNvSpPr txBox="1"/>
      </xdr:nvSpPr>
      <xdr:spPr>
        <a:xfrm>
          <a:off x="10528300" y="167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116505</xdr:rowOff>
    </xdr:from>
    <xdr:to>
      <xdr:col>50</xdr:col>
      <xdr:colOff>165100</xdr:colOff>
      <xdr:row>99</xdr:row>
      <xdr:rowOff>46655</xdr:rowOff>
    </xdr:to>
    <xdr:sp macro="" textlink="">
      <xdr:nvSpPr>
        <xdr:cNvPr id="482" name="楕円 481"/>
        <xdr:cNvSpPr/>
      </xdr:nvSpPr>
      <xdr:spPr>
        <a:xfrm>
          <a:off x="9588500" y="169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37782</xdr:rowOff>
    </xdr:from>
    <xdr:ext cx="534377" cy="259045"/>
    <xdr:sp macro="" textlink="">
      <xdr:nvSpPr>
        <xdr:cNvPr id="483" name="テキスト ボックス 482"/>
        <xdr:cNvSpPr txBox="1"/>
      </xdr:nvSpPr>
      <xdr:spPr>
        <a:xfrm>
          <a:off x="9372111" y="170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112616</xdr:rowOff>
    </xdr:from>
    <xdr:to>
      <xdr:col>46</xdr:col>
      <xdr:colOff>38100</xdr:colOff>
      <xdr:row>99</xdr:row>
      <xdr:rowOff>42766</xdr:rowOff>
    </xdr:to>
    <xdr:sp macro="" textlink="">
      <xdr:nvSpPr>
        <xdr:cNvPr id="484" name="楕円 483"/>
        <xdr:cNvSpPr/>
      </xdr:nvSpPr>
      <xdr:spPr>
        <a:xfrm>
          <a:off x="8699500" y="169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33893</xdr:rowOff>
    </xdr:from>
    <xdr:ext cx="534377" cy="259045"/>
    <xdr:sp macro="" textlink="">
      <xdr:nvSpPr>
        <xdr:cNvPr id="485" name="テキスト ボックス 484"/>
        <xdr:cNvSpPr txBox="1"/>
      </xdr:nvSpPr>
      <xdr:spPr>
        <a:xfrm>
          <a:off x="8483111" y="170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170230</xdr:rowOff>
    </xdr:from>
    <xdr:to>
      <xdr:col>41</xdr:col>
      <xdr:colOff>101600</xdr:colOff>
      <xdr:row>99</xdr:row>
      <xdr:rowOff>100380</xdr:rowOff>
    </xdr:to>
    <xdr:sp macro="" textlink="">
      <xdr:nvSpPr>
        <xdr:cNvPr id="486" name="楕円 485"/>
        <xdr:cNvSpPr/>
      </xdr:nvSpPr>
      <xdr:spPr>
        <a:xfrm>
          <a:off x="7810500" y="169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91507</xdr:rowOff>
    </xdr:from>
    <xdr:ext cx="534377" cy="259045"/>
    <xdr:sp macro="" textlink="">
      <xdr:nvSpPr>
        <xdr:cNvPr id="487" name="テキスト ボックス 486"/>
        <xdr:cNvSpPr txBox="1"/>
      </xdr:nvSpPr>
      <xdr:spPr>
        <a:xfrm>
          <a:off x="7594111" y="1706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128464</xdr:rowOff>
    </xdr:from>
    <xdr:to>
      <xdr:col>85</xdr:col>
      <xdr:colOff>127000</xdr:colOff>
      <xdr:row>38</xdr:row>
      <xdr:rowOff>133534</xdr:rowOff>
    </xdr:to>
    <xdr:cxnSp macro="">
      <xdr:nvCxnSpPr>
        <xdr:cNvPr id="514" name="直線コネクタ 513"/>
        <xdr:cNvCxnSpPr/>
      </xdr:nvCxnSpPr>
      <xdr:spPr>
        <a:xfrm flipV="1">
          <a:off x="15481300" y="6643564"/>
          <a:ext cx="838200" cy="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132181</xdr:rowOff>
    </xdr:from>
    <xdr:to>
      <xdr:col>81</xdr:col>
      <xdr:colOff>50800</xdr:colOff>
      <xdr:row>38</xdr:row>
      <xdr:rowOff>133534</xdr:rowOff>
    </xdr:to>
    <xdr:cxnSp macro="">
      <xdr:nvCxnSpPr>
        <xdr:cNvPr id="517" name="直線コネクタ 516"/>
        <xdr:cNvCxnSpPr/>
      </xdr:nvCxnSpPr>
      <xdr:spPr>
        <a:xfrm>
          <a:off x="14592300" y="6647281"/>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132181</xdr:rowOff>
    </xdr:from>
    <xdr:to>
      <xdr:col>76</xdr:col>
      <xdr:colOff>114300</xdr:colOff>
      <xdr:row>38</xdr:row>
      <xdr:rowOff>134565</xdr:rowOff>
    </xdr:to>
    <xdr:cxnSp macro="">
      <xdr:nvCxnSpPr>
        <xdr:cNvPr id="520" name="直線コネクタ 519"/>
        <xdr:cNvCxnSpPr/>
      </xdr:nvCxnSpPr>
      <xdr:spPr>
        <a:xfrm flipV="1">
          <a:off x="13703300" y="6647281"/>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134565</xdr:rowOff>
    </xdr:from>
    <xdr:to>
      <xdr:col>71</xdr:col>
      <xdr:colOff>177800</xdr:colOff>
      <xdr:row>38</xdr:row>
      <xdr:rowOff>137464</xdr:rowOff>
    </xdr:to>
    <xdr:cxnSp macro="">
      <xdr:nvCxnSpPr>
        <xdr:cNvPr id="523" name="直線コネクタ 522"/>
        <xdr:cNvCxnSpPr/>
      </xdr:nvCxnSpPr>
      <xdr:spPr>
        <a:xfrm flipV="1">
          <a:off x="12814300" y="6649665"/>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53872</xdr:rowOff>
    </xdr:from>
    <xdr:to>
      <xdr:col>72</xdr:col>
      <xdr:colOff>38100</xdr:colOff>
      <xdr:row>38</xdr:row>
      <xdr:rowOff>155472</xdr:rowOff>
    </xdr:to>
    <xdr:sp macro="" textlink="">
      <xdr:nvSpPr>
        <xdr:cNvPr id="524" name="フローチャート: 判断 523"/>
        <xdr:cNvSpPr/>
      </xdr:nvSpPr>
      <xdr:spPr>
        <a:xfrm>
          <a:off x="13652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549</xdr:rowOff>
    </xdr:from>
    <xdr:ext cx="534377" cy="259045"/>
    <xdr:sp macro="" textlink="">
      <xdr:nvSpPr>
        <xdr:cNvPr id="525" name="テキスト ボックス 524"/>
        <xdr:cNvSpPr txBox="1"/>
      </xdr:nvSpPr>
      <xdr:spPr>
        <a:xfrm>
          <a:off x="13436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57111</xdr:rowOff>
    </xdr:from>
    <xdr:to>
      <xdr:col>67</xdr:col>
      <xdr:colOff>101600</xdr:colOff>
      <xdr:row>38</xdr:row>
      <xdr:rowOff>158711</xdr:rowOff>
    </xdr:to>
    <xdr:sp macro="" textlink="">
      <xdr:nvSpPr>
        <xdr:cNvPr id="526" name="フローチャート: 判断 525"/>
        <xdr:cNvSpPr/>
      </xdr:nvSpPr>
      <xdr:spPr>
        <a:xfrm>
          <a:off x="127635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3788</xdr:rowOff>
    </xdr:from>
    <xdr:ext cx="534377" cy="259045"/>
    <xdr:sp macro="" textlink="">
      <xdr:nvSpPr>
        <xdr:cNvPr id="527" name="テキスト ボックス 526"/>
        <xdr:cNvSpPr txBox="1"/>
      </xdr:nvSpPr>
      <xdr:spPr>
        <a:xfrm>
          <a:off x="12547111" y="63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77664</xdr:rowOff>
    </xdr:from>
    <xdr:to>
      <xdr:col>85</xdr:col>
      <xdr:colOff>177800</xdr:colOff>
      <xdr:row>39</xdr:row>
      <xdr:rowOff>7814</xdr:rowOff>
    </xdr:to>
    <xdr:sp macro="" textlink="">
      <xdr:nvSpPr>
        <xdr:cNvPr id="533" name="楕円 532"/>
        <xdr:cNvSpPr/>
      </xdr:nvSpPr>
      <xdr:spPr>
        <a:xfrm>
          <a:off x="16268700" y="65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82734</xdr:rowOff>
    </xdr:from>
    <xdr:to>
      <xdr:col>81</xdr:col>
      <xdr:colOff>101600</xdr:colOff>
      <xdr:row>39</xdr:row>
      <xdr:rowOff>12884</xdr:rowOff>
    </xdr:to>
    <xdr:sp macro="" textlink="">
      <xdr:nvSpPr>
        <xdr:cNvPr id="535" name="楕円 534"/>
        <xdr:cNvSpPr/>
      </xdr:nvSpPr>
      <xdr:spPr>
        <a:xfrm>
          <a:off x="15430500" y="65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4011</xdr:rowOff>
    </xdr:from>
    <xdr:ext cx="469744" cy="259045"/>
    <xdr:sp macro="" textlink="">
      <xdr:nvSpPr>
        <xdr:cNvPr id="536" name="テキスト ボックス 535"/>
        <xdr:cNvSpPr txBox="1"/>
      </xdr:nvSpPr>
      <xdr:spPr>
        <a:xfrm>
          <a:off x="15246428" y="669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81381</xdr:rowOff>
    </xdr:from>
    <xdr:to>
      <xdr:col>76</xdr:col>
      <xdr:colOff>165100</xdr:colOff>
      <xdr:row>39</xdr:row>
      <xdr:rowOff>11531</xdr:rowOff>
    </xdr:to>
    <xdr:sp macro="" textlink="">
      <xdr:nvSpPr>
        <xdr:cNvPr id="537" name="楕円 536"/>
        <xdr:cNvSpPr/>
      </xdr:nvSpPr>
      <xdr:spPr>
        <a:xfrm>
          <a:off x="14541500" y="65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2658</xdr:rowOff>
    </xdr:from>
    <xdr:ext cx="469744" cy="259045"/>
    <xdr:sp macro="" textlink="">
      <xdr:nvSpPr>
        <xdr:cNvPr id="538" name="テキスト ボックス 537"/>
        <xdr:cNvSpPr txBox="1"/>
      </xdr:nvSpPr>
      <xdr:spPr>
        <a:xfrm>
          <a:off x="14357428" y="668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83765</xdr:rowOff>
    </xdr:from>
    <xdr:to>
      <xdr:col>72</xdr:col>
      <xdr:colOff>38100</xdr:colOff>
      <xdr:row>39</xdr:row>
      <xdr:rowOff>13915</xdr:rowOff>
    </xdr:to>
    <xdr:sp macro="" textlink="">
      <xdr:nvSpPr>
        <xdr:cNvPr id="539" name="楕円 538"/>
        <xdr:cNvSpPr/>
      </xdr:nvSpPr>
      <xdr:spPr>
        <a:xfrm>
          <a:off x="13652500" y="659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5042</xdr:rowOff>
    </xdr:from>
    <xdr:ext cx="469744" cy="259045"/>
    <xdr:sp macro="" textlink="">
      <xdr:nvSpPr>
        <xdr:cNvPr id="540" name="テキスト ボックス 539"/>
        <xdr:cNvSpPr txBox="1"/>
      </xdr:nvSpPr>
      <xdr:spPr>
        <a:xfrm>
          <a:off x="13468428" y="669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86664</xdr:rowOff>
    </xdr:from>
    <xdr:to>
      <xdr:col>67</xdr:col>
      <xdr:colOff>101600</xdr:colOff>
      <xdr:row>39</xdr:row>
      <xdr:rowOff>16814</xdr:rowOff>
    </xdr:to>
    <xdr:sp macro="" textlink="">
      <xdr:nvSpPr>
        <xdr:cNvPr id="541" name="楕円 540"/>
        <xdr:cNvSpPr/>
      </xdr:nvSpPr>
      <xdr:spPr>
        <a:xfrm>
          <a:off x="12763500" y="66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7941</xdr:rowOff>
    </xdr:from>
    <xdr:ext cx="378565" cy="259045"/>
    <xdr:sp macro="" textlink="">
      <xdr:nvSpPr>
        <xdr:cNvPr id="542" name="テキスト ボックス 541"/>
        <xdr:cNvSpPr txBox="1"/>
      </xdr:nvSpPr>
      <xdr:spPr>
        <a:xfrm>
          <a:off x="12625017" y="6694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7" name="フローチャート: 判断 576"/>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8" name="テキスト ボックス 577"/>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9" name="フローチャート: 判断 578"/>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0" name="テキスト ボックス 579"/>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3" name="テキスト ボックス 592"/>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56</xdr:row>
      <xdr:rowOff>92727</xdr:rowOff>
    </xdr:from>
    <xdr:ext cx="249299" cy="259045"/>
    <xdr:sp macro="" textlink="">
      <xdr:nvSpPr>
        <xdr:cNvPr id="595" name="テキスト ボックス 594"/>
        <xdr:cNvSpPr txBox="1"/>
      </xdr:nvSpPr>
      <xdr:spPr>
        <a:xfrm>
          <a:off x="1268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161888</xdr:rowOff>
    </xdr:from>
    <xdr:to>
      <xdr:col>85</xdr:col>
      <xdr:colOff>127000</xdr:colOff>
      <xdr:row>77</xdr:row>
      <xdr:rowOff>17166</xdr:rowOff>
    </xdr:to>
    <xdr:cxnSp macro="">
      <xdr:nvCxnSpPr>
        <xdr:cNvPr id="622" name="直線コネクタ 621"/>
        <xdr:cNvCxnSpPr/>
      </xdr:nvCxnSpPr>
      <xdr:spPr>
        <a:xfrm flipV="1">
          <a:off x="15481300" y="13192088"/>
          <a:ext cx="8382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168681</xdr:rowOff>
    </xdr:from>
    <xdr:to>
      <xdr:col>81</xdr:col>
      <xdr:colOff>50800</xdr:colOff>
      <xdr:row>77</xdr:row>
      <xdr:rowOff>17166</xdr:rowOff>
    </xdr:to>
    <xdr:cxnSp macro="">
      <xdr:nvCxnSpPr>
        <xdr:cNvPr id="625" name="直線コネクタ 624"/>
        <xdr:cNvCxnSpPr/>
      </xdr:nvCxnSpPr>
      <xdr:spPr>
        <a:xfrm>
          <a:off x="14592300" y="13198881"/>
          <a:ext cx="8890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168681</xdr:rowOff>
    </xdr:from>
    <xdr:to>
      <xdr:col>76</xdr:col>
      <xdr:colOff>114300</xdr:colOff>
      <xdr:row>76</xdr:row>
      <xdr:rowOff>169478</xdr:rowOff>
    </xdr:to>
    <xdr:cxnSp macro="">
      <xdr:nvCxnSpPr>
        <xdr:cNvPr id="628" name="直線コネクタ 627"/>
        <xdr:cNvCxnSpPr/>
      </xdr:nvCxnSpPr>
      <xdr:spPr>
        <a:xfrm flipV="1">
          <a:off x="13703300" y="13198881"/>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158020</xdr:rowOff>
    </xdr:from>
    <xdr:to>
      <xdr:col>71</xdr:col>
      <xdr:colOff>177800</xdr:colOff>
      <xdr:row>76</xdr:row>
      <xdr:rowOff>169478</xdr:rowOff>
    </xdr:to>
    <xdr:cxnSp macro="">
      <xdr:nvCxnSpPr>
        <xdr:cNvPr id="631" name="直線コネクタ 630"/>
        <xdr:cNvCxnSpPr/>
      </xdr:nvCxnSpPr>
      <xdr:spPr>
        <a:xfrm>
          <a:off x="12814300" y="13188220"/>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xdr:rowOff>
    </xdr:from>
    <xdr:to>
      <xdr:col>72</xdr:col>
      <xdr:colOff>38100</xdr:colOff>
      <xdr:row>76</xdr:row>
      <xdr:rowOff>101958</xdr:rowOff>
    </xdr:to>
    <xdr:sp macro="" textlink="">
      <xdr:nvSpPr>
        <xdr:cNvPr id="632" name="フローチャート: 判断 631"/>
        <xdr:cNvSpPr/>
      </xdr:nvSpPr>
      <xdr:spPr>
        <a:xfrm>
          <a:off x="13652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118486</xdr:rowOff>
    </xdr:from>
    <xdr:ext cx="534377" cy="259045"/>
    <xdr:sp macro="" textlink="">
      <xdr:nvSpPr>
        <xdr:cNvPr id="633" name="テキスト ボックス 632"/>
        <xdr:cNvSpPr txBox="1"/>
      </xdr:nvSpPr>
      <xdr:spPr>
        <a:xfrm>
          <a:off x="13436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165334</xdr:rowOff>
    </xdr:from>
    <xdr:to>
      <xdr:col>67</xdr:col>
      <xdr:colOff>101600</xdr:colOff>
      <xdr:row>76</xdr:row>
      <xdr:rowOff>95484</xdr:rowOff>
    </xdr:to>
    <xdr:sp macro="" textlink="">
      <xdr:nvSpPr>
        <xdr:cNvPr id="634" name="フローチャート: 判断 633"/>
        <xdr:cNvSpPr/>
      </xdr:nvSpPr>
      <xdr:spPr>
        <a:xfrm>
          <a:off x="12763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112012</xdr:rowOff>
    </xdr:from>
    <xdr:ext cx="534377" cy="259045"/>
    <xdr:sp macro="" textlink="">
      <xdr:nvSpPr>
        <xdr:cNvPr id="635" name="テキスト ボックス 634"/>
        <xdr:cNvSpPr txBox="1"/>
      </xdr:nvSpPr>
      <xdr:spPr>
        <a:xfrm>
          <a:off x="12547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111088</xdr:rowOff>
    </xdr:from>
    <xdr:to>
      <xdr:col>85</xdr:col>
      <xdr:colOff>177800</xdr:colOff>
      <xdr:row>77</xdr:row>
      <xdr:rowOff>41238</xdr:rowOff>
    </xdr:to>
    <xdr:sp macro="" textlink="">
      <xdr:nvSpPr>
        <xdr:cNvPr id="641" name="楕円 640"/>
        <xdr:cNvSpPr/>
      </xdr:nvSpPr>
      <xdr:spPr>
        <a:xfrm>
          <a:off x="16268700" y="131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89515</xdr:rowOff>
    </xdr:from>
    <xdr:ext cx="534377" cy="259045"/>
    <xdr:sp macro="" textlink="">
      <xdr:nvSpPr>
        <xdr:cNvPr id="642" name="公債費該当値テキスト"/>
        <xdr:cNvSpPr txBox="1"/>
      </xdr:nvSpPr>
      <xdr:spPr>
        <a:xfrm>
          <a:off x="16370300" y="131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137816</xdr:rowOff>
    </xdr:from>
    <xdr:to>
      <xdr:col>81</xdr:col>
      <xdr:colOff>101600</xdr:colOff>
      <xdr:row>77</xdr:row>
      <xdr:rowOff>67966</xdr:rowOff>
    </xdr:to>
    <xdr:sp macro="" textlink="">
      <xdr:nvSpPr>
        <xdr:cNvPr id="643" name="楕円 642"/>
        <xdr:cNvSpPr/>
      </xdr:nvSpPr>
      <xdr:spPr>
        <a:xfrm>
          <a:off x="15430500" y="131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59093</xdr:rowOff>
    </xdr:from>
    <xdr:ext cx="534377" cy="259045"/>
    <xdr:sp macro="" textlink="">
      <xdr:nvSpPr>
        <xdr:cNvPr id="644" name="テキスト ボックス 643"/>
        <xdr:cNvSpPr txBox="1"/>
      </xdr:nvSpPr>
      <xdr:spPr>
        <a:xfrm>
          <a:off x="15214111" y="132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117881</xdr:rowOff>
    </xdr:from>
    <xdr:to>
      <xdr:col>76</xdr:col>
      <xdr:colOff>165100</xdr:colOff>
      <xdr:row>77</xdr:row>
      <xdr:rowOff>48031</xdr:rowOff>
    </xdr:to>
    <xdr:sp macro="" textlink="">
      <xdr:nvSpPr>
        <xdr:cNvPr id="645" name="楕円 644"/>
        <xdr:cNvSpPr/>
      </xdr:nvSpPr>
      <xdr:spPr>
        <a:xfrm>
          <a:off x="14541500" y="131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39158</xdr:rowOff>
    </xdr:from>
    <xdr:ext cx="534377" cy="259045"/>
    <xdr:sp macro="" textlink="">
      <xdr:nvSpPr>
        <xdr:cNvPr id="646" name="テキスト ボックス 645"/>
        <xdr:cNvSpPr txBox="1"/>
      </xdr:nvSpPr>
      <xdr:spPr>
        <a:xfrm>
          <a:off x="14325111" y="132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118678</xdr:rowOff>
    </xdr:from>
    <xdr:to>
      <xdr:col>72</xdr:col>
      <xdr:colOff>38100</xdr:colOff>
      <xdr:row>77</xdr:row>
      <xdr:rowOff>48828</xdr:rowOff>
    </xdr:to>
    <xdr:sp macro="" textlink="">
      <xdr:nvSpPr>
        <xdr:cNvPr id="647" name="楕円 646"/>
        <xdr:cNvSpPr/>
      </xdr:nvSpPr>
      <xdr:spPr>
        <a:xfrm>
          <a:off x="13652500" y="131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39955</xdr:rowOff>
    </xdr:from>
    <xdr:ext cx="534377" cy="259045"/>
    <xdr:sp macro="" textlink="">
      <xdr:nvSpPr>
        <xdr:cNvPr id="648" name="テキスト ボックス 647"/>
        <xdr:cNvSpPr txBox="1"/>
      </xdr:nvSpPr>
      <xdr:spPr>
        <a:xfrm>
          <a:off x="13436111" y="132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107220</xdr:rowOff>
    </xdr:from>
    <xdr:to>
      <xdr:col>67</xdr:col>
      <xdr:colOff>101600</xdr:colOff>
      <xdr:row>77</xdr:row>
      <xdr:rowOff>37370</xdr:rowOff>
    </xdr:to>
    <xdr:sp macro="" textlink="">
      <xdr:nvSpPr>
        <xdr:cNvPr id="649" name="楕円 648"/>
        <xdr:cNvSpPr/>
      </xdr:nvSpPr>
      <xdr:spPr>
        <a:xfrm>
          <a:off x="12763500" y="131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28497</xdr:rowOff>
    </xdr:from>
    <xdr:ext cx="534377" cy="259045"/>
    <xdr:sp macro="" textlink="">
      <xdr:nvSpPr>
        <xdr:cNvPr id="650" name="テキスト ボックス 649"/>
        <xdr:cNvSpPr txBox="1"/>
      </xdr:nvSpPr>
      <xdr:spPr>
        <a:xfrm>
          <a:off x="12547111" y="132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84058</xdr:rowOff>
    </xdr:from>
    <xdr:to>
      <xdr:col>85</xdr:col>
      <xdr:colOff>127000</xdr:colOff>
      <xdr:row>98</xdr:row>
      <xdr:rowOff>121627</xdr:rowOff>
    </xdr:to>
    <xdr:cxnSp macro="">
      <xdr:nvCxnSpPr>
        <xdr:cNvPr id="677" name="直線コネクタ 676"/>
        <xdr:cNvCxnSpPr/>
      </xdr:nvCxnSpPr>
      <xdr:spPr>
        <a:xfrm>
          <a:off x="15481300" y="16886158"/>
          <a:ext cx="838200" cy="3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84058</xdr:rowOff>
    </xdr:from>
    <xdr:to>
      <xdr:col>81</xdr:col>
      <xdr:colOff>50800</xdr:colOff>
      <xdr:row>98</xdr:row>
      <xdr:rowOff>103818</xdr:rowOff>
    </xdr:to>
    <xdr:cxnSp macro="">
      <xdr:nvCxnSpPr>
        <xdr:cNvPr id="680" name="直線コネクタ 679"/>
        <xdr:cNvCxnSpPr/>
      </xdr:nvCxnSpPr>
      <xdr:spPr>
        <a:xfrm flipV="1">
          <a:off x="14592300" y="16886158"/>
          <a:ext cx="889000" cy="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103818</xdr:rowOff>
    </xdr:from>
    <xdr:to>
      <xdr:col>76</xdr:col>
      <xdr:colOff>114300</xdr:colOff>
      <xdr:row>98</xdr:row>
      <xdr:rowOff>132042</xdr:rowOff>
    </xdr:to>
    <xdr:cxnSp macro="">
      <xdr:nvCxnSpPr>
        <xdr:cNvPr id="683" name="直線コネクタ 682"/>
        <xdr:cNvCxnSpPr/>
      </xdr:nvCxnSpPr>
      <xdr:spPr>
        <a:xfrm flipV="1">
          <a:off x="13703300" y="16905918"/>
          <a:ext cx="889000" cy="2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98236</xdr:rowOff>
    </xdr:from>
    <xdr:to>
      <xdr:col>71</xdr:col>
      <xdr:colOff>177800</xdr:colOff>
      <xdr:row>98</xdr:row>
      <xdr:rowOff>132042</xdr:rowOff>
    </xdr:to>
    <xdr:cxnSp macro="">
      <xdr:nvCxnSpPr>
        <xdr:cNvPr id="686" name="直線コネクタ 685"/>
        <xdr:cNvCxnSpPr/>
      </xdr:nvCxnSpPr>
      <xdr:spPr>
        <a:xfrm>
          <a:off x="12814300" y="16900336"/>
          <a:ext cx="889000" cy="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135553</xdr:rowOff>
    </xdr:from>
    <xdr:to>
      <xdr:col>72</xdr:col>
      <xdr:colOff>38100</xdr:colOff>
      <xdr:row>98</xdr:row>
      <xdr:rowOff>65703</xdr:rowOff>
    </xdr:to>
    <xdr:sp macro="" textlink="">
      <xdr:nvSpPr>
        <xdr:cNvPr id="687" name="フローチャート: 判断 686"/>
        <xdr:cNvSpPr/>
      </xdr:nvSpPr>
      <xdr:spPr>
        <a:xfrm>
          <a:off x="13652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82230</xdr:rowOff>
    </xdr:from>
    <xdr:ext cx="534377" cy="259045"/>
    <xdr:sp macro="" textlink="">
      <xdr:nvSpPr>
        <xdr:cNvPr id="688" name="テキスト ボックス 687"/>
        <xdr:cNvSpPr txBox="1"/>
      </xdr:nvSpPr>
      <xdr:spPr>
        <a:xfrm>
          <a:off x="13436111" y="165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108317</xdr:rowOff>
    </xdr:from>
    <xdr:to>
      <xdr:col>67</xdr:col>
      <xdr:colOff>101600</xdr:colOff>
      <xdr:row>98</xdr:row>
      <xdr:rowOff>38467</xdr:rowOff>
    </xdr:to>
    <xdr:sp macro="" textlink="">
      <xdr:nvSpPr>
        <xdr:cNvPr id="689" name="フローチャート: 判断 688"/>
        <xdr:cNvSpPr/>
      </xdr:nvSpPr>
      <xdr:spPr>
        <a:xfrm>
          <a:off x="12763500" y="1673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54994</xdr:rowOff>
    </xdr:from>
    <xdr:ext cx="534377" cy="259045"/>
    <xdr:sp macro="" textlink="">
      <xdr:nvSpPr>
        <xdr:cNvPr id="690" name="テキスト ボックス 689"/>
        <xdr:cNvSpPr txBox="1"/>
      </xdr:nvSpPr>
      <xdr:spPr>
        <a:xfrm>
          <a:off x="12547111" y="1651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70827</xdr:rowOff>
    </xdr:from>
    <xdr:to>
      <xdr:col>85</xdr:col>
      <xdr:colOff>177800</xdr:colOff>
      <xdr:row>99</xdr:row>
      <xdr:rowOff>977</xdr:rowOff>
    </xdr:to>
    <xdr:sp macro="" textlink="">
      <xdr:nvSpPr>
        <xdr:cNvPr id="696" name="楕円 695"/>
        <xdr:cNvSpPr/>
      </xdr:nvSpPr>
      <xdr:spPr>
        <a:xfrm>
          <a:off x="16268700" y="168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157204</xdr:rowOff>
    </xdr:from>
    <xdr:ext cx="469744" cy="259045"/>
    <xdr:sp macro="" textlink="">
      <xdr:nvSpPr>
        <xdr:cNvPr id="697" name="積立金該当値テキスト"/>
        <xdr:cNvSpPr txBox="1"/>
      </xdr:nvSpPr>
      <xdr:spPr>
        <a:xfrm>
          <a:off x="16370300" y="1678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33258</xdr:rowOff>
    </xdr:from>
    <xdr:to>
      <xdr:col>81</xdr:col>
      <xdr:colOff>101600</xdr:colOff>
      <xdr:row>98</xdr:row>
      <xdr:rowOff>134858</xdr:rowOff>
    </xdr:to>
    <xdr:sp macro="" textlink="">
      <xdr:nvSpPr>
        <xdr:cNvPr id="698" name="楕円 697"/>
        <xdr:cNvSpPr/>
      </xdr:nvSpPr>
      <xdr:spPr>
        <a:xfrm>
          <a:off x="15430500" y="168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125985</xdr:rowOff>
    </xdr:from>
    <xdr:ext cx="534377" cy="259045"/>
    <xdr:sp macro="" textlink="">
      <xdr:nvSpPr>
        <xdr:cNvPr id="699" name="テキスト ボックス 698"/>
        <xdr:cNvSpPr txBox="1"/>
      </xdr:nvSpPr>
      <xdr:spPr>
        <a:xfrm>
          <a:off x="15214111" y="169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53018</xdr:rowOff>
    </xdr:from>
    <xdr:to>
      <xdr:col>76</xdr:col>
      <xdr:colOff>165100</xdr:colOff>
      <xdr:row>98</xdr:row>
      <xdr:rowOff>154618</xdr:rowOff>
    </xdr:to>
    <xdr:sp macro="" textlink="">
      <xdr:nvSpPr>
        <xdr:cNvPr id="700" name="楕円 699"/>
        <xdr:cNvSpPr/>
      </xdr:nvSpPr>
      <xdr:spPr>
        <a:xfrm>
          <a:off x="14541500" y="168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145745</xdr:rowOff>
    </xdr:from>
    <xdr:ext cx="469744" cy="259045"/>
    <xdr:sp macro="" textlink="">
      <xdr:nvSpPr>
        <xdr:cNvPr id="701" name="テキスト ボックス 700"/>
        <xdr:cNvSpPr txBox="1"/>
      </xdr:nvSpPr>
      <xdr:spPr>
        <a:xfrm>
          <a:off x="14357428" y="1694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81242</xdr:rowOff>
    </xdr:from>
    <xdr:to>
      <xdr:col>72</xdr:col>
      <xdr:colOff>38100</xdr:colOff>
      <xdr:row>99</xdr:row>
      <xdr:rowOff>11392</xdr:rowOff>
    </xdr:to>
    <xdr:sp macro="" textlink="">
      <xdr:nvSpPr>
        <xdr:cNvPr id="702" name="楕円 701"/>
        <xdr:cNvSpPr/>
      </xdr:nvSpPr>
      <xdr:spPr>
        <a:xfrm>
          <a:off x="13652500" y="168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2519</xdr:rowOff>
    </xdr:from>
    <xdr:ext cx="469744" cy="259045"/>
    <xdr:sp macro="" textlink="">
      <xdr:nvSpPr>
        <xdr:cNvPr id="703" name="テキスト ボックス 702"/>
        <xdr:cNvSpPr txBox="1"/>
      </xdr:nvSpPr>
      <xdr:spPr>
        <a:xfrm>
          <a:off x="13468428" y="169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47436</xdr:rowOff>
    </xdr:from>
    <xdr:to>
      <xdr:col>67</xdr:col>
      <xdr:colOff>101600</xdr:colOff>
      <xdr:row>98</xdr:row>
      <xdr:rowOff>149036</xdr:rowOff>
    </xdr:to>
    <xdr:sp macro="" textlink="">
      <xdr:nvSpPr>
        <xdr:cNvPr id="704" name="楕円 703"/>
        <xdr:cNvSpPr/>
      </xdr:nvSpPr>
      <xdr:spPr>
        <a:xfrm>
          <a:off x="12763500" y="168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140163</xdr:rowOff>
    </xdr:from>
    <xdr:ext cx="469744" cy="259045"/>
    <xdr:sp macro="" textlink="">
      <xdr:nvSpPr>
        <xdr:cNvPr id="705" name="テキスト ボックス 704"/>
        <xdr:cNvSpPr txBox="1"/>
      </xdr:nvSpPr>
      <xdr:spPr>
        <a:xfrm>
          <a:off x="12579428" y="1694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157668</xdr:rowOff>
    </xdr:from>
    <xdr:to>
      <xdr:col>116</xdr:col>
      <xdr:colOff>63500</xdr:colOff>
      <xdr:row>36</xdr:row>
      <xdr:rowOff>168138</xdr:rowOff>
    </xdr:to>
    <xdr:cxnSp macro="">
      <xdr:nvCxnSpPr>
        <xdr:cNvPr id="732" name="直線コネクタ 731"/>
        <xdr:cNvCxnSpPr/>
      </xdr:nvCxnSpPr>
      <xdr:spPr>
        <a:xfrm flipV="1">
          <a:off x="21323300" y="6329868"/>
          <a:ext cx="8382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168138</xdr:rowOff>
    </xdr:from>
    <xdr:to>
      <xdr:col>111</xdr:col>
      <xdr:colOff>177800</xdr:colOff>
      <xdr:row>37</xdr:row>
      <xdr:rowOff>528</xdr:rowOff>
    </xdr:to>
    <xdr:cxnSp macro="">
      <xdr:nvCxnSpPr>
        <xdr:cNvPr id="735" name="直線コネクタ 734"/>
        <xdr:cNvCxnSpPr/>
      </xdr:nvCxnSpPr>
      <xdr:spPr>
        <a:xfrm flipV="1">
          <a:off x="20434300" y="634033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528</xdr:rowOff>
    </xdr:from>
    <xdr:to>
      <xdr:col>107</xdr:col>
      <xdr:colOff>50800</xdr:colOff>
      <xdr:row>37</xdr:row>
      <xdr:rowOff>3134</xdr:rowOff>
    </xdr:to>
    <xdr:cxnSp macro="">
      <xdr:nvCxnSpPr>
        <xdr:cNvPr id="738" name="直線コネクタ 737"/>
        <xdr:cNvCxnSpPr/>
      </xdr:nvCxnSpPr>
      <xdr:spPr>
        <a:xfrm flipV="1">
          <a:off x="19545300" y="634417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3134</xdr:rowOff>
    </xdr:from>
    <xdr:to>
      <xdr:col>102</xdr:col>
      <xdr:colOff>114300</xdr:colOff>
      <xdr:row>37</xdr:row>
      <xdr:rowOff>12324</xdr:rowOff>
    </xdr:to>
    <xdr:cxnSp macro="">
      <xdr:nvCxnSpPr>
        <xdr:cNvPr id="741" name="直線コネクタ 740"/>
        <xdr:cNvCxnSpPr/>
      </xdr:nvCxnSpPr>
      <xdr:spPr>
        <a:xfrm flipV="1">
          <a:off x="18656300" y="6346784"/>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39202</xdr:rowOff>
    </xdr:from>
    <xdr:to>
      <xdr:col>102</xdr:col>
      <xdr:colOff>165100</xdr:colOff>
      <xdr:row>38</xdr:row>
      <xdr:rowOff>140802</xdr:rowOff>
    </xdr:to>
    <xdr:sp macro="" textlink="">
      <xdr:nvSpPr>
        <xdr:cNvPr id="742" name="フローチャート: 判断 741"/>
        <xdr:cNvSpPr/>
      </xdr:nvSpPr>
      <xdr:spPr>
        <a:xfrm>
          <a:off x="19494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131929</xdr:rowOff>
    </xdr:from>
    <xdr:ext cx="469744" cy="259045"/>
    <xdr:sp macro="" textlink="">
      <xdr:nvSpPr>
        <xdr:cNvPr id="743" name="テキスト ボックス 742"/>
        <xdr:cNvSpPr txBox="1"/>
      </xdr:nvSpPr>
      <xdr:spPr>
        <a:xfrm>
          <a:off x="19310428" y="664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149753</xdr:rowOff>
    </xdr:from>
    <xdr:to>
      <xdr:col>98</xdr:col>
      <xdr:colOff>38100</xdr:colOff>
      <xdr:row>38</xdr:row>
      <xdr:rowOff>79904</xdr:rowOff>
    </xdr:to>
    <xdr:sp macro="" textlink="">
      <xdr:nvSpPr>
        <xdr:cNvPr id="744" name="フローチャート: 判断 743"/>
        <xdr:cNvSpPr/>
      </xdr:nvSpPr>
      <xdr:spPr>
        <a:xfrm>
          <a:off x="18605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71031</xdr:rowOff>
    </xdr:from>
    <xdr:ext cx="469744" cy="259045"/>
    <xdr:sp macro="" textlink="">
      <xdr:nvSpPr>
        <xdr:cNvPr id="745" name="テキスト ボックス 744"/>
        <xdr:cNvSpPr txBox="1"/>
      </xdr:nvSpPr>
      <xdr:spPr>
        <a:xfrm>
          <a:off x="18421428" y="658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106868</xdr:rowOff>
    </xdr:from>
    <xdr:to>
      <xdr:col>116</xdr:col>
      <xdr:colOff>114300</xdr:colOff>
      <xdr:row>37</xdr:row>
      <xdr:rowOff>37018</xdr:rowOff>
    </xdr:to>
    <xdr:sp macro="" textlink="">
      <xdr:nvSpPr>
        <xdr:cNvPr id="751" name="楕円 750"/>
        <xdr:cNvSpPr/>
      </xdr:nvSpPr>
      <xdr:spPr>
        <a:xfrm>
          <a:off x="22110700" y="62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129745</xdr:rowOff>
    </xdr:from>
    <xdr:ext cx="469744" cy="259045"/>
    <xdr:sp macro="" textlink="">
      <xdr:nvSpPr>
        <xdr:cNvPr id="752" name="投資及び出資金該当値テキスト"/>
        <xdr:cNvSpPr txBox="1"/>
      </xdr:nvSpPr>
      <xdr:spPr>
        <a:xfrm>
          <a:off x="22212300" y="613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117338</xdr:rowOff>
    </xdr:from>
    <xdr:to>
      <xdr:col>112</xdr:col>
      <xdr:colOff>38100</xdr:colOff>
      <xdr:row>37</xdr:row>
      <xdr:rowOff>47488</xdr:rowOff>
    </xdr:to>
    <xdr:sp macro="" textlink="">
      <xdr:nvSpPr>
        <xdr:cNvPr id="753" name="楕円 752"/>
        <xdr:cNvSpPr/>
      </xdr:nvSpPr>
      <xdr:spPr>
        <a:xfrm>
          <a:off x="21272500" y="6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64015</xdr:rowOff>
    </xdr:from>
    <xdr:ext cx="469744" cy="259045"/>
    <xdr:sp macro="" textlink="">
      <xdr:nvSpPr>
        <xdr:cNvPr id="754" name="テキスト ボックス 753"/>
        <xdr:cNvSpPr txBox="1"/>
      </xdr:nvSpPr>
      <xdr:spPr>
        <a:xfrm>
          <a:off x="21088428" y="606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121178</xdr:rowOff>
    </xdr:from>
    <xdr:to>
      <xdr:col>107</xdr:col>
      <xdr:colOff>101600</xdr:colOff>
      <xdr:row>37</xdr:row>
      <xdr:rowOff>51328</xdr:rowOff>
    </xdr:to>
    <xdr:sp macro="" textlink="">
      <xdr:nvSpPr>
        <xdr:cNvPr id="755" name="楕円 754"/>
        <xdr:cNvSpPr/>
      </xdr:nvSpPr>
      <xdr:spPr>
        <a:xfrm>
          <a:off x="20383500" y="62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67855</xdr:rowOff>
    </xdr:from>
    <xdr:ext cx="469744" cy="259045"/>
    <xdr:sp macro="" textlink="">
      <xdr:nvSpPr>
        <xdr:cNvPr id="756" name="テキスト ボックス 755"/>
        <xdr:cNvSpPr txBox="1"/>
      </xdr:nvSpPr>
      <xdr:spPr>
        <a:xfrm>
          <a:off x="20199428" y="606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123784</xdr:rowOff>
    </xdr:from>
    <xdr:to>
      <xdr:col>102</xdr:col>
      <xdr:colOff>165100</xdr:colOff>
      <xdr:row>37</xdr:row>
      <xdr:rowOff>53934</xdr:rowOff>
    </xdr:to>
    <xdr:sp macro="" textlink="">
      <xdr:nvSpPr>
        <xdr:cNvPr id="757" name="楕円 756"/>
        <xdr:cNvSpPr/>
      </xdr:nvSpPr>
      <xdr:spPr>
        <a:xfrm>
          <a:off x="19494500" y="629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70461</xdr:rowOff>
    </xdr:from>
    <xdr:ext cx="469744" cy="259045"/>
    <xdr:sp macro="" textlink="">
      <xdr:nvSpPr>
        <xdr:cNvPr id="758" name="テキスト ボックス 757"/>
        <xdr:cNvSpPr txBox="1"/>
      </xdr:nvSpPr>
      <xdr:spPr>
        <a:xfrm>
          <a:off x="19310428" y="607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132974</xdr:rowOff>
    </xdr:from>
    <xdr:to>
      <xdr:col>98</xdr:col>
      <xdr:colOff>38100</xdr:colOff>
      <xdr:row>37</xdr:row>
      <xdr:rowOff>63124</xdr:rowOff>
    </xdr:to>
    <xdr:sp macro="" textlink="">
      <xdr:nvSpPr>
        <xdr:cNvPr id="759" name="楕円 758"/>
        <xdr:cNvSpPr/>
      </xdr:nvSpPr>
      <xdr:spPr>
        <a:xfrm>
          <a:off x="18605500" y="63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79651</xdr:rowOff>
    </xdr:from>
    <xdr:ext cx="469744" cy="259045"/>
    <xdr:sp macro="" textlink="">
      <xdr:nvSpPr>
        <xdr:cNvPr id="760" name="テキスト ボックス 759"/>
        <xdr:cNvSpPr txBox="1"/>
      </xdr:nvSpPr>
      <xdr:spPr>
        <a:xfrm>
          <a:off x="18421428" y="608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142431</xdr:rowOff>
    </xdr:from>
    <xdr:to>
      <xdr:col>102</xdr:col>
      <xdr:colOff>165100</xdr:colOff>
      <xdr:row>58</xdr:row>
      <xdr:rowOff>72581</xdr:rowOff>
    </xdr:to>
    <xdr:sp macro="" textlink="">
      <xdr:nvSpPr>
        <xdr:cNvPr id="799" name="フローチャート: 判断 798"/>
        <xdr:cNvSpPr/>
      </xdr:nvSpPr>
      <xdr:spPr>
        <a:xfrm>
          <a:off x="19494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89108</xdr:rowOff>
    </xdr:from>
    <xdr:ext cx="469744" cy="259045"/>
    <xdr:sp macro="" textlink="">
      <xdr:nvSpPr>
        <xdr:cNvPr id="800" name="テキスト ボックス 799"/>
        <xdr:cNvSpPr txBox="1"/>
      </xdr:nvSpPr>
      <xdr:spPr>
        <a:xfrm>
          <a:off x="19310428"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131381</xdr:rowOff>
    </xdr:from>
    <xdr:to>
      <xdr:col>98</xdr:col>
      <xdr:colOff>38100</xdr:colOff>
      <xdr:row>58</xdr:row>
      <xdr:rowOff>61531</xdr:rowOff>
    </xdr:to>
    <xdr:sp macro="" textlink="">
      <xdr:nvSpPr>
        <xdr:cNvPr id="801" name="フローチャート: 判断 800"/>
        <xdr:cNvSpPr/>
      </xdr:nvSpPr>
      <xdr:spPr>
        <a:xfrm>
          <a:off x="18605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78058</xdr:rowOff>
    </xdr:from>
    <xdr:ext cx="469744" cy="259045"/>
    <xdr:sp macro="" textlink="">
      <xdr:nvSpPr>
        <xdr:cNvPr id="802" name="テキスト ボックス 801"/>
        <xdr:cNvSpPr txBox="1"/>
      </xdr:nvSpPr>
      <xdr:spPr>
        <a:xfrm>
          <a:off x="18421428"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110700</xdr:rowOff>
    </xdr:from>
    <xdr:to>
      <xdr:col>116</xdr:col>
      <xdr:colOff>63500</xdr:colOff>
      <xdr:row>74</xdr:row>
      <xdr:rowOff>120596</xdr:rowOff>
    </xdr:to>
    <xdr:cxnSp macro="">
      <xdr:nvCxnSpPr>
        <xdr:cNvPr id="848" name="直線コネクタ 847"/>
        <xdr:cNvCxnSpPr/>
      </xdr:nvCxnSpPr>
      <xdr:spPr>
        <a:xfrm flipV="1">
          <a:off x="21323300" y="12798000"/>
          <a:ext cx="8382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101230</xdr:rowOff>
    </xdr:from>
    <xdr:to>
      <xdr:col>111</xdr:col>
      <xdr:colOff>177800</xdr:colOff>
      <xdr:row>74</xdr:row>
      <xdr:rowOff>120596</xdr:rowOff>
    </xdr:to>
    <xdr:cxnSp macro="">
      <xdr:nvCxnSpPr>
        <xdr:cNvPr id="851" name="直線コネクタ 850"/>
        <xdr:cNvCxnSpPr/>
      </xdr:nvCxnSpPr>
      <xdr:spPr>
        <a:xfrm>
          <a:off x="20434300" y="12788530"/>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101230</xdr:rowOff>
    </xdr:from>
    <xdr:to>
      <xdr:col>107</xdr:col>
      <xdr:colOff>50800</xdr:colOff>
      <xdr:row>74</xdr:row>
      <xdr:rowOff>154787</xdr:rowOff>
    </xdr:to>
    <xdr:cxnSp macro="">
      <xdr:nvCxnSpPr>
        <xdr:cNvPr id="854" name="直線コネクタ 853"/>
        <xdr:cNvCxnSpPr/>
      </xdr:nvCxnSpPr>
      <xdr:spPr>
        <a:xfrm flipV="1">
          <a:off x="19545300" y="12788530"/>
          <a:ext cx="8890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154787</xdr:rowOff>
    </xdr:from>
    <xdr:to>
      <xdr:col>102</xdr:col>
      <xdr:colOff>114300</xdr:colOff>
      <xdr:row>75</xdr:row>
      <xdr:rowOff>22309</xdr:rowOff>
    </xdr:to>
    <xdr:cxnSp macro="">
      <xdr:nvCxnSpPr>
        <xdr:cNvPr id="857" name="直線コネクタ 856"/>
        <xdr:cNvCxnSpPr/>
      </xdr:nvCxnSpPr>
      <xdr:spPr>
        <a:xfrm flipV="1">
          <a:off x="18656300" y="12842087"/>
          <a:ext cx="889000" cy="3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104553</xdr:rowOff>
    </xdr:from>
    <xdr:to>
      <xdr:col>102</xdr:col>
      <xdr:colOff>165100</xdr:colOff>
      <xdr:row>75</xdr:row>
      <xdr:rowOff>34703</xdr:rowOff>
    </xdr:to>
    <xdr:sp macro="" textlink="">
      <xdr:nvSpPr>
        <xdr:cNvPr id="858" name="フローチャート: 判断 857"/>
        <xdr:cNvSpPr/>
      </xdr:nvSpPr>
      <xdr:spPr>
        <a:xfrm>
          <a:off x="19494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25830</xdr:rowOff>
    </xdr:from>
    <xdr:ext cx="534377" cy="259045"/>
    <xdr:sp macro="" textlink="">
      <xdr:nvSpPr>
        <xdr:cNvPr id="859" name="テキスト ボックス 858"/>
        <xdr:cNvSpPr txBox="1"/>
      </xdr:nvSpPr>
      <xdr:spPr>
        <a:xfrm>
          <a:off x="19278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136743</xdr:rowOff>
    </xdr:from>
    <xdr:to>
      <xdr:col>98</xdr:col>
      <xdr:colOff>38100</xdr:colOff>
      <xdr:row>75</xdr:row>
      <xdr:rowOff>66893</xdr:rowOff>
    </xdr:to>
    <xdr:sp macro="" textlink="">
      <xdr:nvSpPr>
        <xdr:cNvPr id="860" name="フローチャート: 判断 859"/>
        <xdr:cNvSpPr/>
      </xdr:nvSpPr>
      <xdr:spPr>
        <a:xfrm>
          <a:off x="18605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83420</xdr:rowOff>
    </xdr:from>
    <xdr:ext cx="534377" cy="259045"/>
    <xdr:sp macro="" textlink="">
      <xdr:nvSpPr>
        <xdr:cNvPr id="861" name="テキスト ボックス 860"/>
        <xdr:cNvSpPr txBox="1"/>
      </xdr:nvSpPr>
      <xdr:spPr>
        <a:xfrm>
          <a:off x="18389111" y="125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59900</xdr:rowOff>
    </xdr:from>
    <xdr:to>
      <xdr:col>116</xdr:col>
      <xdr:colOff>114300</xdr:colOff>
      <xdr:row>74</xdr:row>
      <xdr:rowOff>161500</xdr:rowOff>
    </xdr:to>
    <xdr:sp macro="" textlink="">
      <xdr:nvSpPr>
        <xdr:cNvPr id="867" name="楕円 866"/>
        <xdr:cNvSpPr/>
      </xdr:nvSpPr>
      <xdr:spPr>
        <a:xfrm>
          <a:off x="22110700" y="127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38327</xdr:rowOff>
    </xdr:from>
    <xdr:ext cx="534377" cy="259045"/>
    <xdr:sp macro="" textlink="">
      <xdr:nvSpPr>
        <xdr:cNvPr id="868" name="繰出金該当値テキスト"/>
        <xdr:cNvSpPr txBox="1"/>
      </xdr:nvSpPr>
      <xdr:spPr>
        <a:xfrm>
          <a:off x="22212300" y="127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69796</xdr:rowOff>
    </xdr:from>
    <xdr:to>
      <xdr:col>112</xdr:col>
      <xdr:colOff>38100</xdr:colOff>
      <xdr:row>74</xdr:row>
      <xdr:rowOff>171396</xdr:rowOff>
    </xdr:to>
    <xdr:sp macro="" textlink="">
      <xdr:nvSpPr>
        <xdr:cNvPr id="869" name="楕円 868"/>
        <xdr:cNvSpPr/>
      </xdr:nvSpPr>
      <xdr:spPr>
        <a:xfrm>
          <a:off x="21272500" y="127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162523</xdr:rowOff>
    </xdr:from>
    <xdr:ext cx="534377" cy="259045"/>
    <xdr:sp macro="" textlink="">
      <xdr:nvSpPr>
        <xdr:cNvPr id="870" name="テキスト ボックス 869"/>
        <xdr:cNvSpPr txBox="1"/>
      </xdr:nvSpPr>
      <xdr:spPr>
        <a:xfrm>
          <a:off x="21056111" y="128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50430</xdr:rowOff>
    </xdr:from>
    <xdr:to>
      <xdr:col>107</xdr:col>
      <xdr:colOff>101600</xdr:colOff>
      <xdr:row>74</xdr:row>
      <xdr:rowOff>152030</xdr:rowOff>
    </xdr:to>
    <xdr:sp macro="" textlink="">
      <xdr:nvSpPr>
        <xdr:cNvPr id="871" name="楕円 870"/>
        <xdr:cNvSpPr/>
      </xdr:nvSpPr>
      <xdr:spPr>
        <a:xfrm>
          <a:off x="20383500" y="127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143157</xdr:rowOff>
    </xdr:from>
    <xdr:ext cx="534377" cy="259045"/>
    <xdr:sp macro="" textlink="">
      <xdr:nvSpPr>
        <xdr:cNvPr id="872" name="テキスト ボックス 871"/>
        <xdr:cNvSpPr txBox="1"/>
      </xdr:nvSpPr>
      <xdr:spPr>
        <a:xfrm>
          <a:off x="20167111" y="128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103987</xdr:rowOff>
    </xdr:from>
    <xdr:to>
      <xdr:col>102</xdr:col>
      <xdr:colOff>165100</xdr:colOff>
      <xdr:row>75</xdr:row>
      <xdr:rowOff>34137</xdr:rowOff>
    </xdr:to>
    <xdr:sp macro="" textlink="">
      <xdr:nvSpPr>
        <xdr:cNvPr id="873" name="楕円 872"/>
        <xdr:cNvSpPr/>
      </xdr:nvSpPr>
      <xdr:spPr>
        <a:xfrm>
          <a:off x="19494500" y="127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50664</xdr:rowOff>
    </xdr:from>
    <xdr:ext cx="534377" cy="259045"/>
    <xdr:sp macro="" textlink="">
      <xdr:nvSpPr>
        <xdr:cNvPr id="874" name="テキスト ボックス 873"/>
        <xdr:cNvSpPr txBox="1"/>
      </xdr:nvSpPr>
      <xdr:spPr>
        <a:xfrm>
          <a:off x="19278111" y="125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142959</xdr:rowOff>
    </xdr:from>
    <xdr:to>
      <xdr:col>98</xdr:col>
      <xdr:colOff>38100</xdr:colOff>
      <xdr:row>75</xdr:row>
      <xdr:rowOff>73109</xdr:rowOff>
    </xdr:to>
    <xdr:sp macro="" textlink="">
      <xdr:nvSpPr>
        <xdr:cNvPr id="875" name="楕円 874"/>
        <xdr:cNvSpPr/>
      </xdr:nvSpPr>
      <xdr:spPr>
        <a:xfrm>
          <a:off x="18605500" y="128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64236</xdr:rowOff>
    </xdr:from>
    <xdr:ext cx="534377" cy="259045"/>
    <xdr:sp macro="" textlink="">
      <xdr:nvSpPr>
        <xdr:cNvPr id="876" name="テキスト ボックス 875"/>
        <xdr:cNvSpPr txBox="1"/>
      </xdr:nvSpPr>
      <xdr:spPr>
        <a:xfrm>
          <a:off x="18389111" y="1292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物件費については、地籍調査業務や備品購入費の減に伴う減少となっている。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扶助費については年々増加しているが、今後更に少子高齢化が進み支出が大きくなることが見込まれる。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補助費等については、臨時福祉給付金やしごと創生機構への交付金の増などによる増加となっている。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久米公民館産業創出プロジェクト事業、黒肥地公民館ヘリテージツーリズムプロジェクト事業、旧白濱旅館改修事業、多目的総合グラウンド改修事業などによる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に実施した光ブロードバンド整備事業や小学校屋内運動場改築事業等の据置期間が終了し元金償還が始まったため増加に転じた。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積立金は、ふるさとづくり納税寄附基金は増加したが財政調整基金への積立が減少したことによる減となっている。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
9,732
165.86
6,868,830
6,437,334
397,370
4,001,928
5,816,611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112395</xdr:rowOff>
    </xdr:from>
    <xdr:to>
      <xdr:col>24</xdr:col>
      <xdr:colOff>63500</xdr:colOff>
      <xdr:row>37</xdr:row>
      <xdr:rowOff>151384</xdr:rowOff>
    </xdr:to>
    <xdr:cxnSp macro="">
      <xdr:nvCxnSpPr>
        <xdr:cNvPr id="61" name="直線コネクタ 60"/>
        <xdr:cNvCxnSpPr/>
      </xdr:nvCxnSpPr>
      <xdr:spPr>
        <a:xfrm flipV="1">
          <a:off x="3797300" y="6456045"/>
          <a:ext cx="8382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91059</xdr:rowOff>
    </xdr:from>
    <xdr:to>
      <xdr:col>19</xdr:col>
      <xdr:colOff>177800</xdr:colOff>
      <xdr:row>37</xdr:row>
      <xdr:rowOff>151384</xdr:rowOff>
    </xdr:to>
    <xdr:cxnSp macro="">
      <xdr:nvCxnSpPr>
        <xdr:cNvPr id="64" name="直線コネクタ 63"/>
        <xdr:cNvCxnSpPr/>
      </xdr:nvCxnSpPr>
      <xdr:spPr>
        <a:xfrm>
          <a:off x="2908300" y="6263259"/>
          <a:ext cx="889000" cy="2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91059</xdr:rowOff>
    </xdr:from>
    <xdr:to>
      <xdr:col>15</xdr:col>
      <xdr:colOff>50800</xdr:colOff>
      <xdr:row>36</xdr:row>
      <xdr:rowOff>147574</xdr:rowOff>
    </xdr:to>
    <xdr:cxnSp macro="">
      <xdr:nvCxnSpPr>
        <xdr:cNvPr id="67" name="直線コネクタ 66"/>
        <xdr:cNvCxnSpPr/>
      </xdr:nvCxnSpPr>
      <xdr:spPr>
        <a:xfrm flipV="1">
          <a:off x="2019300" y="6263259"/>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147574</xdr:rowOff>
    </xdr:from>
    <xdr:to>
      <xdr:col>10</xdr:col>
      <xdr:colOff>114300</xdr:colOff>
      <xdr:row>37</xdr:row>
      <xdr:rowOff>11938</xdr:rowOff>
    </xdr:to>
    <xdr:cxnSp macro="">
      <xdr:nvCxnSpPr>
        <xdr:cNvPr id="70" name="直線コネクタ 69"/>
        <xdr:cNvCxnSpPr/>
      </xdr:nvCxnSpPr>
      <xdr:spPr>
        <a:xfrm flipV="1">
          <a:off x="1130300" y="631977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1" name="フローチャート: 判断 70"/>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53357</xdr:rowOff>
    </xdr:from>
    <xdr:ext cx="469744" cy="259045"/>
    <xdr:sp macro="" textlink="">
      <xdr:nvSpPr>
        <xdr:cNvPr id="72" name="テキスト ボックス 71"/>
        <xdr:cNvSpPr txBox="1"/>
      </xdr:nvSpPr>
      <xdr:spPr>
        <a:xfrm>
          <a:off x="1784428"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145034</xdr:rowOff>
    </xdr:from>
    <xdr:to>
      <xdr:col>6</xdr:col>
      <xdr:colOff>38100</xdr:colOff>
      <xdr:row>38</xdr:row>
      <xdr:rowOff>75185</xdr:rowOff>
    </xdr:to>
    <xdr:sp macro="" textlink="">
      <xdr:nvSpPr>
        <xdr:cNvPr id="73" name="フローチャート: 判断 72"/>
        <xdr:cNvSpPr/>
      </xdr:nvSpPr>
      <xdr:spPr>
        <a:xfrm>
          <a:off x="1079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66311</xdr:rowOff>
    </xdr:from>
    <xdr:ext cx="469744" cy="259045"/>
    <xdr:sp macro="" textlink="">
      <xdr:nvSpPr>
        <xdr:cNvPr id="74" name="テキスト ボックス 73"/>
        <xdr:cNvSpPr txBox="1"/>
      </xdr:nvSpPr>
      <xdr:spPr>
        <a:xfrm>
          <a:off x="895428"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80" name="楕円 79"/>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40022</xdr:rowOff>
    </xdr:from>
    <xdr:ext cx="469744" cy="259045"/>
    <xdr:sp macro="" textlink="">
      <xdr:nvSpPr>
        <xdr:cNvPr id="81" name="議会費該当値テキスト"/>
        <xdr:cNvSpPr txBox="1"/>
      </xdr:nvSpPr>
      <xdr:spPr>
        <a:xfrm>
          <a:off x="4686300" y="638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100584</xdr:rowOff>
    </xdr:from>
    <xdr:to>
      <xdr:col>20</xdr:col>
      <xdr:colOff>38100</xdr:colOff>
      <xdr:row>38</xdr:row>
      <xdr:rowOff>30735</xdr:rowOff>
    </xdr:to>
    <xdr:sp macro="" textlink="">
      <xdr:nvSpPr>
        <xdr:cNvPr id="82" name="楕円 81"/>
        <xdr:cNvSpPr/>
      </xdr:nvSpPr>
      <xdr:spPr>
        <a:xfrm>
          <a:off x="3746500" y="6444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21861</xdr:rowOff>
    </xdr:from>
    <xdr:ext cx="469744" cy="259045"/>
    <xdr:sp macro="" textlink="">
      <xdr:nvSpPr>
        <xdr:cNvPr id="83" name="テキスト ボックス 82"/>
        <xdr:cNvSpPr txBox="1"/>
      </xdr:nvSpPr>
      <xdr:spPr>
        <a:xfrm>
          <a:off x="3562428" y="653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40259</xdr:rowOff>
    </xdr:from>
    <xdr:to>
      <xdr:col>15</xdr:col>
      <xdr:colOff>101600</xdr:colOff>
      <xdr:row>36</xdr:row>
      <xdr:rowOff>141859</xdr:rowOff>
    </xdr:to>
    <xdr:sp macro="" textlink="">
      <xdr:nvSpPr>
        <xdr:cNvPr id="84" name="楕円 83"/>
        <xdr:cNvSpPr/>
      </xdr:nvSpPr>
      <xdr:spPr>
        <a:xfrm>
          <a:off x="2857500" y="62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132986</xdr:rowOff>
    </xdr:from>
    <xdr:ext cx="469744" cy="259045"/>
    <xdr:sp macro="" textlink="">
      <xdr:nvSpPr>
        <xdr:cNvPr id="85" name="テキスト ボックス 84"/>
        <xdr:cNvSpPr txBox="1"/>
      </xdr:nvSpPr>
      <xdr:spPr>
        <a:xfrm>
          <a:off x="2673428" y="63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96774</xdr:rowOff>
    </xdr:from>
    <xdr:to>
      <xdr:col>10</xdr:col>
      <xdr:colOff>165100</xdr:colOff>
      <xdr:row>37</xdr:row>
      <xdr:rowOff>26924</xdr:rowOff>
    </xdr:to>
    <xdr:sp macro="" textlink="">
      <xdr:nvSpPr>
        <xdr:cNvPr id="86" name="楕円 85"/>
        <xdr:cNvSpPr/>
      </xdr:nvSpPr>
      <xdr:spPr>
        <a:xfrm>
          <a:off x="19685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43451</xdr:rowOff>
    </xdr:from>
    <xdr:ext cx="469744" cy="259045"/>
    <xdr:sp macro="" textlink="">
      <xdr:nvSpPr>
        <xdr:cNvPr id="87" name="テキスト ボックス 86"/>
        <xdr:cNvSpPr txBox="1"/>
      </xdr:nvSpPr>
      <xdr:spPr>
        <a:xfrm>
          <a:off x="1784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132588</xdr:rowOff>
    </xdr:from>
    <xdr:to>
      <xdr:col>6</xdr:col>
      <xdr:colOff>38100</xdr:colOff>
      <xdr:row>37</xdr:row>
      <xdr:rowOff>62738</xdr:rowOff>
    </xdr:to>
    <xdr:sp macro="" textlink="">
      <xdr:nvSpPr>
        <xdr:cNvPr id="88" name="楕円 87"/>
        <xdr:cNvSpPr/>
      </xdr:nvSpPr>
      <xdr:spPr>
        <a:xfrm>
          <a:off x="1079500" y="63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79265</xdr:rowOff>
    </xdr:from>
    <xdr:ext cx="469744" cy="259045"/>
    <xdr:sp macro="" textlink="">
      <xdr:nvSpPr>
        <xdr:cNvPr id="89" name="テキスト ボックス 88"/>
        <xdr:cNvSpPr txBox="1"/>
      </xdr:nvSpPr>
      <xdr:spPr>
        <a:xfrm>
          <a:off x="895428" y="60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95197</xdr:rowOff>
    </xdr:from>
    <xdr:to>
      <xdr:col>24</xdr:col>
      <xdr:colOff>63500</xdr:colOff>
      <xdr:row>57</xdr:row>
      <xdr:rowOff>121258</xdr:rowOff>
    </xdr:to>
    <xdr:cxnSp macro="">
      <xdr:nvCxnSpPr>
        <xdr:cNvPr id="116" name="直線コネクタ 115"/>
        <xdr:cNvCxnSpPr/>
      </xdr:nvCxnSpPr>
      <xdr:spPr>
        <a:xfrm>
          <a:off x="3797300" y="9867847"/>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95197</xdr:rowOff>
    </xdr:from>
    <xdr:to>
      <xdr:col>19</xdr:col>
      <xdr:colOff>177800</xdr:colOff>
      <xdr:row>57</xdr:row>
      <xdr:rowOff>141954</xdr:rowOff>
    </xdr:to>
    <xdr:cxnSp macro="">
      <xdr:nvCxnSpPr>
        <xdr:cNvPr id="119" name="直線コネクタ 118"/>
        <xdr:cNvCxnSpPr/>
      </xdr:nvCxnSpPr>
      <xdr:spPr>
        <a:xfrm flipV="1">
          <a:off x="2908300" y="9867847"/>
          <a:ext cx="889000" cy="4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141954</xdr:rowOff>
    </xdr:from>
    <xdr:to>
      <xdr:col>15</xdr:col>
      <xdr:colOff>50800</xdr:colOff>
      <xdr:row>57</xdr:row>
      <xdr:rowOff>169599</xdr:rowOff>
    </xdr:to>
    <xdr:cxnSp macro="">
      <xdr:nvCxnSpPr>
        <xdr:cNvPr id="122" name="直線コネクタ 121"/>
        <xdr:cNvCxnSpPr/>
      </xdr:nvCxnSpPr>
      <xdr:spPr>
        <a:xfrm flipV="1">
          <a:off x="2019300" y="9914604"/>
          <a:ext cx="8890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73858</xdr:rowOff>
    </xdr:from>
    <xdr:to>
      <xdr:col>10</xdr:col>
      <xdr:colOff>114300</xdr:colOff>
      <xdr:row>57</xdr:row>
      <xdr:rowOff>169599</xdr:rowOff>
    </xdr:to>
    <xdr:cxnSp macro="">
      <xdr:nvCxnSpPr>
        <xdr:cNvPr id="125" name="直線コネクタ 124"/>
        <xdr:cNvCxnSpPr/>
      </xdr:nvCxnSpPr>
      <xdr:spPr>
        <a:xfrm>
          <a:off x="1130300" y="9846508"/>
          <a:ext cx="889000" cy="9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6174</xdr:rowOff>
    </xdr:from>
    <xdr:to>
      <xdr:col>10</xdr:col>
      <xdr:colOff>165100</xdr:colOff>
      <xdr:row>57</xdr:row>
      <xdr:rowOff>107774</xdr:rowOff>
    </xdr:to>
    <xdr:sp macro="" textlink="">
      <xdr:nvSpPr>
        <xdr:cNvPr id="126" name="フローチャート: 判断 125"/>
        <xdr:cNvSpPr/>
      </xdr:nvSpPr>
      <xdr:spPr>
        <a:xfrm>
          <a:off x="1968500" y="977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124301</xdr:rowOff>
    </xdr:from>
    <xdr:ext cx="599010" cy="259045"/>
    <xdr:sp macro="" textlink="">
      <xdr:nvSpPr>
        <xdr:cNvPr id="127" name="テキスト ボックス 126"/>
        <xdr:cNvSpPr txBox="1"/>
      </xdr:nvSpPr>
      <xdr:spPr>
        <a:xfrm>
          <a:off x="1719795" y="955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588</xdr:rowOff>
    </xdr:from>
    <xdr:to>
      <xdr:col>6</xdr:col>
      <xdr:colOff>38100</xdr:colOff>
      <xdr:row>57</xdr:row>
      <xdr:rowOff>102188</xdr:rowOff>
    </xdr:to>
    <xdr:sp macro="" textlink="">
      <xdr:nvSpPr>
        <xdr:cNvPr id="128" name="フローチャート: 判断 127"/>
        <xdr:cNvSpPr/>
      </xdr:nvSpPr>
      <xdr:spPr>
        <a:xfrm>
          <a:off x="1079500" y="97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118715</xdr:rowOff>
    </xdr:from>
    <xdr:ext cx="599010" cy="259045"/>
    <xdr:sp macro="" textlink="">
      <xdr:nvSpPr>
        <xdr:cNvPr id="129" name="テキスト ボックス 128"/>
        <xdr:cNvSpPr txBox="1"/>
      </xdr:nvSpPr>
      <xdr:spPr>
        <a:xfrm>
          <a:off x="830795" y="954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70458</xdr:rowOff>
    </xdr:from>
    <xdr:to>
      <xdr:col>24</xdr:col>
      <xdr:colOff>114300</xdr:colOff>
      <xdr:row>58</xdr:row>
      <xdr:rowOff>608</xdr:rowOff>
    </xdr:to>
    <xdr:sp macro="" textlink="">
      <xdr:nvSpPr>
        <xdr:cNvPr id="135" name="楕円 134"/>
        <xdr:cNvSpPr/>
      </xdr:nvSpPr>
      <xdr:spPr>
        <a:xfrm>
          <a:off x="4584700" y="98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156835</xdr:rowOff>
    </xdr:from>
    <xdr:ext cx="534377" cy="259045"/>
    <xdr:sp macro="" textlink="">
      <xdr:nvSpPr>
        <xdr:cNvPr id="136" name="総務費該当値テキスト"/>
        <xdr:cNvSpPr txBox="1"/>
      </xdr:nvSpPr>
      <xdr:spPr>
        <a:xfrm>
          <a:off x="4686300" y="97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44397</xdr:rowOff>
    </xdr:from>
    <xdr:to>
      <xdr:col>20</xdr:col>
      <xdr:colOff>38100</xdr:colOff>
      <xdr:row>57</xdr:row>
      <xdr:rowOff>145997</xdr:rowOff>
    </xdr:to>
    <xdr:sp macro="" textlink="">
      <xdr:nvSpPr>
        <xdr:cNvPr id="137" name="楕円 136"/>
        <xdr:cNvSpPr/>
      </xdr:nvSpPr>
      <xdr:spPr>
        <a:xfrm>
          <a:off x="3746500" y="98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137124</xdr:rowOff>
    </xdr:from>
    <xdr:ext cx="534377" cy="259045"/>
    <xdr:sp macro="" textlink="">
      <xdr:nvSpPr>
        <xdr:cNvPr id="138" name="テキスト ボックス 137"/>
        <xdr:cNvSpPr txBox="1"/>
      </xdr:nvSpPr>
      <xdr:spPr>
        <a:xfrm>
          <a:off x="3530111" y="990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91154</xdr:rowOff>
    </xdr:from>
    <xdr:to>
      <xdr:col>15</xdr:col>
      <xdr:colOff>101600</xdr:colOff>
      <xdr:row>58</xdr:row>
      <xdr:rowOff>21304</xdr:rowOff>
    </xdr:to>
    <xdr:sp macro="" textlink="">
      <xdr:nvSpPr>
        <xdr:cNvPr id="139" name="楕円 138"/>
        <xdr:cNvSpPr/>
      </xdr:nvSpPr>
      <xdr:spPr>
        <a:xfrm>
          <a:off x="2857500" y="986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12431</xdr:rowOff>
    </xdr:from>
    <xdr:ext cx="534377" cy="259045"/>
    <xdr:sp macro="" textlink="">
      <xdr:nvSpPr>
        <xdr:cNvPr id="140" name="テキスト ボックス 139"/>
        <xdr:cNvSpPr txBox="1"/>
      </xdr:nvSpPr>
      <xdr:spPr>
        <a:xfrm>
          <a:off x="2641111" y="995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118799</xdr:rowOff>
    </xdr:from>
    <xdr:to>
      <xdr:col>10</xdr:col>
      <xdr:colOff>165100</xdr:colOff>
      <xdr:row>58</xdr:row>
      <xdr:rowOff>48949</xdr:rowOff>
    </xdr:to>
    <xdr:sp macro="" textlink="">
      <xdr:nvSpPr>
        <xdr:cNvPr id="141" name="楕円 140"/>
        <xdr:cNvSpPr/>
      </xdr:nvSpPr>
      <xdr:spPr>
        <a:xfrm>
          <a:off x="1968500" y="98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40076</xdr:rowOff>
    </xdr:from>
    <xdr:ext cx="534377" cy="259045"/>
    <xdr:sp macro="" textlink="">
      <xdr:nvSpPr>
        <xdr:cNvPr id="142" name="テキスト ボックス 141"/>
        <xdr:cNvSpPr txBox="1"/>
      </xdr:nvSpPr>
      <xdr:spPr>
        <a:xfrm>
          <a:off x="1752111" y="998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23058</xdr:rowOff>
    </xdr:from>
    <xdr:to>
      <xdr:col>6</xdr:col>
      <xdr:colOff>38100</xdr:colOff>
      <xdr:row>57</xdr:row>
      <xdr:rowOff>124658</xdr:rowOff>
    </xdr:to>
    <xdr:sp macro="" textlink="">
      <xdr:nvSpPr>
        <xdr:cNvPr id="143" name="楕円 142"/>
        <xdr:cNvSpPr/>
      </xdr:nvSpPr>
      <xdr:spPr>
        <a:xfrm>
          <a:off x="1079500" y="97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115785</xdr:rowOff>
    </xdr:from>
    <xdr:ext cx="599010" cy="259045"/>
    <xdr:sp macro="" textlink="">
      <xdr:nvSpPr>
        <xdr:cNvPr id="144" name="テキスト ボックス 143"/>
        <xdr:cNvSpPr txBox="1"/>
      </xdr:nvSpPr>
      <xdr:spPr>
        <a:xfrm>
          <a:off x="830795" y="988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101346</xdr:rowOff>
    </xdr:from>
    <xdr:to>
      <xdr:col>24</xdr:col>
      <xdr:colOff>63500</xdr:colOff>
      <xdr:row>75</xdr:row>
      <xdr:rowOff>105583</xdr:rowOff>
    </xdr:to>
    <xdr:cxnSp macro="">
      <xdr:nvCxnSpPr>
        <xdr:cNvPr id="172" name="直線コネクタ 171"/>
        <xdr:cNvCxnSpPr/>
      </xdr:nvCxnSpPr>
      <xdr:spPr>
        <a:xfrm flipV="1">
          <a:off x="3797300" y="12960096"/>
          <a:ext cx="8382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105583</xdr:rowOff>
    </xdr:from>
    <xdr:to>
      <xdr:col>19</xdr:col>
      <xdr:colOff>177800</xdr:colOff>
      <xdr:row>75</xdr:row>
      <xdr:rowOff>114247</xdr:rowOff>
    </xdr:to>
    <xdr:cxnSp macro="">
      <xdr:nvCxnSpPr>
        <xdr:cNvPr id="175" name="直線コネクタ 174"/>
        <xdr:cNvCxnSpPr/>
      </xdr:nvCxnSpPr>
      <xdr:spPr>
        <a:xfrm flipV="1">
          <a:off x="2908300" y="12964333"/>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114247</xdr:rowOff>
    </xdr:from>
    <xdr:to>
      <xdr:col>15</xdr:col>
      <xdr:colOff>50800</xdr:colOff>
      <xdr:row>76</xdr:row>
      <xdr:rowOff>31759</xdr:rowOff>
    </xdr:to>
    <xdr:cxnSp macro="">
      <xdr:nvCxnSpPr>
        <xdr:cNvPr id="178" name="直線コネクタ 177"/>
        <xdr:cNvCxnSpPr/>
      </xdr:nvCxnSpPr>
      <xdr:spPr>
        <a:xfrm flipV="1">
          <a:off x="2019300" y="12972997"/>
          <a:ext cx="889000" cy="8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31759</xdr:rowOff>
    </xdr:from>
    <xdr:to>
      <xdr:col>10</xdr:col>
      <xdr:colOff>114300</xdr:colOff>
      <xdr:row>76</xdr:row>
      <xdr:rowOff>101510</xdr:rowOff>
    </xdr:to>
    <xdr:cxnSp macro="">
      <xdr:nvCxnSpPr>
        <xdr:cNvPr id="181" name="直線コネクタ 180"/>
        <xdr:cNvCxnSpPr/>
      </xdr:nvCxnSpPr>
      <xdr:spPr>
        <a:xfrm flipV="1">
          <a:off x="1130300" y="13061959"/>
          <a:ext cx="889000" cy="6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159533</xdr:rowOff>
    </xdr:from>
    <xdr:to>
      <xdr:col>10</xdr:col>
      <xdr:colOff>165100</xdr:colOff>
      <xdr:row>77</xdr:row>
      <xdr:rowOff>89683</xdr:rowOff>
    </xdr:to>
    <xdr:sp macro="" textlink="">
      <xdr:nvSpPr>
        <xdr:cNvPr id="182" name="フローチャート: 判断 181"/>
        <xdr:cNvSpPr/>
      </xdr:nvSpPr>
      <xdr:spPr>
        <a:xfrm>
          <a:off x="1968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80810</xdr:rowOff>
    </xdr:from>
    <xdr:ext cx="599010" cy="259045"/>
    <xdr:sp macro="" textlink="">
      <xdr:nvSpPr>
        <xdr:cNvPr id="183" name="テキスト ボックス 182"/>
        <xdr:cNvSpPr txBox="1"/>
      </xdr:nvSpPr>
      <xdr:spPr>
        <a:xfrm>
          <a:off x="1719795"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50025</xdr:rowOff>
    </xdr:from>
    <xdr:to>
      <xdr:col>6</xdr:col>
      <xdr:colOff>38100</xdr:colOff>
      <xdr:row>77</xdr:row>
      <xdr:rowOff>151625</xdr:rowOff>
    </xdr:to>
    <xdr:sp macro="" textlink="">
      <xdr:nvSpPr>
        <xdr:cNvPr id="184" name="フローチャート: 判断 183"/>
        <xdr:cNvSpPr/>
      </xdr:nvSpPr>
      <xdr:spPr>
        <a:xfrm>
          <a:off x="1079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142752</xdr:rowOff>
    </xdr:from>
    <xdr:ext cx="599010" cy="259045"/>
    <xdr:sp macro="" textlink="">
      <xdr:nvSpPr>
        <xdr:cNvPr id="185" name="テキスト ボックス 184"/>
        <xdr:cNvSpPr txBox="1"/>
      </xdr:nvSpPr>
      <xdr:spPr>
        <a:xfrm>
          <a:off x="830795"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50546</xdr:rowOff>
    </xdr:from>
    <xdr:to>
      <xdr:col>24</xdr:col>
      <xdr:colOff>114300</xdr:colOff>
      <xdr:row>75</xdr:row>
      <xdr:rowOff>152146</xdr:rowOff>
    </xdr:to>
    <xdr:sp macro="" textlink="">
      <xdr:nvSpPr>
        <xdr:cNvPr id="191" name="楕円 190"/>
        <xdr:cNvSpPr/>
      </xdr:nvSpPr>
      <xdr:spPr>
        <a:xfrm>
          <a:off x="4584700" y="129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73423</xdr:rowOff>
    </xdr:from>
    <xdr:ext cx="599010" cy="259045"/>
    <xdr:sp macro="" textlink="">
      <xdr:nvSpPr>
        <xdr:cNvPr id="192" name="民生費該当値テキスト"/>
        <xdr:cNvSpPr txBox="1"/>
      </xdr:nvSpPr>
      <xdr:spPr>
        <a:xfrm>
          <a:off x="4686300" y="1276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54783</xdr:rowOff>
    </xdr:from>
    <xdr:to>
      <xdr:col>20</xdr:col>
      <xdr:colOff>38100</xdr:colOff>
      <xdr:row>75</xdr:row>
      <xdr:rowOff>156384</xdr:rowOff>
    </xdr:to>
    <xdr:sp macro="" textlink="">
      <xdr:nvSpPr>
        <xdr:cNvPr id="193" name="楕円 192"/>
        <xdr:cNvSpPr/>
      </xdr:nvSpPr>
      <xdr:spPr>
        <a:xfrm>
          <a:off x="3746500" y="12913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1460</xdr:rowOff>
    </xdr:from>
    <xdr:ext cx="599010" cy="259045"/>
    <xdr:sp macro="" textlink="">
      <xdr:nvSpPr>
        <xdr:cNvPr id="194" name="テキスト ボックス 193"/>
        <xdr:cNvSpPr txBox="1"/>
      </xdr:nvSpPr>
      <xdr:spPr>
        <a:xfrm>
          <a:off x="3497795" y="1268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63447</xdr:rowOff>
    </xdr:from>
    <xdr:to>
      <xdr:col>15</xdr:col>
      <xdr:colOff>101600</xdr:colOff>
      <xdr:row>75</xdr:row>
      <xdr:rowOff>165047</xdr:rowOff>
    </xdr:to>
    <xdr:sp macro="" textlink="">
      <xdr:nvSpPr>
        <xdr:cNvPr id="195" name="楕円 194"/>
        <xdr:cNvSpPr/>
      </xdr:nvSpPr>
      <xdr:spPr>
        <a:xfrm>
          <a:off x="2857500" y="1292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10124</xdr:rowOff>
    </xdr:from>
    <xdr:ext cx="599010" cy="259045"/>
    <xdr:sp macro="" textlink="">
      <xdr:nvSpPr>
        <xdr:cNvPr id="196" name="テキスト ボックス 195"/>
        <xdr:cNvSpPr txBox="1"/>
      </xdr:nvSpPr>
      <xdr:spPr>
        <a:xfrm>
          <a:off x="2608795" y="1269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152409</xdr:rowOff>
    </xdr:from>
    <xdr:to>
      <xdr:col>10</xdr:col>
      <xdr:colOff>165100</xdr:colOff>
      <xdr:row>76</xdr:row>
      <xdr:rowOff>82559</xdr:rowOff>
    </xdr:to>
    <xdr:sp macro="" textlink="">
      <xdr:nvSpPr>
        <xdr:cNvPr id="197" name="楕円 196"/>
        <xdr:cNvSpPr/>
      </xdr:nvSpPr>
      <xdr:spPr>
        <a:xfrm>
          <a:off x="1968500" y="130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99086</xdr:rowOff>
    </xdr:from>
    <xdr:ext cx="599010" cy="259045"/>
    <xdr:sp macro="" textlink="">
      <xdr:nvSpPr>
        <xdr:cNvPr id="198" name="テキスト ボックス 197"/>
        <xdr:cNvSpPr txBox="1"/>
      </xdr:nvSpPr>
      <xdr:spPr>
        <a:xfrm>
          <a:off x="1719795" y="12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50710</xdr:rowOff>
    </xdr:from>
    <xdr:to>
      <xdr:col>6</xdr:col>
      <xdr:colOff>38100</xdr:colOff>
      <xdr:row>76</xdr:row>
      <xdr:rowOff>152310</xdr:rowOff>
    </xdr:to>
    <xdr:sp macro="" textlink="">
      <xdr:nvSpPr>
        <xdr:cNvPr id="199" name="楕円 198"/>
        <xdr:cNvSpPr/>
      </xdr:nvSpPr>
      <xdr:spPr>
        <a:xfrm>
          <a:off x="1079500" y="130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168837</xdr:rowOff>
    </xdr:from>
    <xdr:ext cx="599010" cy="259045"/>
    <xdr:sp macro="" textlink="">
      <xdr:nvSpPr>
        <xdr:cNvPr id="200" name="テキスト ボックス 199"/>
        <xdr:cNvSpPr txBox="1"/>
      </xdr:nvSpPr>
      <xdr:spPr>
        <a:xfrm>
          <a:off x="830795" y="1285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153363</xdr:rowOff>
    </xdr:from>
    <xdr:to>
      <xdr:col>24</xdr:col>
      <xdr:colOff>63500</xdr:colOff>
      <xdr:row>97</xdr:row>
      <xdr:rowOff>153938</xdr:rowOff>
    </xdr:to>
    <xdr:cxnSp macro="">
      <xdr:nvCxnSpPr>
        <xdr:cNvPr id="229" name="直線コネクタ 228"/>
        <xdr:cNvCxnSpPr/>
      </xdr:nvCxnSpPr>
      <xdr:spPr>
        <a:xfrm>
          <a:off x="3797300" y="16784013"/>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153363</xdr:rowOff>
    </xdr:from>
    <xdr:to>
      <xdr:col>19</xdr:col>
      <xdr:colOff>177800</xdr:colOff>
      <xdr:row>97</xdr:row>
      <xdr:rowOff>155253</xdr:rowOff>
    </xdr:to>
    <xdr:cxnSp macro="">
      <xdr:nvCxnSpPr>
        <xdr:cNvPr id="232" name="直線コネクタ 231"/>
        <xdr:cNvCxnSpPr/>
      </xdr:nvCxnSpPr>
      <xdr:spPr>
        <a:xfrm flipV="1">
          <a:off x="2908300" y="16784013"/>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149651</xdr:rowOff>
    </xdr:from>
    <xdr:to>
      <xdr:col>15</xdr:col>
      <xdr:colOff>50800</xdr:colOff>
      <xdr:row>97</xdr:row>
      <xdr:rowOff>155253</xdr:rowOff>
    </xdr:to>
    <xdr:cxnSp macro="">
      <xdr:nvCxnSpPr>
        <xdr:cNvPr id="235" name="直線コネクタ 234"/>
        <xdr:cNvCxnSpPr/>
      </xdr:nvCxnSpPr>
      <xdr:spPr>
        <a:xfrm>
          <a:off x="2019300" y="16780301"/>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149651</xdr:rowOff>
    </xdr:from>
    <xdr:to>
      <xdr:col>10</xdr:col>
      <xdr:colOff>114300</xdr:colOff>
      <xdr:row>97</xdr:row>
      <xdr:rowOff>157349</xdr:rowOff>
    </xdr:to>
    <xdr:cxnSp macro="">
      <xdr:nvCxnSpPr>
        <xdr:cNvPr id="238" name="直線コネクタ 237"/>
        <xdr:cNvCxnSpPr/>
      </xdr:nvCxnSpPr>
      <xdr:spPr>
        <a:xfrm flipV="1">
          <a:off x="1130300" y="16780301"/>
          <a:ext cx="889000" cy="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105545</xdr:rowOff>
    </xdr:from>
    <xdr:to>
      <xdr:col>10</xdr:col>
      <xdr:colOff>165100</xdr:colOff>
      <xdr:row>98</xdr:row>
      <xdr:rowOff>35695</xdr:rowOff>
    </xdr:to>
    <xdr:sp macro="" textlink="">
      <xdr:nvSpPr>
        <xdr:cNvPr id="239" name="フローチャート: 判断 238"/>
        <xdr:cNvSpPr/>
      </xdr:nvSpPr>
      <xdr:spPr>
        <a:xfrm>
          <a:off x="1968500" y="1673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26822</xdr:rowOff>
    </xdr:from>
    <xdr:ext cx="534377" cy="259045"/>
    <xdr:sp macro="" textlink="">
      <xdr:nvSpPr>
        <xdr:cNvPr id="240" name="テキスト ボックス 239"/>
        <xdr:cNvSpPr txBox="1"/>
      </xdr:nvSpPr>
      <xdr:spPr>
        <a:xfrm>
          <a:off x="1752111" y="1682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106567</xdr:rowOff>
    </xdr:from>
    <xdr:to>
      <xdr:col>6</xdr:col>
      <xdr:colOff>38100</xdr:colOff>
      <xdr:row>98</xdr:row>
      <xdr:rowOff>36717</xdr:rowOff>
    </xdr:to>
    <xdr:sp macro="" textlink="">
      <xdr:nvSpPr>
        <xdr:cNvPr id="241" name="フローチャート: 判断 240"/>
        <xdr:cNvSpPr/>
      </xdr:nvSpPr>
      <xdr:spPr>
        <a:xfrm>
          <a:off x="1079500" y="167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27844</xdr:rowOff>
    </xdr:from>
    <xdr:ext cx="534377" cy="259045"/>
    <xdr:sp macro="" textlink="">
      <xdr:nvSpPr>
        <xdr:cNvPr id="242" name="テキスト ボックス 241"/>
        <xdr:cNvSpPr txBox="1"/>
      </xdr:nvSpPr>
      <xdr:spPr>
        <a:xfrm>
          <a:off x="863111" y="168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103138</xdr:rowOff>
    </xdr:from>
    <xdr:to>
      <xdr:col>24</xdr:col>
      <xdr:colOff>114300</xdr:colOff>
      <xdr:row>98</xdr:row>
      <xdr:rowOff>33288</xdr:rowOff>
    </xdr:to>
    <xdr:sp macro="" textlink="">
      <xdr:nvSpPr>
        <xdr:cNvPr id="248" name="楕円 247"/>
        <xdr:cNvSpPr/>
      </xdr:nvSpPr>
      <xdr:spPr>
        <a:xfrm>
          <a:off x="4584700" y="167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81565</xdr:rowOff>
    </xdr:from>
    <xdr:ext cx="534377" cy="259045"/>
    <xdr:sp macro="" textlink="">
      <xdr:nvSpPr>
        <xdr:cNvPr id="249" name="衛生費該当値テキスト"/>
        <xdr:cNvSpPr txBox="1"/>
      </xdr:nvSpPr>
      <xdr:spPr>
        <a:xfrm>
          <a:off x="4686300" y="167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102563</xdr:rowOff>
    </xdr:from>
    <xdr:to>
      <xdr:col>20</xdr:col>
      <xdr:colOff>38100</xdr:colOff>
      <xdr:row>98</xdr:row>
      <xdr:rowOff>32713</xdr:rowOff>
    </xdr:to>
    <xdr:sp macro="" textlink="">
      <xdr:nvSpPr>
        <xdr:cNvPr id="250" name="楕円 249"/>
        <xdr:cNvSpPr/>
      </xdr:nvSpPr>
      <xdr:spPr>
        <a:xfrm>
          <a:off x="3746500" y="1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23840</xdr:rowOff>
    </xdr:from>
    <xdr:ext cx="534377" cy="259045"/>
    <xdr:sp macro="" textlink="">
      <xdr:nvSpPr>
        <xdr:cNvPr id="251" name="テキスト ボックス 250"/>
        <xdr:cNvSpPr txBox="1"/>
      </xdr:nvSpPr>
      <xdr:spPr>
        <a:xfrm>
          <a:off x="3530111" y="1682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104453</xdr:rowOff>
    </xdr:from>
    <xdr:to>
      <xdr:col>15</xdr:col>
      <xdr:colOff>101600</xdr:colOff>
      <xdr:row>98</xdr:row>
      <xdr:rowOff>34603</xdr:rowOff>
    </xdr:to>
    <xdr:sp macro="" textlink="">
      <xdr:nvSpPr>
        <xdr:cNvPr id="252" name="楕円 251"/>
        <xdr:cNvSpPr/>
      </xdr:nvSpPr>
      <xdr:spPr>
        <a:xfrm>
          <a:off x="2857500" y="167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25730</xdr:rowOff>
    </xdr:from>
    <xdr:ext cx="534377" cy="259045"/>
    <xdr:sp macro="" textlink="">
      <xdr:nvSpPr>
        <xdr:cNvPr id="253" name="テキスト ボックス 252"/>
        <xdr:cNvSpPr txBox="1"/>
      </xdr:nvSpPr>
      <xdr:spPr>
        <a:xfrm>
          <a:off x="2641111" y="168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98851</xdr:rowOff>
    </xdr:from>
    <xdr:to>
      <xdr:col>10</xdr:col>
      <xdr:colOff>165100</xdr:colOff>
      <xdr:row>98</xdr:row>
      <xdr:rowOff>29001</xdr:rowOff>
    </xdr:to>
    <xdr:sp macro="" textlink="">
      <xdr:nvSpPr>
        <xdr:cNvPr id="254" name="楕円 253"/>
        <xdr:cNvSpPr/>
      </xdr:nvSpPr>
      <xdr:spPr>
        <a:xfrm>
          <a:off x="1968500" y="167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45528</xdr:rowOff>
    </xdr:from>
    <xdr:ext cx="534377" cy="259045"/>
    <xdr:sp macro="" textlink="">
      <xdr:nvSpPr>
        <xdr:cNvPr id="255" name="テキスト ボックス 254"/>
        <xdr:cNvSpPr txBox="1"/>
      </xdr:nvSpPr>
      <xdr:spPr>
        <a:xfrm>
          <a:off x="1752111" y="1650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106549</xdr:rowOff>
    </xdr:from>
    <xdr:to>
      <xdr:col>6</xdr:col>
      <xdr:colOff>38100</xdr:colOff>
      <xdr:row>98</xdr:row>
      <xdr:rowOff>36699</xdr:rowOff>
    </xdr:to>
    <xdr:sp macro="" textlink="">
      <xdr:nvSpPr>
        <xdr:cNvPr id="256" name="楕円 255"/>
        <xdr:cNvSpPr/>
      </xdr:nvSpPr>
      <xdr:spPr>
        <a:xfrm>
          <a:off x="1079500" y="167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53226</xdr:rowOff>
    </xdr:from>
    <xdr:ext cx="534377" cy="259045"/>
    <xdr:sp macro="" textlink="">
      <xdr:nvSpPr>
        <xdr:cNvPr id="257" name="テキスト ボックス 256"/>
        <xdr:cNvSpPr txBox="1"/>
      </xdr:nvSpPr>
      <xdr:spPr>
        <a:xfrm>
          <a:off x="863111" y="16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38100</xdr:rowOff>
    </xdr:from>
    <xdr:to>
      <xdr:col>41</xdr:col>
      <xdr:colOff>50800</xdr:colOff>
      <xdr:row>39</xdr:row>
      <xdr:rowOff>44450</xdr:rowOff>
    </xdr:to>
    <xdr:cxnSp macro="">
      <xdr:nvCxnSpPr>
        <xdr:cNvPr id="295" name="直線コネクタ 294"/>
        <xdr:cNvCxnSpPr/>
      </xdr:nvCxnSpPr>
      <xdr:spPr>
        <a:xfrm>
          <a:off x="6972300" y="6553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45847</xdr:rowOff>
    </xdr:from>
    <xdr:to>
      <xdr:col>41</xdr:col>
      <xdr:colOff>101600</xdr:colOff>
      <xdr:row>37</xdr:row>
      <xdr:rowOff>147447</xdr:rowOff>
    </xdr:to>
    <xdr:sp macro="" textlink="">
      <xdr:nvSpPr>
        <xdr:cNvPr id="296" name="フローチャート: 判断 295"/>
        <xdr:cNvSpPr/>
      </xdr:nvSpPr>
      <xdr:spPr>
        <a:xfrm>
          <a:off x="7810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163974</xdr:rowOff>
    </xdr:from>
    <xdr:ext cx="469744" cy="259045"/>
    <xdr:sp macro="" textlink="">
      <xdr:nvSpPr>
        <xdr:cNvPr id="297" name="テキスト ボックス 296"/>
        <xdr:cNvSpPr txBox="1"/>
      </xdr:nvSpPr>
      <xdr:spPr>
        <a:xfrm>
          <a:off x="7626428"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138557</xdr:rowOff>
    </xdr:from>
    <xdr:to>
      <xdr:col>36</xdr:col>
      <xdr:colOff>165100</xdr:colOff>
      <xdr:row>37</xdr:row>
      <xdr:rowOff>68707</xdr:rowOff>
    </xdr:to>
    <xdr:sp macro="" textlink="">
      <xdr:nvSpPr>
        <xdr:cNvPr id="298" name="フローチャート: 判断 297"/>
        <xdr:cNvSpPr/>
      </xdr:nvSpPr>
      <xdr:spPr>
        <a:xfrm>
          <a:off x="6921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85234</xdr:rowOff>
    </xdr:from>
    <xdr:ext cx="469744" cy="259045"/>
    <xdr:sp macro="" textlink="">
      <xdr:nvSpPr>
        <xdr:cNvPr id="299" name="テキスト ボックス 298"/>
        <xdr:cNvSpPr txBox="1"/>
      </xdr:nvSpPr>
      <xdr:spPr>
        <a:xfrm>
          <a:off x="6737428"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158750</xdr:rowOff>
    </xdr:from>
    <xdr:to>
      <xdr:col>36</xdr:col>
      <xdr:colOff>165100</xdr:colOff>
      <xdr:row>38</xdr:row>
      <xdr:rowOff>88900</xdr:rowOff>
    </xdr:to>
    <xdr:sp macro="" textlink="">
      <xdr:nvSpPr>
        <xdr:cNvPr id="313" name="楕円 312"/>
        <xdr:cNvSpPr/>
      </xdr:nvSpPr>
      <xdr:spPr>
        <a:xfrm>
          <a:off x="692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80027</xdr:rowOff>
    </xdr:from>
    <xdr:ext cx="469744" cy="259045"/>
    <xdr:sp macro="" textlink="">
      <xdr:nvSpPr>
        <xdr:cNvPr id="314" name="テキスト ボックス 313"/>
        <xdr:cNvSpPr txBox="1"/>
      </xdr:nvSpPr>
      <xdr:spPr>
        <a:xfrm>
          <a:off x="6737428"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136030</xdr:rowOff>
    </xdr:from>
    <xdr:to>
      <xdr:col>55</xdr:col>
      <xdr:colOff>0</xdr:colOff>
      <xdr:row>58</xdr:row>
      <xdr:rowOff>143235</xdr:rowOff>
    </xdr:to>
    <xdr:cxnSp macro="">
      <xdr:nvCxnSpPr>
        <xdr:cNvPr id="343" name="直線コネクタ 342"/>
        <xdr:cNvCxnSpPr/>
      </xdr:nvCxnSpPr>
      <xdr:spPr>
        <a:xfrm flipV="1">
          <a:off x="9639300" y="10080130"/>
          <a:ext cx="8382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140123</xdr:rowOff>
    </xdr:from>
    <xdr:to>
      <xdr:col>50</xdr:col>
      <xdr:colOff>114300</xdr:colOff>
      <xdr:row>58</xdr:row>
      <xdr:rowOff>143235</xdr:rowOff>
    </xdr:to>
    <xdr:cxnSp macro="">
      <xdr:nvCxnSpPr>
        <xdr:cNvPr id="346" name="直線コネクタ 345"/>
        <xdr:cNvCxnSpPr/>
      </xdr:nvCxnSpPr>
      <xdr:spPr>
        <a:xfrm>
          <a:off x="8750300" y="10084223"/>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140123</xdr:rowOff>
    </xdr:from>
    <xdr:to>
      <xdr:col>45</xdr:col>
      <xdr:colOff>177800</xdr:colOff>
      <xdr:row>58</xdr:row>
      <xdr:rowOff>141281</xdr:rowOff>
    </xdr:to>
    <xdr:cxnSp macro="">
      <xdr:nvCxnSpPr>
        <xdr:cNvPr id="349" name="直線コネクタ 348"/>
        <xdr:cNvCxnSpPr/>
      </xdr:nvCxnSpPr>
      <xdr:spPr>
        <a:xfrm flipV="1">
          <a:off x="7861300" y="10084223"/>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91122</xdr:rowOff>
    </xdr:from>
    <xdr:to>
      <xdr:col>41</xdr:col>
      <xdr:colOff>50800</xdr:colOff>
      <xdr:row>58</xdr:row>
      <xdr:rowOff>141281</xdr:rowOff>
    </xdr:to>
    <xdr:cxnSp macro="">
      <xdr:nvCxnSpPr>
        <xdr:cNvPr id="352" name="直線コネクタ 351"/>
        <xdr:cNvCxnSpPr/>
      </xdr:nvCxnSpPr>
      <xdr:spPr>
        <a:xfrm>
          <a:off x="6972300" y="10035222"/>
          <a:ext cx="889000" cy="5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86027</xdr:rowOff>
    </xdr:from>
    <xdr:to>
      <xdr:col>41</xdr:col>
      <xdr:colOff>101600</xdr:colOff>
      <xdr:row>59</xdr:row>
      <xdr:rowOff>16177</xdr:rowOff>
    </xdr:to>
    <xdr:sp macro="" textlink="">
      <xdr:nvSpPr>
        <xdr:cNvPr id="353" name="フローチャート: 判断 352"/>
        <xdr:cNvSpPr/>
      </xdr:nvSpPr>
      <xdr:spPr>
        <a:xfrm>
          <a:off x="7810500" y="1003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32704</xdr:rowOff>
    </xdr:from>
    <xdr:ext cx="534377" cy="259045"/>
    <xdr:sp macro="" textlink="">
      <xdr:nvSpPr>
        <xdr:cNvPr id="354" name="テキスト ボックス 353"/>
        <xdr:cNvSpPr txBox="1"/>
      </xdr:nvSpPr>
      <xdr:spPr>
        <a:xfrm>
          <a:off x="7594111" y="980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85137</xdr:rowOff>
    </xdr:from>
    <xdr:to>
      <xdr:col>36</xdr:col>
      <xdr:colOff>165100</xdr:colOff>
      <xdr:row>59</xdr:row>
      <xdr:rowOff>15287</xdr:rowOff>
    </xdr:to>
    <xdr:sp macro="" textlink="">
      <xdr:nvSpPr>
        <xdr:cNvPr id="355" name="フローチャート: 判断 354"/>
        <xdr:cNvSpPr/>
      </xdr:nvSpPr>
      <xdr:spPr>
        <a:xfrm>
          <a:off x="6921500" y="1002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6414</xdr:rowOff>
    </xdr:from>
    <xdr:ext cx="534377" cy="259045"/>
    <xdr:sp macro="" textlink="">
      <xdr:nvSpPr>
        <xdr:cNvPr id="356" name="テキスト ボックス 355"/>
        <xdr:cNvSpPr txBox="1"/>
      </xdr:nvSpPr>
      <xdr:spPr>
        <a:xfrm>
          <a:off x="6705111" y="101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85230</xdr:rowOff>
    </xdr:from>
    <xdr:to>
      <xdr:col>55</xdr:col>
      <xdr:colOff>50800</xdr:colOff>
      <xdr:row>59</xdr:row>
      <xdr:rowOff>15380</xdr:rowOff>
    </xdr:to>
    <xdr:sp macro="" textlink="">
      <xdr:nvSpPr>
        <xdr:cNvPr id="362" name="楕円 361"/>
        <xdr:cNvSpPr/>
      </xdr:nvSpPr>
      <xdr:spPr>
        <a:xfrm>
          <a:off x="10426700" y="1002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157</xdr:rowOff>
    </xdr:from>
    <xdr:ext cx="534377" cy="259045"/>
    <xdr:sp macro="" textlink="">
      <xdr:nvSpPr>
        <xdr:cNvPr id="363" name="農林水産業費該当値テキスト"/>
        <xdr:cNvSpPr txBox="1"/>
      </xdr:nvSpPr>
      <xdr:spPr>
        <a:xfrm>
          <a:off x="10528300" y="99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92435</xdr:rowOff>
    </xdr:from>
    <xdr:to>
      <xdr:col>50</xdr:col>
      <xdr:colOff>165100</xdr:colOff>
      <xdr:row>59</xdr:row>
      <xdr:rowOff>22585</xdr:rowOff>
    </xdr:to>
    <xdr:sp macro="" textlink="">
      <xdr:nvSpPr>
        <xdr:cNvPr id="364" name="楕円 363"/>
        <xdr:cNvSpPr/>
      </xdr:nvSpPr>
      <xdr:spPr>
        <a:xfrm>
          <a:off x="9588500" y="1003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13712</xdr:rowOff>
    </xdr:from>
    <xdr:ext cx="534377" cy="259045"/>
    <xdr:sp macro="" textlink="">
      <xdr:nvSpPr>
        <xdr:cNvPr id="365" name="テキスト ボックス 364"/>
        <xdr:cNvSpPr txBox="1"/>
      </xdr:nvSpPr>
      <xdr:spPr>
        <a:xfrm>
          <a:off x="9372111" y="1012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89323</xdr:rowOff>
    </xdr:from>
    <xdr:to>
      <xdr:col>46</xdr:col>
      <xdr:colOff>38100</xdr:colOff>
      <xdr:row>59</xdr:row>
      <xdr:rowOff>19473</xdr:rowOff>
    </xdr:to>
    <xdr:sp macro="" textlink="">
      <xdr:nvSpPr>
        <xdr:cNvPr id="366" name="楕円 365"/>
        <xdr:cNvSpPr/>
      </xdr:nvSpPr>
      <xdr:spPr>
        <a:xfrm>
          <a:off x="8699500" y="1003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10600</xdr:rowOff>
    </xdr:from>
    <xdr:ext cx="534377" cy="259045"/>
    <xdr:sp macro="" textlink="">
      <xdr:nvSpPr>
        <xdr:cNvPr id="367" name="テキスト ボックス 366"/>
        <xdr:cNvSpPr txBox="1"/>
      </xdr:nvSpPr>
      <xdr:spPr>
        <a:xfrm>
          <a:off x="8483111" y="101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90481</xdr:rowOff>
    </xdr:from>
    <xdr:to>
      <xdr:col>41</xdr:col>
      <xdr:colOff>101600</xdr:colOff>
      <xdr:row>59</xdr:row>
      <xdr:rowOff>20631</xdr:rowOff>
    </xdr:to>
    <xdr:sp macro="" textlink="">
      <xdr:nvSpPr>
        <xdr:cNvPr id="368" name="楕円 367"/>
        <xdr:cNvSpPr/>
      </xdr:nvSpPr>
      <xdr:spPr>
        <a:xfrm>
          <a:off x="7810500" y="1003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11758</xdr:rowOff>
    </xdr:from>
    <xdr:ext cx="534377" cy="259045"/>
    <xdr:sp macro="" textlink="">
      <xdr:nvSpPr>
        <xdr:cNvPr id="369" name="テキスト ボックス 368"/>
        <xdr:cNvSpPr txBox="1"/>
      </xdr:nvSpPr>
      <xdr:spPr>
        <a:xfrm>
          <a:off x="7594111" y="1012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40322</xdr:rowOff>
    </xdr:from>
    <xdr:to>
      <xdr:col>36</xdr:col>
      <xdr:colOff>165100</xdr:colOff>
      <xdr:row>58</xdr:row>
      <xdr:rowOff>141922</xdr:rowOff>
    </xdr:to>
    <xdr:sp macro="" textlink="">
      <xdr:nvSpPr>
        <xdr:cNvPr id="370" name="楕円 369"/>
        <xdr:cNvSpPr/>
      </xdr:nvSpPr>
      <xdr:spPr>
        <a:xfrm>
          <a:off x="6921500" y="99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158449</xdr:rowOff>
    </xdr:from>
    <xdr:ext cx="534377" cy="259045"/>
    <xdr:sp macro="" textlink="">
      <xdr:nvSpPr>
        <xdr:cNvPr id="371" name="テキスト ボックス 370"/>
        <xdr:cNvSpPr txBox="1"/>
      </xdr:nvSpPr>
      <xdr:spPr>
        <a:xfrm>
          <a:off x="6705111" y="97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106553</xdr:rowOff>
    </xdr:from>
    <xdr:to>
      <xdr:col>55</xdr:col>
      <xdr:colOff>0</xdr:colOff>
      <xdr:row>78</xdr:row>
      <xdr:rowOff>135503</xdr:rowOff>
    </xdr:to>
    <xdr:cxnSp macro="">
      <xdr:nvCxnSpPr>
        <xdr:cNvPr id="402" name="直線コネクタ 401"/>
        <xdr:cNvCxnSpPr/>
      </xdr:nvCxnSpPr>
      <xdr:spPr>
        <a:xfrm flipV="1">
          <a:off x="9639300" y="13479653"/>
          <a:ext cx="838200" cy="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106456</xdr:rowOff>
    </xdr:from>
    <xdr:to>
      <xdr:col>50</xdr:col>
      <xdr:colOff>114300</xdr:colOff>
      <xdr:row>78</xdr:row>
      <xdr:rowOff>135503</xdr:rowOff>
    </xdr:to>
    <xdr:cxnSp macro="">
      <xdr:nvCxnSpPr>
        <xdr:cNvPr id="405" name="直線コネクタ 404"/>
        <xdr:cNvCxnSpPr/>
      </xdr:nvCxnSpPr>
      <xdr:spPr>
        <a:xfrm>
          <a:off x="8750300" y="13479556"/>
          <a:ext cx="889000" cy="2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106456</xdr:rowOff>
    </xdr:from>
    <xdr:to>
      <xdr:col>45</xdr:col>
      <xdr:colOff>177800</xdr:colOff>
      <xdr:row>78</xdr:row>
      <xdr:rowOff>129380</xdr:rowOff>
    </xdr:to>
    <xdr:cxnSp macro="">
      <xdr:nvCxnSpPr>
        <xdr:cNvPr id="408" name="直線コネクタ 407"/>
        <xdr:cNvCxnSpPr/>
      </xdr:nvCxnSpPr>
      <xdr:spPr>
        <a:xfrm flipV="1">
          <a:off x="7861300" y="13479556"/>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129380</xdr:rowOff>
    </xdr:from>
    <xdr:to>
      <xdr:col>41</xdr:col>
      <xdr:colOff>50800</xdr:colOff>
      <xdr:row>78</xdr:row>
      <xdr:rowOff>167410</xdr:rowOff>
    </xdr:to>
    <xdr:cxnSp macro="">
      <xdr:nvCxnSpPr>
        <xdr:cNvPr id="411" name="直線コネクタ 410"/>
        <xdr:cNvCxnSpPr/>
      </xdr:nvCxnSpPr>
      <xdr:spPr>
        <a:xfrm flipV="1">
          <a:off x="6972300" y="13502480"/>
          <a:ext cx="889000" cy="3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69093</xdr:rowOff>
    </xdr:from>
    <xdr:to>
      <xdr:col>41</xdr:col>
      <xdr:colOff>101600</xdr:colOff>
      <xdr:row>77</xdr:row>
      <xdr:rowOff>170693</xdr:rowOff>
    </xdr:to>
    <xdr:sp macro="" textlink="">
      <xdr:nvSpPr>
        <xdr:cNvPr id="412" name="フローチャート: 判断 411"/>
        <xdr:cNvSpPr/>
      </xdr:nvSpPr>
      <xdr:spPr>
        <a:xfrm>
          <a:off x="7810500" y="132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15770</xdr:rowOff>
    </xdr:from>
    <xdr:ext cx="534377" cy="259045"/>
    <xdr:sp macro="" textlink="">
      <xdr:nvSpPr>
        <xdr:cNvPr id="413" name="テキスト ボックス 412"/>
        <xdr:cNvSpPr txBox="1"/>
      </xdr:nvSpPr>
      <xdr:spPr>
        <a:xfrm>
          <a:off x="7594111" y="130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97506</xdr:rowOff>
    </xdr:from>
    <xdr:to>
      <xdr:col>36</xdr:col>
      <xdr:colOff>165100</xdr:colOff>
      <xdr:row>78</xdr:row>
      <xdr:rowOff>27656</xdr:rowOff>
    </xdr:to>
    <xdr:sp macro="" textlink="">
      <xdr:nvSpPr>
        <xdr:cNvPr id="414" name="フローチャート: 判断 413"/>
        <xdr:cNvSpPr/>
      </xdr:nvSpPr>
      <xdr:spPr>
        <a:xfrm>
          <a:off x="6921500" y="1329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44183</xdr:rowOff>
    </xdr:from>
    <xdr:ext cx="534377" cy="259045"/>
    <xdr:sp macro="" textlink="">
      <xdr:nvSpPr>
        <xdr:cNvPr id="415" name="テキスト ボックス 414"/>
        <xdr:cNvSpPr txBox="1"/>
      </xdr:nvSpPr>
      <xdr:spPr>
        <a:xfrm>
          <a:off x="6705111" y="130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55753</xdr:rowOff>
    </xdr:from>
    <xdr:to>
      <xdr:col>55</xdr:col>
      <xdr:colOff>50800</xdr:colOff>
      <xdr:row>78</xdr:row>
      <xdr:rowOff>157353</xdr:rowOff>
    </xdr:to>
    <xdr:sp macro="" textlink="">
      <xdr:nvSpPr>
        <xdr:cNvPr id="421" name="楕円 420"/>
        <xdr:cNvSpPr/>
      </xdr:nvSpPr>
      <xdr:spPr>
        <a:xfrm>
          <a:off x="10426700" y="134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34180</xdr:rowOff>
    </xdr:from>
    <xdr:ext cx="534377" cy="259045"/>
    <xdr:sp macro="" textlink="">
      <xdr:nvSpPr>
        <xdr:cNvPr id="422" name="商工費該当値テキスト"/>
        <xdr:cNvSpPr txBox="1"/>
      </xdr:nvSpPr>
      <xdr:spPr>
        <a:xfrm>
          <a:off x="10528300" y="13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84703</xdr:rowOff>
    </xdr:from>
    <xdr:to>
      <xdr:col>50</xdr:col>
      <xdr:colOff>165100</xdr:colOff>
      <xdr:row>79</xdr:row>
      <xdr:rowOff>14853</xdr:rowOff>
    </xdr:to>
    <xdr:sp macro="" textlink="">
      <xdr:nvSpPr>
        <xdr:cNvPr id="423" name="楕円 422"/>
        <xdr:cNvSpPr/>
      </xdr:nvSpPr>
      <xdr:spPr>
        <a:xfrm>
          <a:off x="9588500" y="134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5980</xdr:rowOff>
    </xdr:from>
    <xdr:ext cx="469744" cy="259045"/>
    <xdr:sp macro="" textlink="">
      <xdr:nvSpPr>
        <xdr:cNvPr id="424" name="テキスト ボックス 423"/>
        <xdr:cNvSpPr txBox="1"/>
      </xdr:nvSpPr>
      <xdr:spPr>
        <a:xfrm>
          <a:off x="9404428" y="1355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55656</xdr:rowOff>
    </xdr:from>
    <xdr:to>
      <xdr:col>46</xdr:col>
      <xdr:colOff>38100</xdr:colOff>
      <xdr:row>78</xdr:row>
      <xdr:rowOff>157256</xdr:rowOff>
    </xdr:to>
    <xdr:sp macro="" textlink="">
      <xdr:nvSpPr>
        <xdr:cNvPr id="425" name="楕円 424"/>
        <xdr:cNvSpPr/>
      </xdr:nvSpPr>
      <xdr:spPr>
        <a:xfrm>
          <a:off x="8699500" y="1342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148383</xdr:rowOff>
    </xdr:from>
    <xdr:ext cx="534377" cy="259045"/>
    <xdr:sp macro="" textlink="">
      <xdr:nvSpPr>
        <xdr:cNvPr id="426" name="テキスト ボックス 425"/>
        <xdr:cNvSpPr txBox="1"/>
      </xdr:nvSpPr>
      <xdr:spPr>
        <a:xfrm>
          <a:off x="8483111" y="1352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78580</xdr:rowOff>
    </xdr:from>
    <xdr:to>
      <xdr:col>41</xdr:col>
      <xdr:colOff>101600</xdr:colOff>
      <xdr:row>79</xdr:row>
      <xdr:rowOff>8730</xdr:rowOff>
    </xdr:to>
    <xdr:sp macro="" textlink="">
      <xdr:nvSpPr>
        <xdr:cNvPr id="427" name="楕円 426"/>
        <xdr:cNvSpPr/>
      </xdr:nvSpPr>
      <xdr:spPr>
        <a:xfrm>
          <a:off x="7810500" y="134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171307</xdr:rowOff>
    </xdr:from>
    <xdr:ext cx="469744" cy="259045"/>
    <xdr:sp macro="" textlink="">
      <xdr:nvSpPr>
        <xdr:cNvPr id="428" name="テキスト ボックス 427"/>
        <xdr:cNvSpPr txBox="1"/>
      </xdr:nvSpPr>
      <xdr:spPr>
        <a:xfrm>
          <a:off x="7626428" y="1354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116610</xdr:rowOff>
    </xdr:from>
    <xdr:to>
      <xdr:col>36</xdr:col>
      <xdr:colOff>165100</xdr:colOff>
      <xdr:row>79</xdr:row>
      <xdr:rowOff>46760</xdr:rowOff>
    </xdr:to>
    <xdr:sp macro="" textlink="">
      <xdr:nvSpPr>
        <xdr:cNvPr id="429" name="楕円 428"/>
        <xdr:cNvSpPr/>
      </xdr:nvSpPr>
      <xdr:spPr>
        <a:xfrm>
          <a:off x="6921500" y="134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37887</xdr:rowOff>
    </xdr:from>
    <xdr:ext cx="469744" cy="259045"/>
    <xdr:sp macro="" textlink="">
      <xdr:nvSpPr>
        <xdr:cNvPr id="430" name="テキスト ボックス 429"/>
        <xdr:cNvSpPr txBox="1"/>
      </xdr:nvSpPr>
      <xdr:spPr>
        <a:xfrm>
          <a:off x="6737428" y="1358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90889</xdr:rowOff>
    </xdr:from>
    <xdr:to>
      <xdr:col>55</xdr:col>
      <xdr:colOff>0</xdr:colOff>
      <xdr:row>97</xdr:row>
      <xdr:rowOff>94464</xdr:rowOff>
    </xdr:to>
    <xdr:cxnSp macro="">
      <xdr:nvCxnSpPr>
        <xdr:cNvPr id="457" name="直線コネクタ 456"/>
        <xdr:cNvCxnSpPr/>
      </xdr:nvCxnSpPr>
      <xdr:spPr>
        <a:xfrm flipV="1">
          <a:off x="9639300" y="16721539"/>
          <a:ext cx="8382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60768</xdr:rowOff>
    </xdr:from>
    <xdr:to>
      <xdr:col>50</xdr:col>
      <xdr:colOff>114300</xdr:colOff>
      <xdr:row>97</xdr:row>
      <xdr:rowOff>94464</xdr:rowOff>
    </xdr:to>
    <xdr:cxnSp macro="">
      <xdr:nvCxnSpPr>
        <xdr:cNvPr id="460" name="直線コネクタ 459"/>
        <xdr:cNvCxnSpPr/>
      </xdr:nvCxnSpPr>
      <xdr:spPr>
        <a:xfrm>
          <a:off x="8750300" y="16691418"/>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39655</xdr:rowOff>
    </xdr:from>
    <xdr:to>
      <xdr:col>45</xdr:col>
      <xdr:colOff>177800</xdr:colOff>
      <xdr:row>97</xdr:row>
      <xdr:rowOff>60768</xdr:rowOff>
    </xdr:to>
    <xdr:cxnSp macro="">
      <xdr:nvCxnSpPr>
        <xdr:cNvPr id="463" name="直線コネクタ 462"/>
        <xdr:cNvCxnSpPr/>
      </xdr:nvCxnSpPr>
      <xdr:spPr>
        <a:xfrm>
          <a:off x="7861300" y="16670305"/>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7894</xdr:rowOff>
    </xdr:from>
    <xdr:to>
      <xdr:col>41</xdr:col>
      <xdr:colOff>50800</xdr:colOff>
      <xdr:row>97</xdr:row>
      <xdr:rowOff>39655</xdr:rowOff>
    </xdr:to>
    <xdr:cxnSp macro="">
      <xdr:nvCxnSpPr>
        <xdr:cNvPr id="466" name="直線コネクタ 465"/>
        <xdr:cNvCxnSpPr/>
      </xdr:nvCxnSpPr>
      <xdr:spPr>
        <a:xfrm>
          <a:off x="6972300" y="16638544"/>
          <a:ext cx="889000" cy="3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71143</xdr:rowOff>
    </xdr:from>
    <xdr:to>
      <xdr:col>41</xdr:col>
      <xdr:colOff>101600</xdr:colOff>
      <xdr:row>97</xdr:row>
      <xdr:rowOff>1293</xdr:rowOff>
    </xdr:to>
    <xdr:sp macro="" textlink="">
      <xdr:nvSpPr>
        <xdr:cNvPr id="467" name="フローチャート: 判断 466"/>
        <xdr:cNvSpPr/>
      </xdr:nvSpPr>
      <xdr:spPr>
        <a:xfrm>
          <a:off x="7810500" y="165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17820</xdr:rowOff>
    </xdr:from>
    <xdr:ext cx="534377" cy="259045"/>
    <xdr:sp macro="" textlink="">
      <xdr:nvSpPr>
        <xdr:cNvPr id="468" name="テキスト ボックス 467"/>
        <xdr:cNvSpPr txBox="1"/>
      </xdr:nvSpPr>
      <xdr:spPr>
        <a:xfrm>
          <a:off x="7594111" y="163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79074</xdr:rowOff>
    </xdr:from>
    <xdr:to>
      <xdr:col>36</xdr:col>
      <xdr:colOff>165100</xdr:colOff>
      <xdr:row>97</xdr:row>
      <xdr:rowOff>9224</xdr:rowOff>
    </xdr:to>
    <xdr:sp macro="" textlink="">
      <xdr:nvSpPr>
        <xdr:cNvPr id="469" name="フローチャート: 判断 468"/>
        <xdr:cNvSpPr/>
      </xdr:nvSpPr>
      <xdr:spPr>
        <a:xfrm>
          <a:off x="6921500" y="165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25751</xdr:rowOff>
    </xdr:from>
    <xdr:ext cx="534377" cy="259045"/>
    <xdr:sp macro="" textlink="">
      <xdr:nvSpPr>
        <xdr:cNvPr id="470" name="テキスト ボックス 469"/>
        <xdr:cNvSpPr txBox="1"/>
      </xdr:nvSpPr>
      <xdr:spPr>
        <a:xfrm>
          <a:off x="6705111" y="1631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40089</xdr:rowOff>
    </xdr:from>
    <xdr:to>
      <xdr:col>55</xdr:col>
      <xdr:colOff>50800</xdr:colOff>
      <xdr:row>97</xdr:row>
      <xdr:rowOff>141689</xdr:rowOff>
    </xdr:to>
    <xdr:sp macro="" textlink="">
      <xdr:nvSpPr>
        <xdr:cNvPr id="476" name="楕円 475"/>
        <xdr:cNvSpPr/>
      </xdr:nvSpPr>
      <xdr:spPr>
        <a:xfrm>
          <a:off x="10426700" y="166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18516</xdr:rowOff>
    </xdr:from>
    <xdr:ext cx="534377" cy="259045"/>
    <xdr:sp macro="" textlink="">
      <xdr:nvSpPr>
        <xdr:cNvPr id="477" name="土木費該当値テキスト"/>
        <xdr:cNvSpPr txBox="1"/>
      </xdr:nvSpPr>
      <xdr:spPr>
        <a:xfrm>
          <a:off x="10528300" y="166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43664</xdr:rowOff>
    </xdr:from>
    <xdr:to>
      <xdr:col>50</xdr:col>
      <xdr:colOff>165100</xdr:colOff>
      <xdr:row>97</xdr:row>
      <xdr:rowOff>145264</xdr:rowOff>
    </xdr:to>
    <xdr:sp macro="" textlink="">
      <xdr:nvSpPr>
        <xdr:cNvPr id="478" name="楕円 477"/>
        <xdr:cNvSpPr/>
      </xdr:nvSpPr>
      <xdr:spPr>
        <a:xfrm>
          <a:off x="9588500" y="166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136391</xdr:rowOff>
    </xdr:from>
    <xdr:ext cx="534377" cy="259045"/>
    <xdr:sp macro="" textlink="">
      <xdr:nvSpPr>
        <xdr:cNvPr id="479" name="テキスト ボックス 478"/>
        <xdr:cNvSpPr txBox="1"/>
      </xdr:nvSpPr>
      <xdr:spPr>
        <a:xfrm>
          <a:off x="9372111" y="167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9968</xdr:rowOff>
    </xdr:from>
    <xdr:to>
      <xdr:col>46</xdr:col>
      <xdr:colOff>38100</xdr:colOff>
      <xdr:row>97</xdr:row>
      <xdr:rowOff>111568</xdr:rowOff>
    </xdr:to>
    <xdr:sp macro="" textlink="">
      <xdr:nvSpPr>
        <xdr:cNvPr id="480" name="楕円 479"/>
        <xdr:cNvSpPr/>
      </xdr:nvSpPr>
      <xdr:spPr>
        <a:xfrm>
          <a:off x="8699500" y="166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102695</xdr:rowOff>
    </xdr:from>
    <xdr:ext cx="534377" cy="259045"/>
    <xdr:sp macro="" textlink="">
      <xdr:nvSpPr>
        <xdr:cNvPr id="481" name="テキスト ボックス 480"/>
        <xdr:cNvSpPr txBox="1"/>
      </xdr:nvSpPr>
      <xdr:spPr>
        <a:xfrm>
          <a:off x="8483111" y="1673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160305</xdr:rowOff>
    </xdr:from>
    <xdr:to>
      <xdr:col>41</xdr:col>
      <xdr:colOff>101600</xdr:colOff>
      <xdr:row>97</xdr:row>
      <xdr:rowOff>90455</xdr:rowOff>
    </xdr:to>
    <xdr:sp macro="" textlink="">
      <xdr:nvSpPr>
        <xdr:cNvPr id="482" name="楕円 481"/>
        <xdr:cNvSpPr/>
      </xdr:nvSpPr>
      <xdr:spPr>
        <a:xfrm>
          <a:off x="7810500" y="166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81582</xdr:rowOff>
    </xdr:from>
    <xdr:ext cx="534377" cy="259045"/>
    <xdr:sp macro="" textlink="">
      <xdr:nvSpPr>
        <xdr:cNvPr id="483" name="テキスト ボックス 482"/>
        <xdr:cNvSpPr txBox="1"/>
      </xdr:nvSpPr>
      <xdr:spPr>
        <a:xfrm>
          <a:off x="7594111" y="1671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128544</xdr:rowOff>
    </xdr:from>
    <xdr:to>
      <xdr:col>36</xdr:col>
      <xdr:colOff>165100</xdr:colOff>
      <xdr:row>97</xdr:row>
      <xdr:rowOff>58694</xdr:rowOff>
    </xdr:to>
    <xdr:sp macro="" textlink="">
      <xdr:nvSpPr>
        <xdr:cNvPr id="484" name="楕円 483"/>
        <xdr:cNvSpPr/>
      </xdr:nvSpPr>
      <xdr:spPr>
        <a:xfrm>
          <a:off x="6921500" y="165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49821</xdr:rowOff>
    </xdr:from>
    <xdr:ext cx="534377" cy="259045"/>
    <xdr:sp macro="" textlink="">
      <xdr:nvSpPr>
        <xdr:cNvPr id="485" name="テキスト ボックス 484"/>
        <xdr:cNvSpPr txBox="1"/>
      </xdr:nvSpPr>
      <xdr:spPr>
        <a:xfrm>
          <a:off x="6705111" y="166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130518</xdr:rowOff>
    </xdr:from>
    <xdr:to>
      <xdr:col>85</xdr:col>
      <xdr:colOff>127000</xdr:colOff>
      <xdr:row>38</xdr:row>
      <xdr:rowOff>144043</xdr:rowOff>
    </xdr:to>
    <xdr:cxnSp macro="">
      <xdr:nvCxnSpPr>
        <xdr:cNvPr id="515" name="直線コネクタ 514"/>
        <xdr:cNvCxnSpPr/>
      </xdr:nvCxnSpPr>
      <xdr:spPr>
        <a:xfrm flipV="1">
          <a:off x="15481300" y="6645618"/>
          <a:ext cx="8382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144043</xdr:rowOff>
    </xdr:from>
    <xdr:to>
      <xdr:col>81</xdr:col>
      <xdr:colOff>50800</xdr:colOff>
      <xdr:row>39</xdr:row>
      <xdr:rowOff>51022</xdr:rowOff>
    </xdr:to>
    <xdr:cxnSp macro="">
      <xdr:nvCxnSpPr>
        <xdr:cNvPr id="518" name="直線コネクタ 517"/>
        <xdr:cNvCxnSpPr/>
      </xdr:nvCxnSpPr>
      <xdr:spPr>
        <a:xfrm flipV="1">
          <a:off x="14592300" y="6659143"/>
          <a:ext cx="889000" cy="7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51022</xdr:rowOff>
    </xdr:from>
    <xdr:to>
      <xdr:col>76</xdr:col>
      <xdr:colOff>114300</xdr:colOff>
      <xdr:row>39</xdr:row>
      <xdr:rowOff>85446</xdr:rowOff>
    </xdr:to>
    <xdr:cxnSp macro="">
      <xdr:nvCxnSpPr>
        <xdr:cNvPr id="521" name="直線コネクタ 520"/>
        <xdr:cNvCxnSpPr/>
      </xdr:nvCxnSpPr>
      <xdr:spPr>
        <a:xfrm flipV="1">
          <a:off x="13703300" y="6737572"/>
          <a:ext cx="889000" cy="3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25819</xdr:rowOff>
    </xdr:from>
    <xdr:to>
      <xdr:col>71</xdr:col>
      <xdr:colOff>177800</xdr:colOff>
      <xdr:row>39</xdr:row>
      <xdr:rowOff>85446</xdr:rowOff>
    </xdr:to>
    <xdr:cxnSp macro="">
      <xdr:nvCxnSpPr>
        <xdr:cNvPr id="524" name="直線コネクタ 523"/>
        <xdr:cNvCxnSpPr/>
      </xdr:nvCxnSpPr>
      <xdr:spPr>
        <a:xfrm>
          <a:off x="12814300" y="6712369"/>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67392</xdr:rowOff>
    </xdr:from>
    <xdr:to>
      <xdr:col>72</xdr:col>
      <xdr:colOff>38100</xdr:colOff>
      <xdr:row>37</xdr:row>
      <xdr:rowOff>168993</xdr:rowOff>
    </xdr:to>
    <xdr:sp macro="" textlink="">
      <xdr:nvSpPr>
        <xdr:cNvPr id="525" name="フローチャート: 判断 524"/>
        <xdr:cNvSpPr/>
      </xdr:nvSpPr>
      <xdr:spPr>
        <a:xfrm>
          <a:off x="13652500" y="6411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14069</xdr:rowOff>
    </xdr:from>
    <xdr:ext cx="534377" cy="259045"/>
    <xdr:sp macro="" textlink="">
      <xdr:nvSpPr>
        <xdr:cNvPr id="526" name="テキスト ボックス 525"/>
        <xdr:cNvSpPr txBox="1"/>
      </xdr:nvSpPr>
      <xdr:spPr>
        <a:xfrm>
          <a:off x="13436111" y="6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64288</xdr:rowOff>
    </xdr:from>
    <xdr:to>
      <xdr:col>67</xdr:col>
      <xdr:colOff>101600</xdr:colOff>
      <xdr:row>37</xdr:row>
      <xdr:rowOff>165888</xdr:rowOff>
    </xdr:to>
    <xdr:sp macro="" textlink="">
      <xdr:nvSpPr>
        <xdr:cNvPr id="527" name="フローチャート: 判断 526"/>
        <xdr:cNvSpPr/>
      </xdr:nvSpPr>
      <xdr:spPr>
        <a:xfrm>
          <a:off x="12763500" y="64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10965</xdr:rowOff>
    </xdr:from>
    <xdr:ext cx="534377" cy="259045"/>
    <xdr:sp macro="" textlink="">
      <xdr:nvSpPr>
        <xdr:cNvPr id="528" name="テキスト ボックス 527"/>
        <xdr:cNvSpPr txBox="1"/>
      </xdr:nvSpPr>
      <xdr:spPr>
        <a:xfrm>
          <a:off x="12547111" y="61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79718</xdr:rowOff>
    </xdr:from>
    <xdr:to>
      <xdr:col>85</xdr:col>
      <xdr:colOff>177800</xdr:colOff>
      <xdr:row>39</xdr:row>
      <xdr:rowOff>9868</xdr:rowOff>
    </xdr:to>
    <xdr:sp macro="" textlink="">
      <xdr:nvSpPr>
        <xdr:cNvPr id="534" name="楕円 533"/>
        <xdr:cNvSpPr/>
      </xdr:nvSpPr>
      <xdr:spPr>
        <a:xfrm>
          <a:off x="16268700" y="65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166095</xdr:rowOff>
    </xdr:from>
    <xdr:ext cx="534377" cy="259045"/>
    <xdr:sp macro="" textlink="">
      <xdr:nvSpPr>
        <xdr:cNvPr id="535" name="消防費該当値テキスト"/>
        <xdr:cNvSpPr txBox="1"/>
      </xdr:nvSpPr>
      <xdr:spPr>
        <a:xfrm>
          <a:off x="16370300" y="65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93243</xdr:rowOff>
    </xdr:from>
    <xdr:to>
      <xdr:col>81</xdr:col>
      <xdr:colOff>101600</xdr:colOff>
      <xdr:row>39</xdr:row>
      <xdr:rowOff>23393</xdr:rowOff>
    </xdr:to>
    <xdr:sp macro="" textlink="">
      <xdr:nvSpPr>
        <xdr:cNvPr id="536" name="楕円 535"/>
        <xdr:cNvSpPr/>
      </xdr:nvSpPr>
      <xdr:spPr>
        <a:xfrm>
          <a:off x="15430500" y="66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14520</xdr:rowOff>
    </xdr:from>
    <xdr:ext cx="534377" cy="259045"/>
    <xdr:sp macro="" textlink="">
      <xdr:nvSpPr>
        <xdr:cNvPr id="537" name="テキスト ボックス 536"/>
        <xdr:cNvSpPr txBox="1"/>
      </xdr:nvSpPr>
      <xdr:spPr>
        <a:xfrm>
          <a:off x="15214111" y="67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222</xdr:rowOff>
    </xdr:from>
    <xdr:to>
      <xdr:col>76</xdr:col>
      <xdr:colOff>165100</xdr:colOff>
      <xdr:row>39</xdr:row>
      <xdr:rowOff>101822</xdr:rowOff>
    </xdr:to>
    <xdr:sp macro="" textlink="">
      <xdr:nvSpPr>
        <xdr:cNvPr id="538" name="楕円 537"/>
        <xdr:cNvSpPr/>
      </xdr:nvSpPr>
      <xdr:spPr>
        <a:xfrm>
          <a:off x="14541500" y="66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92949</xdr:rowOff>
    </xdr:from>
    <xdr:ext cx="534377" cy="259045"/>
    <xdr:sp macro="" textlink="">
      <xdr:nvSpPr>
        <xdr:cNvPr id="539" name="テキスト ボックス 538"/>
        <xdr:cNvSpPr txBox="1"/>
      </xdr:nvSpPr>
      <xdr:spPr>
        <a:xfrm>
          <a:off x="14325111" y="67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34646</xdr:rowOff>
    </xdr:from>
    <xdr:to>
      <xdr:col>72</xdr:col>
      <xdr:colOff>38100</xdr:colOff>
      <xdr:row>39</xdr:row>
      <xdr:rowOff>136246</xdr:rowOff>
    </xdr:to>
    <xdr:sp macro="" textlink="">
      <xdr:nvSpPr>
        <xdr:cNvPr id="540" name="楕円 539"/>
        <xdr:cNvSpPr/>
      </xdr:nvSpPr>
      <xdr:spPr>
        <a:xfrm>
          <a:off x="13652500" y="67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127373</xdr:rowOff>
    </xdr:from>
    <xdr:ext cx="534377" cy="259045"/>
    <xdr:sp macro="" textlink="">
      <xdr:nvSpPr>
        <xdr:cNvPr id="541" name="テキスト ボックス 540"/>
        <xdr:cNvSpPr txBox="1"/>
      </xdr:nvSpPr>
      <xdr:spPr>
        <a:xfrm>
          <a:off x="13436111" y="68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146469</xdr:rowOff>
    </xdr:from>
    <xdr:to>
      <xdr:col>67</xdr:col>
      <xdr:colOff>101600</xdr:colOff>
      <xdr:row>39</xdr:row>
      <xdr:rowOff>76619</xdr:rowOff>
    </xdr:to>
    <xdr:sp macro="" textlink="">
      <xdr:nvSpPr>
        <xdr:cNvPr id="542" name="楕円 541"/>
        <xdr:cNvSpPr/>
      </xdr:nvSpPr>
      <xdr:spPr>
        <a:xfrm>
          <a:off x="12763500" y="66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67746</xdr:rowOff>
    </xdr:from>
    <xdr:ext cx="534377" cy="259045"/>
    <xdr:sp macro="" textlink="">
      <xdr:nvSpPr>
        <xdr:cNvPr id="543" name="テキスト ボックス 542"/>
        <xdr:cNvSpPr txBox="1"/>
      </xdr:nvSpPr>
      <xdr:spPr>
        <a:xfrm>
          <a:off x="12547111" y="67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59605</xdr:rowOff>
    </xdr:from>
    <xdr:to>
      <xdr:col>85</xdr:col>
      <xdr:colOff>127000</xdr:colOff>
      <xdr:row>58</xdr:row>
      <xdr:rowOff>128326</xdr:rowOff>
    </xdr:to>
    <xdr:cxnSp macro="">
      <xdr:nvCxnSpPr>
        <xdr:cNvPr id="574" name="直線コネクタ 573"/>
        <xdr:cNvCxnSpPr/>
      </xdr:nvCxnSpPr>
      <xdr:spPr>
        <a:xfrm flipV="1">
          <a:off x="15481300" y="10003705"/>
          <a:ext cx="838200" cy="6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124909</xdr:rowOff>
    </xdr:from>
    <xdr:to>
      <xdr:col>81</xdr:col>
      <xdr:colOff>50800</xdr:colOff>
      <xdr:row>58</xdr:row>
      <xdr:rowOff>128326</xdr:rowOff>
    </xdr:to>
    <xdr:cxnSp macro="">
      <xdr:nvCxnSpPr>
        <xdr:cNvPr id="577" name="直線コネクタ 576"/>
        <xdr:cNvCxnSpPr/>
      </xdr:nvCxnSpPr>
      <xdr:spPr>
        <a:xfrm>
          <a:off x="14592300" y="10069009"/>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115756</xdr:rowOff>
    </xdr:from>
    <xdr:to>
      <xdr:col>76</xdr:col>
      <xdr:colOff>114300</xdr:colOff>
      <xdr:row>58</xdr:row>
      <xdr:rowOff>124909</xdr:rowOff>
    </xdr:to>
    <xdr:cxnSp macro="">
      <xdr:nvCxnSpPr>
        <xdr:cNvPr id="580" name="直線コネクタ 579"/>
        <xdr:cNvCxnSpPr/>
      </xdr:nvCxnSpPr>
      <xdr:spPr>
        <a:xfrm>
          <a:off x="13703300" y="10059856"/>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58093</xdr:rowOff>
    </xdr:from>
    <xdr:to>
      <xdr:col>71</xdr:col>
      <xdr:colOff>177800</xdr:colOff>
      <xdr:row>58</xdr:row>
      <xdr:rowOff>115756</xdr:rowOff>
    </xdr:to>
    <xdr:cxnSp macro="">
      <xdr:nvCxnSpPr>
        <xdr:cNvPr id="583" name="直線コネクタ 582"/>
        <xdr:cNvCxnSpPr/>
      </xdr:nvCxnSpPr>
      <xdr:spPr>
        <a:xfrm>
          <a:off x="12814300" y="10002193"/>
          <a:ext cx="889000" cy="5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157480</xdr:rowOff>
    </xdr:from>
    <xdr:to>
      <xdr:col>72</xdr:col>
      <xdr:colOff>38100</xdr:colOff>
      <xdr:row>58</xdr:row>
      <xdr:rowOff>87630</xdr:rowOff>
    </xdr:to>
    <xdr:sp macro="" textlink="">
      <xdr:nvSpPr>
        <xdr:cNvPr id="584" name="フローチャート: 判断 583"/>
        <xdr:cNvSpPr/>
      </xdr:nvSpPr>
      <xdr:spPr>
        <a:xfrm>
          <a:off x="13652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104157</xdr:rowOff>
    </xdr:from>
    <xdr:ext cx="534377" cy="259045"/>
    <xdr:sp macro="" textlink="">
      <xdr:nvSpPr>
        <xdr:cNvPr id="585" name="テキスト ボックス 584"/>
        <xdr:cNvSpPr txBox="1"/>
      </xdr:nvSpPr>
      <xdr:spPr>
        <a:xfrm>
          <a:off x="13436111" y="97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152212</xdr:rowOff>
    </xdr:from>
    <xdr:to>
      <xdr:col>67</xdr:col>
      <xdr:colOff>101600</xdr:colOff>
      <xdr:row>58</xdr:row>
      <xdr:rowOff>82362</xdr:rowOff>
    </xdr:to>
    <xdr:sp macro="" textlink="">
      <xdr:nvSpPr>
        <xdr:cNvPr id="586" name="フローチャート: 判断 585"/>
        <xdr:cNvSpPr/>
      </xdr:nvSpPr>
      <xdr:spPr>
        <a:xfrm>
          <a:off x="12763500" y="992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98889</xdr:rowOff>
    </xdr:from>
    <xdr:ext cx="534377" cy="259045"/>
    <xdr:sp macro="" textlink="">
      <xdr:nvSpPr>
        <xdr:cNvPr id="587" name="テキスト ボックス 586"/>
        <xdr:cNvSpPr txBox="1"/>
      </xdr:nvSpPr>
      <xdr:spPr>
        <a:xfrm>
          <a:off x="12547111" y="970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8805</xdr:rowOff>
    </xdr:from>
    <xdr:to>
      <xdr:col>85</xdr:col>
      <xdr:colOff>177800</xdr:colOff>
      <xdr:row>58</xdr:row>
      <xdr:rowOff>110405</xdr:rowOff>
    </xdr:to>
    <xdr:sp macro="" textlink="">
      <xdr:nvSpPr>
        <xdr:cNvPr id="593" name="楕円 592"/>
        <xdr:cNvSpPr/>
      </xdr:nvSpPr>
      <xdr:spPr>
        <a:xfrm>
          <a:off x="16268700" y="99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95182</xdr:rowOff>
    </xdr:from>
    <xdr:ext cx="534377" cy="259045"/>
    <xdr:sp macro="" textlink="">
      <xdr:nvSpPr>
        <xdr:cNvPr id="594" name="教育費該当値テキスト"/>
        <xdr:cNvSpPr txBox="1"/>
      </xdr:nvSpPr>
      <xdr:spPr>
        <a:xfrm>
          <a:off x="16370300" y="986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77526</xdr:rowOff>
    </xdr:from>
    <xdr:to>
      <xdr:col>81</xdr:col>
      <xdr:colOff>101600</xdr:colOff>
      <xdr:row>59</xdr:row>
      <xdr:rowOff>7676</xdr:rowOff>
    </xdr:to>
    <xdr:sp macro="" textlink="">
      <xdr:nvSpPr>
        <xdr:cNvPr id="595" name="楕円 594"/>
        <xdr:cNvSpPr/>
      </xdr:nvSpPr>
      <xdr:spPr>
        <a:xfrm>
          <a:off x="15430500" y="100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170253</xdr:rowOff>
    </xdr:from>
    <xdr:ext cx="534377" cy="259045"/>
    <xdr:sp macro="" textlink="">
      <xdr:nvSpPr>
        <xdr:cNvPr id="596" name="テキスト ボックス 595"/>
        <xdr:cNvSpPr txBox="1"/>
      </xdr:nvSpPr>
      <xdr:spPr>
        <a:xfrm>
          <a:off x="15214111" y="1011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74109</xdr:rowOff>
    </xdr:from>
    <xdr:to>
      <xdr:col>76</xdr:col>
      <xdr:colOff>165100</xdr:colOff>
      <xdr:row>59</xdr:row>
      <xdr:rowOff>4259</xdr:rowOff>
    </xdr:to>
    <xdr:sp macro="" textlink="">
      <xdr:nvSpPr>
        <xdr:cNvPr id="597" name="楕円 596"/>
        <xdr:cNvSpPr/>
      </xdr:nvSpPr>
      <xdr:spPr>
        <a:xfrm>
          <a:off x="14541500" y="1001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166836</xdr:rowOff>
    </xdr:from>
    <xdr:ext cx="534377" cy="259045"/>
    <xdr:sp macro="" textlink="">
      <xdr:nvSpPr>
        <xdr:cNvPr id="598" name="テキスト ボックス 597"/>
        <xdr:cNvSpPr txBox="1"/>
      </xdr:nvSpPr>
      <xdr:spPr>
        <a:xfrm>
          <a:off x="14325111" y="1011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64956</xdr:rowOff>
    </xdr:from>
    <xdr:to>
      <xdr:col>72</xdr:col>
      <xdr:colOff>38100</xdr:colOff>
      <xdr:row>58</xdr:row>
      <xdr:rowOff>166556</xdr:rowOff>
    </xdr:to>
    <xdr:sp macro="" textlink="">
      <xdr:nvSpPr>
        <xdr:cNvPr id="599" name="楕円 598"/>
        <xdr:cNvSpPr/>
      </xdr:nvSpPr>
      <xdr:spPr>
        <a:xfrm>
          <a:off x="13652500" y="100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157683</xdr:rowOff>
    </xdr:from>
    <xdr:ext cx="534377" cy="259045"/>
    <xdr:sp macro="" textlink="">
      <xdr:nvSpPr>
        <xdr:cNvPr id="600" name="テキスト ボックス 599"/>
        <xdr:cNvSpPr txBox="1"/>
      </xdr:nvSpPr>
      <xdr:spPr>
        <a:xfrm>
          <a:off x="13436111" y="101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7293</xdr:rowOff>
    </xdr:from>
    <xdr:to>
      <xdr:col>67</xdr:col>
      <xdr:colOff>101600</xdr:colOff>
      <xdr:row>58</xdr:row>
      <xdr:rowOff>108893</xdr:rowOff>
    </xdr:to>
    <xdr:sp macro="" textlink="">
      <xdr:nvSpPr>
        <xdr:cNvPr id="601" name="楕円 600"/>
        <xdr:cNvSpPr/>
      </xdr:nvSpPr>
      <xdr:spPr>
        <a:xfrm>
          <a:off x="12763500" y="99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100020</xdr:rowOff>
    </xdr:from>
    <xdr:ext cx="534377" cy="259045"/>
    <xdr:sp macro="" textlink="">
      <xdr:nvSpPr>
        <xdr:cNvPr id="602" name="テキスト ボックス 601"/>
        <xdr:cNvSpPr txBox="1"/>
      </xdr:nvSpPr>
      <xdr:spPr>
        <a:xfrm>
          <a:off x="12547111" y="100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128465</xdr:rowOff>
    </xdr:from>
    <xdr:to>
      <xdr:col>85</xdr:col>
      <xdr:colOff>127000</xdr:colOff>
      <xdr:row>78</xdr:row>
      <xdr:rowOff>133534</xdr:rowOff>
    </xdr:to>
    <xdr:cxnSp macro="">
      <xdr:nvCxnSpPr>
        <xdr:cNvPr id="629" name="直線コネクタ 628"/>
        <xdr:cNvCxnSpPr/>
      </xdr:nvCxnSpPr>
      <xdr:spPr>
        <a:xfrm flipV="1">
          <a:off x="15481300" y="13501565"/>
          <a:ext cx="838200" cy="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132181</xdr:rowOff>
    </xdr:from>
    <xdr:to>
      <xdr:col>81</xdr:col>
      <xdr:colOff>50800</xdr:colOff>
      <xdr:row>78</xdr:row>
      <xdr:rowOff>133534</xdr:rowOff>
    </xdr:to>
    <xdr:cxnSp macro="">
      <xdr:nvCxnSpPr>
        <xdr:cNvPr id="632" name="直線コネクタ 631"/>
        <xdr:cNvCxnSpPr/>
      </xdr:nvCxnSpPr>
      <xdr:spPr>
        <a:xfrm>
          <a:off x="14592300" y="13505281"/>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132181</xdr:rowOff>
    </xdr:from>
    <xdr:to>
      <xdr:col>76</xdr:col>
      <xdr:colOff>114300</xdr:colOff>
      <xdr:row>78</xdr:row>
      <xdr:rowOff>134565</xdr:rowOff>
    </xdr:to>
    <xdr:cxnSp macro="">
      <xdr:nvCxnSpPr>
        <xdr:cNvPr id="635" name="直線コネクタ 634"/>
        <xdr:cNvCxnSpPr/>
      </xdr:nvCxnSpPr>
      <xdr:spPr>
        <a:xfrm flipV="1">
          <a:off x="13703300" y="13505281"/>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134565</xdr:rowOff>
    </xdr:from>
    <xdr:to>
      <xdr:col>71</xdr:col>
      <xdr:colOff>177800</xdr:colOff>
      <xdr:row>78</xdr:row>
      <xdr:rowOff>137464</xdr:rowOff>
    </xdr:to>
    <xdr:cxnSp macro="">
      <xdr:nvCxnSpPr>
        <xdr:cNvPr id="638" name="直線コネクタ 637"/>
        <xdr:cNvCxnSpPr/>
      </xdr:nvCxnSpPr>
      <xdr:spPr>
        <a:xfrm flipV="1">
          <a:off x="12814300" y="13507665"/>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53871</xdr:rowOff>
    </xdr:from>
    <xdr:to>
      <xdr:col>72</xdr:col>
      <xdr:colOff>38100</xdr:colOff>
      <xdr:row>78</xdr:row>
      <xdr:rowOff>155471</xdr:rowOff>
    </xdr:to>
    <xdr:sp macro="" textlink="">
      <xdr:nvSpPr>
        <xdr:cNvPr id="639" name="フローチャート: 判断 638"/>
        <xdr:cNvSpPr/>
      </xdr:nvSpPr>
      <xdr:spPr>
        <a:xfrm>
          <a:off x="13652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xdr:rowOff>
    </xdr:from>
    <xdr:ext cx="534377" cy="259045"/>
    <xdr:sp macro="" textlink="">
      <xdr:nvSpPr>
        <xdr:cNvPr id="640" name="テキスト ボックス 639"/>
        <xdr:cNvSpPr txBox="1"/>
      </xdr:nvSpPr>
      <xdr:spPr>
        <a:xfrm>
          <a:off x="13436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3763</xdr:rowOff>
    </xdr:from>
    <xdr:ext cx="534377" cy="259045"/>
    <xdr:sp macro="" textlink="">
      <xdr:nvSpPr>
        <xdr:cNvPr id="642" name="テキスト ボックス 641"/>
        <xdr:cNvSpPr txBox="1"/>
      </xdr:nvSpPr>
      <xdr:spPr>
        <a:xfrm>
          <a:off x="12547111" y="132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77665</xdr:rowOff>
    </xdr:from>
    <xdr:to>
      <xdr:col>85</xdr:col>
      <xdr:colOff>177800</xdr:colOff>
      <xdr:row>79</xdr:row>
      <xdr:rowOff>7815</xdr:rowOff>
    </xdr:to>
    <xdr:sp macro="" textlink="">
      <xdr:nvSpPr>
        <xdr:cNvPr id="648" name="楕円 647"/>
        <xdr:cNvSpPr/>
      </xdr:nvSpPr>
      <xdr:spPr>
        <a:xfrm>
          <a:off x="16268700" y="1345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31280</xdr:rowOff>
    </xdr:from>
    <xdr:ext cx="469744" cy="259045"/>
    <xdr:sp macro="" textlink="">
      <xdr:nvSpPr>
        <xdr:cNvPr id="649" name="災害復旧費該当値テキスト"/>
        <xdr:cNvSpPr txBox="1"/>
      </xdr:nvSpPr>
      <xdr:spPr>
        <a:xfrm>
          <a:off x="16370300" y="134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82734</xdr:rowOff>
    </xdr:from>
    <xdr:to>
      <xdr:col>81</xdr:col>
      <xdr:colOff>101600</xdr:colOff>
      <xdr:row>79</xdr:row>
      <xdr:rowOff>12884</xdr:rowOff>
    </xdr:to>
    <xdr:sp macro="" textlink="">
      <xdr:nvSpPr>
        <xdr:cNvPr id="650" name="楕円 649"/>
        <xdr:cNvSpPr/>
      </xdr:nvSpPr>
      <xdr:spPr>
        <a:xfrm>
          <a:off x="15430500" y="134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4011</xdr:rowOff>
    </xdr:from>
    <xdr:ext cx="469744" cy="259045"/>
    <xdr:sp macro="" textlink="">
      <xdr:nvSpPr>
        <xdr:cNvPr id="651" name="テキスト ボックス 650"/>
        <xdr:cNvSpPr txBox="1"/>
      </xdr:nvSpPr>
      <xdr:spPr>
        <a:xfrm>
          <a:off x="15246428" y="1354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81381</xdr:rowOff>
    </xdr:from>
    <xdr:to>
      <xdr:col>76</xdr:col>
      <xdr:colOff>165100</xdr:colOff>
      <xdr:row>79</xdr:row>
      <xdr:rowOff>11531</xdr:rowOff>
    </xdr:to>
    <xdr:sp macro="" textlink="">
      <xdr:nvSpPr>
        <xdr:cNvPr id="652" name="楕円 651"/>
        <xdr:cNvSpPr/>
      </xdr:nvSpPr>
      <xdr:spPr>
        <a:xfrm>
          <a:off x="14541500" y="134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2658</xdr:rowOff>
    </xdr:from>
    <xdr:ext cx="469744" cy="259045"/>
    <xdr:sp macro="" textlink="">
      <xdr:nvSpPr>
        <xdr:cNvPr id="653" name="テキスト ボックス 652"/>
        <xdr:cNvSpPr txBox="1"/>
      </xdr:nvSpPr>
      <xdr:spPr>
        <a:xfrm>
          <a:off x="14357428" y="1354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83765</xdr:rowOff>
    </xdr:from>
    <xdr:to>
      <xdr:col>72</xdr:col>
      <xdr:colOff>38100</xdr:colOff>
      <xdr:row>79</xdr:row>
      <xdr:rowOff>13915</xdr:rowOff>
    </xdr:to>
    <xdr:sp macro="" textlink="">
      <xdr:nvSpPr>
        <xdr:cNvPr id="654" name="楕円 653"/>
        <xdr:cNvSpPr/>
      </xdr:nvSpPr>
      <xdr:spPr>
        <a:xfrm>
          <a:off x="13652500" y="134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5042</xdr:rowOff>
    </xdr:from>
    <xdr:ext cx="469744" cy="259045"/>
    <xdr:sp macro="" textlink="">
      <xdr:nvSpPr>
        <xdr:cNvPr id="655" name="テキスト ボックス 654"/>
        <xdr:cNvSpPr txBox="1"/>
      </xdr:nvSpPr>
      <xdr:spPr>
        <a:xfrm>
          <a:off x="13468428" y="1354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86664</xdr:rowOff>
    </xdr:from>
    <xdr:to>
      <xdr:col>67</xdr:col>
      <xdr:colOff>101600</xdr:colOff>
      <xdr:row>79</xdr:row>
      <xdr:rowOff>16814</xdr:rowOff>
    </xdr:to>
    <xdr:sp macro="" textlink="">
      <xdr:nvSpPr>
        <xdr:cNvPr id="656" name="楕円 655"/>
        <xdr:cNvSpPr/>
      </xdr:nvSpPr>
      <xdr:spPr>
        <a:xfrm>
          <a:off x="12763500" y="13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7941</xdr:rowOff>
    </xdr:from>
    <xdr:ext cx="378565" cy="259045"/>
    <xdr:sp macro="" textlink="">
      <xdr:nvSpPr>
        <xdr:cNvPr id="657" name="テキスト ボックス 656"/>
        <xdr:cNvSpPr txBox="1"/>
      </xdr:nvSpPr>
      <xdr:spPr>
        <a:xfrm>
          <a:off x="12625017" y="1355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161888</xdr:rowOff>
    </xdr:from>
    <xdr:to>
      <xdr:col>85</xdr:col>
      <xdr:colOff>127000</xdr:colOff>
      <xdr:row>97</xdr:row>
      <xdr:rowOff>17166</xdr:rowOff>
    </xdr:to>
    <xdr:cxnSp macro="">
      <xdr:nvCxnSpPr>
        <xdr:cNvPr id="684" name="直線コネクタ 683"/>
        <xdr:cNvCxnSpPr/>
      </xdr:nvCxnSpPr>
      <xdr:spPr>
        <a:xfrm flipV="1">
          <a:off x="15481300" y="16621088"/>
          <a:ext cx="8382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168681</xdr:rowOff>
    </xdr:from>
    <xdr:to>
      <xdr:col>81</xdr:col>
      <xdr:colOff>50800</xdr:colOff>
      <xdr:row>97</xdr:row>
      <xdr:rowOff>17166</xdr:rowOff>
    </xdr:to>
    <xdr:cxnSp macro="">
      <xdr:nvCxnSpPr>
        <xdr:cNvPr id="687" name="直線コネクタ 686"/>
        <xdr:cNvCxnSpPr/>
      </xdr:nvCxnSpPr>
      <xdr:spPr>
        <a:xfrm>
          <a:off x="14592300" y="16627881"/>
          <a:ext cx="8890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168681</xdr:rowOff>
    </xdr:from>
    <xdr:to>
      <xdr:col>76</xdr:col>
      <xdr:colOff>114300</xdr:colOff>
      <xdr:row>96</xdr:row>
      <xdr:rowOff>169478</xdr:rowOff>
    </xdr:to>
    <xdr:cxnSp macro="">
      <xdr:nvCxnSpPr>
        <xdr:cNvPr id="690" name="直線コネクタ 689"/>
        <xdr:cNvCxnSpPr/>
      </xdr:nvCxnSpPr>
      <xdr:spPr>
        <a:xfrm flipV="1">
          <a:off x="13703300" y="16627881"/>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158020</xdr:rowOff>
    </xdr:from>
    <xdr:to>
      <xdr:col>71</xdr:col>
      <xdr:colOff>177800</xdr:colOff>
      <xdr:row>96</xdr:row>
      <xdr:rowOff>169478</xdr:rowOff>
    </xdr:to>
    <xdr:cxnSp macro="">
      <xdr:nvCxnSpPr>
        <xdr:cNvPr id="693" name="直線コネクタ 692"/>
        <xdr:cNvCxnSpPr/>
      </xdr:nvCxnSpPr>
      <xdr:spPr>
        <a:xfrm>
          <a:off x="12814300" y="16617220"/>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295</xdr:rowOff>
    </xdr:from>
    <xdr:to>
      <xdr:col>72</xdr:col>
      <xdr:colOff>38100</xdr:colOff>
      <xdr:row>96</xdr:row>
      <xdr:rowOff>101895</xdr:rowOff>
    </xdr:to>
    <xdr:sp macro="" textlink="">
      <xdr:nvSpPr>
        <xdr:cNvPr id="694" name="フローチャート: 判断 693"/>
        <xdr:cNvSpPr/>
      </xdr:nvSpPr>
      <xdr:spPr>
        <a:xfrm>
          <a:off x="13652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118422</xdr:rowOff>
    </xdr:from>
    <xdr:ext cx="534377" cy="259045"/>
    <xdr:sp macro="" textlink="">
      <xdr:nvSpPr>
        <xdr:cNvPr id="695" name="テキスト ボックス 694"/>
        <xdr:cNvSpPr txBox="1"/>
      </xdr:nvSpPr>
      <xdr:spPr>
        <a:xfrm>
          <a:off x="13436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165334</xdr:rowOff>
    </xdr:from>
    <xdr:to>
      <xdr:col>67</xdr:col>
      <xdr:colOff>101600</xdr:colOff>
      <xdr:row>96</xdr:row>
      <xdr:rowOff>95484</xdr:rowOff>
    </xdr:to>
    <xdr:sp macro="" textlink="">
      <xdr:nvSpPr>
        <xdr:cNvPr id="696" name="フローチャート: 判断 695"/>
        <xdr:cNvSpPr/>
      </xdr:nvSpPr>
      <xdr:spPr>
        <a:xfrm>
          <a:off x="12763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112011</xdr:rowOff>
    </xdr:from>
    <xdr:ext cx="534377" cy="259045"/>
    <xdr:sp macro="" textlink="">
      <xdr:nvSpPr>
        <xdr:cNvPr id="697" name="テキスト ボックス 696"/>
        <xdr:cNvSpPr txBox="1"/>
      </xdr:nvSpPr>
      <xdr:spPr>
        <a:xfrm>
          <a:off x="12547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111088</xdr:rowOff>
    </xdr:from>
    <xdr:to>
      <xdr:col>85</xdr:col>
      <xdr:colOff>177800</xdr:colOff>
      <xdr:row>97</xdr:row>
      <xdr:rowOff>41238</xdr:rowOff>
    </xdr:to>
    <xdr:sp macro="" textlink="">
      <xdr:nvSpPr>
        <xdr:cNvPr id="703" name="楕円 702"/>
        <xdr:cNvSpPr/>
      </xdr:nvSpPr>
      <xdr:spPr>
        <a:xfrm>
          <a:off x="16268700" y="165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89515</xdr:rowOff>
    </xdr:from>
    <xdr:ext cx="534377" cy="259045"/>
    <xdr:sp macro="" textlink="">
      <xdr:nvSpPr>
        <xdr:cNvPr id="704" name="公債費該当値テキスト"/>
        <xdr:cNvSpPr txBox="1"/>
      </xdr:nvSpPr>
      <xdr:spPr>
        <a:xfrm>
          <a:off x="16370300" y="165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137816</xdr:rowOff>
    </xdr:from>
    <xdr:to>
      <xdr:col>81</xdr:col>
      <xdr:colOff>101600</xdr:colOff>
      <xdr:row>97</xdr:row>
      <xdr:rowOff>67966</xdr:rowOff>
    </xdr:to>
    <xdr:sp macro="" textlink="">
      <xdr:nvSpPr>
        <xdr:cNvPr id="705" name="楕円 704"/>
        <xdr:cNvSpPr/>
      </xdr:nvSpPr>
      <xdr:spPr>
        <a:xfrm>
          <a:off x="15430500" y="165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59093</xdr:rowOff>
    </xdr:from>
    <xdr:ext cx="534377" cy="259045"/>
    <xdr:sp macro="" textlink="">
      <xdr:nvSpPr>
        <xdr:cNvPr id="706" name="テキスト ボックス 705"/>
        <xdr:cNvSpPr txBox="1"/>
      </xdr:nvSpPr>
      <xdr:spPr>
        <a:xfrm>
          <a:off x="15214111" y="1668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117881</xdr:rowOff>
    </xdr:from>
    <xdr:to>
      <xdr:col>76</xdr:col>
      <xdr:colOff>165100</xdr:colOff>
      <xdr:row>97</xdr:row>
      <xdr:rowOff>48031</xdr:rowOff>
    </xdr:to>
    <xdr:sp macro="" textlink="">
      <xdr:nvSpPr>
        <xdr:cNvPr id="707" name="楕円 706"/>
        <xdr:cNvSpPr/>
      </xdr:nvSpPr>
      <xdr:spPr>
        <a:xfrm>
          <a:off x="14541500" y="165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39158</xdr:rowOff>
    </xdr:from>
    <xdr:ext cx="534377" cy="259045"/>
    <xdr:sp macro="" textlink="">
      <xdr:nvSpPr>
        <xdr:cNvPr id="708" name="テキスト ボックス 707"/>
        <xdr:cNvSpPr txBox="1"/>
      </xdr:nvSpPr>
      <xdr:spPr>
        <a:xfrm>
          <a:off x="14325111" y="1666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118678</xdr:rowOff>
    </xdr:from>
    <xdr:to>
      <xdr:col>72</xdr:col>
      <xdr:colOff>38100</xdr:colOff>
      <xdr:row>97</xdr:row>
      <xdr:rowOff>48828</xdr:rowOff>
    </xdr:to>
    <xdr:sp macro="" textlink="">
      <xdr:nvSpPr>
        <xdr:cNvPr id="709" name="楕円 708"/>
        <xdr:cNvSpPr/>
      </xdr:nvSpPr>
      <xdr:spPr>
        <a:xfrm>
          <a:off x="13652500" y="165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39955</xdr:rowOff>
    </xdr:from>
    <xdr:ext cx="534377" cy="259045"/>
    <xdr:sp macro="" textlink="">
      <xdr:nvSpPr>
        <xdr:cNvPr id="710" name="テキスト ボックス 709"/>
        <xdr:cNvSpPr txBox="1"/>
      </xdr:nvSpPr>
      <xdr:spPr>
        <a:xfrm>
          <a:off x="13436111" y="16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107220</xdr:rowOff>
    </xdr:from>
    <xdr:to>
      <xdr:col>67</xdr:col>
      <xdr:colOff>101600</xdr:colOff>
      <xdr:row>97</xdr:row>
      <xdr:rowOff>37370</xdr:rowOff>
    </xdr:to>
    <xdr:sp macro="" textlink="">
      <xdr:nvSpPr>
        <xdr:cNvPr id="711" name="楕円 710"/>
        <xdr:cNvSpPr/>
      </xdr:nvSpPr>
      <xdr:spPr>
        <a:xfrm>
          <a:off x="12763500" y="165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28497</xdr:rowOff>
    </xdr:from>
    <xdr:ext cx="534377" cy="259045"/>
    <xdr:sp macro="" textlink="">
      <xdr:nvSpPr>
        <xdr:cNvPr id="712" name="テキスト ボックス 711"/>
        <xdr:cNvSpPr txBox="1"/>
      </xdr:nvSpPr>
      <xdr:spPr>
        <a:xfrm>
          <a:off x="12547111" y="166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55" name="フローチャート: 判断 754"/>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115587</xdr:rowOff>
    </xdr:from>
    <xdr:ext cx="378565" cy="259045"/>
    <xdr:sp macro="" textlink="">
      <xdr:nvSpPr>
        <xdr:cNvPr id="756" name="テキスト ボックス 755"/>
        <xdr:cNvSpPr txBox="1"/>
      </xdr:nvSpPr>
      <xdr:spPr>
        <a:xfrm>
          <a:off x="18467017" y="6459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総務費については、地籍調査業務の調査面積の減に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伴う減となっている。</a:t>
          </a:r>
          <a:endPar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衛生費については、一部事務組合に対する負担金の減によるものである。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農林水産業費については、第二多良木地区基盤整備事業などによる増となっている。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商工費については、緊急地域経済対策事業、空き家・空き店舗等活用事業などにより増となっている。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消防費については、球磨川水系防災・減災事業や耐震性貯水槽設置事業などによる増となっている。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久米公民館産業創出プロジェクト事業、黒肥地公民館ヘリテージツーリズムプロジェクト事業、旧白濱旅館改修事業、多目的総合グラウンド改修事業などに伴う増となっている。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実質収支額について</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においては地方税や地方交付税の増加や経費削減効果により</a:t>
          </a:r>
          <a:r>
            <a:rPr kumimoji="1" lang="en-US" altLang="ja-JP" sz="1400">
              <a:latin typeface="ＭＳ ゴシック" pitchFamily="49" charset="-128"/>
              <a:ea typeface="ＭＳ ゴシック" pitchFamily="49" charset="-128"/>
            </a:rPr>
            <a:t>9.93</a:t>
          </a:r>
          <a:r>
            <a:rPr kumimoji="1" lang="ja-JP" altLang="en-US" sz="1400">
              <a:latin typeface="ＭＳ ゴシック" pitchFamily="49" charset="-128"/>
              <a:ea typeface="ＭＳ ゴシック" pitchFamily="49" charset="-128"/>
            </a:rPr>
            <a:t>％という数値を示した。</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実質収支額の増により単年度収支は増となったが、財政調整基金への積立額の減により実質単年度収支が減少することとなった。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財源の確保や経費削減努力、独立採算の原則に基づいた事務の効率化、料金の適正化により、一般会計、特別会計共に実質収支について黒字を示しており、公営企業（法適用）である上水道事業会計についても黒字を示しているため、実質赤字比率、連結実質赤字比率共に赤字は存在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今後も経常経費の削減や、上下水道事業においては適正な使用料の確保を図り、特別会計については一般会計からの繰出金を必要最小限に留めるなど、相互に調整を行っていく。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6868830</v>
      </c>
      <c r="BO4" s="441"/>
      <c r="BP4" s="441"/>
      <c r="BQ4" s="441"/>
      <c r="BR4" s="441"/>
      <c r="BS4" s="441"/>
      <c r="BT4" s="441"/>
      <c r="BU4" s="442"/>
      <c r="BV4" s="440">
        <v>6708840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9.9</v>
      </c>
      <c r="CU4" s="622"/>
      <c r="CV4" s="622"/>
      <c r="CW4" s="622"/>
      <c r="CX4" s="622"/>
      <c r="CY4" s="622"/>
      <c r="CZ4" s="622"/>
      <c r="DA4" s="623"/>
      <c r="DB4" s="621">
        <v>8.3000000000000007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6437334</v>
      </c>
      <c r="BO5" s="446"/>
      <c r="BP5" s="446"/>
      <c r="BQ5" s="446"/>
      <c r="BR5" s="446"/>
      <c r="BS5" s="446"/>
      <c r="BT5" s="446"/>
      <c r="BU5" s="447"/>
      <c r="BV5" s="445">
        <v>6299387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88.2</v>
      </c>
      <c r="CU5" s="416"/>
      <c r="CV5" s="416"/>
      <c r="CW5" s="416"/>
      <c r="CX5" s="416"/>
      <c r="CY5" s="416"/>
      <c r="CZ5" s="416"/>
      <c r="DA5" s="417"/>
      <c r="DB5" s="415">
        <v>87.1</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431496</v>
      </c>
      <c r="BO6" s="446"/>
      <c r="BP6" s="446"/>
      <c r="BQ6" s="446"/>
      <c r="BR6" s="446"/>
      <c r="BS6" s="446"/>
      <c r="BT6" s="446"/>
      <c r="BU6" s="447"/>
      <c r="BV6" s="445">
        <v>409453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91.8</v>
      </c>
      <c r="CU6" s="596"/>
      <c r="CV6" s="596"/>
      <c r="CW6" s="596"/>
      <c r="CX6" s="596"/>
      <c r="CY6" s="596"/>
      <c r="CZ6" s="596"/>
      <c r="DA6" s="597"/>
      <c r="DB6" s="595">
        <v>90.6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34126</v>
      </c>
      <c r="BO7" s="446"/>
      <c r="BP7" s="446"/>
      <c r="BQ7" s="446"/>
      <c r="BR7" s="446"/>
      <c r="BS7" s="446"/>
      <c r="BT7" s="446"/>
      <c r="BU7" s="447"/>
      <c r="BV7" s="445">
        <v>76886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4001928</v>
      </c>
      <c r="CU7" s="446"/>
      <c r="CV7" s="446"/>
      <c r="CW7" s="446"/>
      <c r="CX7" s="446"/>
      <c r="CY7" s="446"/>
      <c r="CZ7" s="446"/>
      <c r="DA7" s="447"/>
      <c r="DB7" s="445">
        <v>3995270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98</v>
      </c>
      <c r="AV8" s="503"/>
      <c r="AW8" s="503"/>
      <c r="AX8" s="503"/>
      <c r="AY8" s="425" t="s">
        <v>102</v>
      </c>
      <c r="AZ8" s="426"/>
      <c r="BA8" s="426"/>
      <c r="BB8" s="426"/>
      <c r="BC8" s="426"/>
      <c r="BD8" s="426"/>
      <c r="BE8" s="426"/>
      <c r="BF8" s="426"/>
      <c r="BG8" s="426"/>
      <c r="BH8" s="426"/>
      <c r="BI8" s="426"/>
      <c r="BJ8" s="426"/>
      <c r="BK8" s="426"/>
      <c r="BL8" s="426"/>
      <c r="BM8" s="427"/>
      <c r="BN8" s="445">
        <v>397370</v>
      </c>
      <c r="BO8" s="446"/>
      <c r="BP8" s="446"/>
      <c r="BQ8" s="446"/>
      <c r="BR8" s="446"/>
      <c r="BS8" s="446"/>
      <c r="BT8" s="446"/>
      <c r="BU8" s="447"/>
      <c r="BV8" s="445">
        <v>332567</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0.23</v>
      </c>
      <c r="CU8" s="559"/>
      <c r="CV8" s="559"/>
      <c r="CW8" s="559"/>
      <c r="CX8" s="559"/>
      <c r="CY8" s="559"/>
      <c r="CZ8" s="559"/>
      <c r="DA8" s="560"/>
      <c r="DB8" s="558">
        <v>0.22</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9791</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64803</v>
      </c>
      <c r="BO9" s="446"/>
      <c r="BP9" s="446"/>
      <c r="BQ9" s="446"/>
      <c r="BR9" s="446"/>
      <c r="BS9" s="446"/>
      <c r="BT9" s="446"/>
      <c r="BU9" s="447"/>
      <c r="BV9" s="445">
        <v>-26110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14</v>
      </c>
      <c r="CU9" s="416"/>
      <c r="CV9" s="416"/>
      <c r="CW9" s="416"/>
      <c r="CX9" s="416"/>
      <c r="CY9" s="416"/>
      <c r="CZ9" s="416"/>
      <c r="DA9" s="417"/>
      <c r="DB9" s="415">
        <v>12.8</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10554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1753</v>
      </c>
      <c r="BO10" s="446"/>
      <c r="BP10" s="446"/>
      <c r="BQ10" s="446"/>
      <c r="BR10" s="446"/>
      <c r="BS10" s="446"/>
      <c r="BT10" s="446"/>
      <c r="BU10" s="447"/>
      <c r="BV10" s="445">
        <v>105808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9775</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9732</v>
      </c>
      <c r="S13" s="549"/>
      <c r="T13" s="549"/>
      <c r="U13" s="549"/>
      <c r="V13" s="550"/>
      <c r="W13" s="536" t="s">
        <v>132</v>
      </c>
      <c r="X13" s="458"/>
      <c r="Y13" s="458"/>
      <c r="Z13" s="458"/>
      <c r="AA13" s="458"/>
      <c r="AB13" s="459"/>
      <c r="AC13" s="421">
        <v>1160</v>
      </c>
      <c r="AD13" s="422"/>
      <c r="AE13" s="422"/>
      <c r="AF13" s="422"/>
      <c r="AG13" s="423"/>
      <c r="AH13" s="421">
        <v>1241</v>
      </c>
      <c r="AI13" s="422"/>
      <c r="AJ13" s="422"/>
      <c r="AK13" s="422"/>
      <c r="AL13" s="424"/>
      <c r="AM13" s="514" t="s">
        <v>133</v>
      </c>
      <c r="AN13" s="419"/>
      <c r="AO13" s="419"/>
      <c r="AP13" s="419"/>
      <c r="AQ13" s="419"/>
      <c r="AR13" s="419"/>
      <c r="AS13" s="419"/>
      <c r="AT13" s="420"/>
      <c r="AU13" s="502" t="s">
        <v>128</v>
      </c>
      <c r="AV13" s="503"/>
      <c r="AW13" s="503"/>
      <c r="AX13" s="503"/>
      <c r="AY13" s="425" t="s">
        <v>134</v>
      </c>
      <c r="AZ13" s="426"/>
      <c r="BA13" s="426"/>
      <c r="BB13" s="426"/>
      <c r="BC13" s="426"/>
      <c r="BD13" s="426"/>
      <c r="BE13" s="426"/>
      <c r="BF13" s="426"/>
      <c r="BG13" s="426"/>
      <c r="BH13" s="426"/>
      <c r="BI13" s="426"/>
      <c r="BJ13" s="426"/>
      <c r="BK13" s="426"/>
      <c r="BL13" s="426"/>
      <c r="BM13" s="427"/>
      <c r="BN13" s="445">
        <v>66556</v>
      </c>
      <c r="BO13" s="446"/>
      <c r="BP13" s="446"/>
      <c r="BQ13" s="446"/>
      <c r="BR13" s="446"/>
      <c r="BS13" s="446"/>
      <c r="BT13" s="446"/>
      <c r="BU13" s="447"/>
      <c r="BV13" s="445">
        <v>79698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9.3000000000000007</v>
      </c>
      <c r="CU13" s="416"/>
      <c r="CV13" s="416"/>
      <c r="CW13" s="416"/>
      <c r="CX13" s="416"/>
      <c r="CY13" s="416"/>
      <c r="CZ13" s="416"/>
      <c r="DA13" s="417"/>
      <c r="DB13" s="415">
        <v>9.9</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9986</v>
      </c>
      <c r="S14" s="549"/>
      <c r="T14" s="549"/>
      <c r="U14" s="549"/>
      <c r="V14" s="550"/>
      <c r="W14" s="551"/>
      <c r="X14" s="461"/>
      <c r="Y14" s="461"/>
      <c r="Z14" s="461"/>
      <c r="AA14" s="461"/>
      <c r="AB14" s="462"/>
      <c r="AC14" s="541">
        <v>23.6</v>
      </c>
      <c r="AD14" s="542"/>
      <c r="AE14" s="542"/>
      <c r="AF14" s="542"/>
      <c r="AG14" s="543"/>
      <c r="AH14" s="541">
        <v>24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54.2</v>
      </c>
      <c r="CU14" s="553"/>
      <c r="CV14" s="553"/>
      <c r="CW14" s="553"/>
      <c r="CX14" s="553"/>
      <c r="CY14" s="553"/>
      <c r="CZ14" s="553"/>
      <c r="DA14" s="554"/>
      <c r="DB14" s="552">
        <v>56.7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9962</v>
      </c>
      <c r="S15" s="549"/>
      <c r="T15" s="549"/>
      <c r="U15" s="549"/>
      <c r="V15" s="550"/>
      <c r="W15" s="536" t="s">
        <v>139</v>
      </c>
      <c r="X15" s="458"/>
      <c r="Y15" s="458"/>
      <c r="Z15" s="458"/>
      <c r="AA15" s="458"/>
      <c r="AB15" s="459"/>
      <c r="AC15" s="421">
        <v>1218</v>
      </c>
      <c r="AD15" s="422"/>
      <c r="AE15" s="422"/>
      <c r="AF15" s="422"/>
      <c r="AG15" s="423"/>
      <c r="AH15" s="421">
        <v>1297</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830210</v>
      </c>
      <c r="BO15" s="441"/>
      <c r="BP15" s="441"/>
      <c r="BQ15" s="441"/>
      <c r="BR15" s="441"/>
      <c r="BS15" s="441"/>
      <c r="BT15" s="441"/>
      <c r="BU15" s="442"/>
      <c r="BV15" s="440">
        <v>831334</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24.8</v>
      </c>
      <c r="AD16" s="542"/>
      <c r="AE16" s="542"/>
      <c r="AF16" s="542"/>
      <c r="AG16" s="543"/>
      <c r="AH16" s="541">
        <v>25.1</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3627122</v>
      </c>
      <c r="BO16" s="446"/>
      <c r="BP16" s="446"/>
      <c r="BQ16" s="446"/>
      <c r="BR16" s="446"/>
      <c r="BS16" s="446"/>
      <c r="BT16" s="446"/>
      <c r="BU16" s="447"/>
      <c r="BV16" s="445">
        <v>3628319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2527</v>
      </c>
      <c r="AD17" s="422"/>
      <c r="AE17" s="422"/>
      <c r="AF17" s="422"/>
      <c r="AG17" s="423"/>
      <c r="AH17" s="421">
        <v>2636</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1046086</v>
      </c>
      <c r="BO17" s="446"/>
      <c r="BP17" s="446"/>
      <c r="BQ17" s="446"/>
      <c r="BR17" s="446"/>
      <c r="BS17" s="446"/>
      <c r="BT17" s="446"/>
      <c r="BU17" s="447"/>
      <c r="BV17" s="445">
        <v>1044703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165.86</v>
      </c>
      <c r="M18" s="510"/>
      <c r="N18" s="510"/>
      <c r="O18" s="510"/>
      <c r="P18" s="510"/>
      <c r="Q18" s="510"/>
      <c r="R18" s="511"/>
      <c r="S18" s="511"/>
      <c r="T18" s="511"/>
      <c r="U18" s="511"/>
      <c r="V18" s="512"/>
      <c r="W18" s="526"/>
      <c r="X18" s="527"/>
      <c r="Y18" s="527"/>
      <c r="Z18" s="527"/>
      <c r="AA18" s="527"/>
      <c r="AB18" s="537"/>
      <c r="AC18" s="409">
        <v>51.5</v>
      </c>
      <c r="AD18" s="410"/>
      <c r="AE18" s="410"/>
      <c r="AF18" s="410"/>
      <c r="AG18" s="513"/>
      <c r="AH18" s="409">
        <v>50.9</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3609990</v>
      </c>
      <c r="BO18" s="446"/>
      <c r="BP18" s="446"/>
      <c r="BQ18" s="446"/>
      <c r="BR18" s="446"/>
      <c r="BS18" s="446"/>
      <c r="BT18" s="446"/>
      <c r="BU18" s="447"/>
      <c r="BV18" s="445">
        <v>3526818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59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4723592</v>
      </c>
      <c r="BO19" s="446"/>
      <c r="BP19" s="446"/>
      <c r="BQ19" s="446"/>
      <c r="BR19" s="446"/>
      <c r="BS19" s="446"/>
      <c r="BT19" s="446"/>
      <c r="BU19" s="447"/>
      <c r="BV19" s="445">
        <v>4767783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3537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5816611</v>
      </c>
      <c r="BO23" s="446"/>
      <c r="BP23" s="446"/>
      <c r="BQ23" s="446"/>
      <c r="BR23" s="446"/>
      <c r="BS23" s="446"/>
      <c r="BT23" s="446"/>
      <c r="BU23" s="447"/>
      <c r="BV23" s="445">
        <v>5905872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7490</v>
      </c>
      <c r="R24" s="422"/>
      <c r="S24" s="422"/>
      <c r="T24" s="422"/>
      <c r="U24" s="422"/>
      <c r="V24" s="423"/>
      <c r="W24" s="487"/>
      <c r="X24" s="478"/>
      <c r="Y24" s="479"/>
      <c r="Z24" s="418" t="s">
        <v>163</v>
      </c>
      <c r="AA24" s="419"/>
      <c r="AB24" s="419"/>
      <c r="AC24" s="419"/>
      <c r="AD24" s="419"/>
      <c r="AE24" s="419"/>
      <c r="AF24" s="419"/>
      <c r="AG24" s="420"/>
      <c r="AH24" s="421">
        <v>101</v>
      </c>
      <c r="AI24" s="422"/>
      <c r="AJ24" s="422"/>
      <c r="AK24" s="422"/>
      <c r="AL24" s="423"/>
      <c r="AM24" s="421">
        <v>297546</v>
      </c>
      <c r="AN24" s="422"/>
      <c r="AO24" s="422"/>
      <c r="AP24" s="422"/>
      <c r="AQ24" s="422"/>
      <c r="AR24" s="423"/>
      <c r="AS24" s="421">
        <v>2946</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5358085</v>
      </c>
      <c r="BO24" s="446"/>
      <c r="BP24" s="446"/>
      <c r="BQ24" s="446"/>
      <c r="BR24" s="446"/>
      <c r="BS24" s="446"/>
      <c r="BT24" s="446"/>
      <c r="BU24" s="447"/>
      <c r="BV24" s="445">
        <v>5385254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5970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167</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1852746</v>
      </c>
      <c r="BO25" s="441"/>
      <c r="BP25" s="441"/>
      <c r="BQ25" s="441"/>
      <c r="BR25" s="441"/>
      <c r="BS25" s="441"/>
      <c r="BT25" s="441"/>
      <c r="BU25" s="442"/>
      <c r="BV25" s="440">
        <v>1941248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5270</v>
      </c>
      <c r="R26" s="422"/>
      <c r="S26" s="422"/>
      <c r="T26" s="422"/>
      <c r="U26" s="422"/>
      <c r="V26" s="423"/>
      <c r="W26" s="487"/>
      <c r="X26" s="478"/>
      <c r="Y26" s="479"/>
      <c r="Z26" s="418" t="s">
        <v>170</v>
      </c>
      <c r="AA26" s="500"/>
      <c r="AB26" s="500"/>
      <c r="AC26" s="500"/>
      <c r="AD26" s="500"/>
      <c r="AE26" s="500"/>
      <c r="AF26" s="500"/>
      <c r="AG26" s="501"/>
      <c r="AH26" s="421" t="s">
        <v>171</v>
      </c>
      <c r="AI26" s="422"/>
      <c r="AJ26" s="422"/>
      <c r="AK26" s="422"/>
      <c r="AL26" s="423"/>
      <c r="AM26" s="421" t="s">
        <v>167</v>
      </c>
      <c r="AN26" s="422"/>
      <c r="AO26" s="422"/>
      <c r="AP26" s="422"/>
      <c r="AQ26" s="422"/>
      <c r="AR26" s="423"/>
      <c r="AS26" s="421" t="s">
        <v>167</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167</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3100</v>
      </c>
      <c r="R27" s="422"/>
      <c r="S27" s="422"/>
      <c r="T27" s="422"/>
      <c r="U27" s="422"/>
      <c r="V27" s="423"/>
      <c r="W27" s="487"/>
      <c r="X27" s="478"/>
      <c r="Y27" s="479"/>
      <c r="Z27" s="418" t="s">
        <v>174</v>
      </c>
      <c r="AA27" s="419"/>
      <c r="AB27" s="419"/>
      <c r="AC27" s="419"/>
      <c r="AD27" s="419"/>
      <c r="AE27" s="419"/>
      <c r="AF27" s="419"/>
      <c r="AG27" s="420"/>
      <c r="AH27" s="421" t="s">
        <v>167</v>
      </c>
      <c r="AI27" s="422"/>
      <c r="AJ27" s="422"/>
      <c r="AK27" s="422"/>
      <c r="AL27" s="423"/>
      <c r="AM27" s="421" t="s">
        <v>167</v>
      </c>
      <c r="AN27" s="422"/>
      <c r="AO27" s="422"/>
      <c r="AP27" s="422"/>
      <c r="AQ27" s="422"/>
      <c r="AR27" s="423"/>
      <c r="AS27" s="421" t="s">
        <v>167</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168000</v>
      </c>
      <c r="BO27" s="449"/>
      <c r="BP27" s="449"/>
      <c r="BQ27" s="449"/>
      <c r="BR27" s="449"/>
      <c r="BS27" s="449"/>
      <c r="BT27" s="449"/>
      <c r="BU27" s="450"/>
      <c r="BV27" s="448">
        <v>168000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2550</v>
      </c>
      <c r="R28" s="422"/>
      <c r="S28" s="422"/>
      <c r="T28" s="422"/>
      <c r="U28" s="422"/>
      <c r="V28" s="423"/>
      <c r="W28" s="487"/>
      <c r="X28" s="478"/>
      <c r="Y28" s="479"/>
      <c r="Z28" s="418" t="s">
        <v>177</v>
      </c>
      <c r="AA28" s="419"/>
      <c r="AB28" s="419"/>
      <c r="AC28" s="419"/>
      <c r="AD28" s="419"/>
      <c r="AE28" s="419"/>
      <c r="AF28" s="419"/>
      <c r="AG28" s="420"/>
      <c r="AH28" s="421" t="s">
        <v>167</v>
      </c>
      <c r="AI28" s="422"/>
      <c r="AJ28" s="422"/>
      <c r="AK28" s="422"/>
      <c r="AL28" s="423"/>
      <c r="AM28" s="421" t="s">
        <v>167</v>
      </c>
      <c r="AN28" s="422"/>
      <c r="AO28" s="422"/>
      <c r="AP28" s="422"/>
      <c r="AQ28" s="422"/>
      <c r="AR28" s="423"/>
      <c r="AS28" s="421" t="s">
        <v>167</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1074976</v>
      </c>
      <c r="BO28" s="441"/>
      <c r="BP28" s="441"/>
      <c r="BQ28" s="441"/>
      <c r="BR28" s="441"/>
      <c r="BS28" s="441"/>
      <c r="BT28" s="441"/>
      <c r="BU28" s="442"/>
      <c r="BV28" s="440">
        <v>1073223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10</v>
      </c>
      <c r="M29" s="422"/>
      <c r="N29" s="422"/>
      <c r="O29" s="422"/>
      <c r="P29" s="423"/>
      <c r="Q29" s="421">
        <v>2320</v>
      </c>
      <c r="R29" s="422"/>
      <c r="S29" s="422"/>
      <c r="T29" s="422"/>
      <c r="U29" s="422"/>
      <c r="V29" s="423"/>
      <c r="W29" s="488"/>
      <c r="X29" s="489"/>
      <c r="Y29" s="490"/>
      <c r="Z29" s="418" t="s">
        <v>180</v>
      </c>
      <c r="AA29" s="419"/>
      <c r="AB29" s="419"/>
      <c r="AC29" s="419"/>
      <c r="AD29" s="419"/>
      <c r="AE29" s="419"/>
      <c r="AF29" s="419"/>
      <c r="AG29" s="420"/>
      <c r="AH29" s="421">
        <v>101</v>
      </c>
      <c r="AI29" s="422"/>
      <c r="AJ29" s="422"/>
      <c r="AK29" s="422"/>
      <c r="AL29" s="423"/>
      <c r="AM29" s="421">
        <v>297546</v>
      </c>
      <c r="AN29" s="422"/>
      <c r="AO29" s="422"/>
      <c r="AP29" s="422"/>
      <c r="AQ29" s="422"/>
      <c r="AR29" s="423"/>
      <c r="AS29" s="421">
        <v>2946</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1085154</v>
      </c>
      <c r="BO29" s="446"/>
      <c r="BP29" s="446"/>
      <c r="BQ29" s="446"/>
      <c r="BR29" s="446"/>
      <c r="BS29" s="446"/>
      <c r="BT29" s="446"/>
      <c r="BU29" s="447"/>
      <c r="BV29" s="445">
        <v>1082497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97.7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588407</v>
      </c>
      <c r="BO30" s="449"/>
      <c r="BP30" s="449"/>
      <c r="BQ30" s="449"/>
      <c r="BR30" s="449"/>
      <c r="BS30" s="449"/>
      <c r="BT30" s="449"/>
      <c r="BU30" s="450"/>
      <c r="BV30" s="448">
        <v>554172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189</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国民健康保険事業（事業勘定）</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上水道事業会計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人吉球磨広域行政組合（一般会計）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くま川鉄道株式会社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国民健康保険事業（直診勘定）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人吉球磨広域行政組合（人吉球磨ふるさと市町村圏特別会計）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人吉球磨広域行政組合（特別養護老人ホーム特別会計）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後期高齢者医療事業</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熊本県市町村総合事務組合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球磨郡公立多良木病院企業団</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上球磨消防組合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熊本県後期高齢者医療広域連合（一般会計）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熊本県後期高齢者医療広域連合（後期高齢者医療特別会計）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jbHV0SSlOIoFLsdDJPr+uHQ18p8gJLS9oqhD0tM2J3fWU1owEizNRwFoso7DWkKRLP+L13ITm4+M88Miudwi1Q==" saltValue="9n/CL3UABtZ8x7fC7jvD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25" t="s">
        <v>548</v>
      </c>
      <c r="D34" s="1225"/>
      <c r="E34" s="1226"/>
      <c r="F34" s="32">
        <v>8.41</v>
      </c>
      <c r="G34" s="33">
        <v>7</v>
      </c>
      <c r="H34" s="33">
        <v>8.8699999999999992</v>
      </c>
      <c r="I34" s="33">
        <v>8.32</v>
      </c>
      <c r="J34" s="34">
        <v>9.92</v>
      </c>
      <c r="K34" s="22"/>
      <c r="L34" s="22"/>
      <c r="M34" s="22"/>
      <c r="N34" s="22"/>
      <c r="O34" s="22"/>
      <c r="P34" s="22"/>
    </row>
    <row r="35" spans="1:16" ht="39" customHeight="1">
      <c r="A35" s="22"/>
      <c r="B35" s="35"/>
      <c r="C35" s="1219" t="s">
        <v>549</v>
      </c>
      <c r="D35" s="1220"/>
      <c r="E35" s="1221"/>
      <c r="F35" s="36">
        <v>5.37</v>
      </c>
      <c r="G35" s="37">
        <v>6.29</v>
      </c>
      <c r="H35" s="37">
        <v>5.99</v>
      </c>
      <c r="I35" s="37">
        <v>6.59</v>
      </c>
      <c r="J35" s="38">
        <v>6.96</v>
      </c>
      <c r="K35" s="22"/>
      <c r="L35" s="22"/>
      <c r="M35" s="22"/>
      <c r="N35" s="22"/>
      <c r="O35" s="22"/>
      <c r="P35" s="22"/>
    </row>
    <row r="36" spans="1:16" ht="39" customHeight="1">
      <c r="A36" s="22"/>
      <c r="B36" s="35"/>
      <c r="C36" s="1219" t="s">
        <v>550</v>
      </c>
      <c r="D36" s="1220"/>
      <c r="E36" s="1221"/>
      <c r="F36" s="36">
        <v>1.72</v>
      </c>
      <c r="G36" s="37">
        <v>2.61</v>
      </c>
      <c r="H36" s="37">
        <v>1.86</v>
      </c>
      <c r="I36" s="37">
        <v>3.06</v>
      </c>
      <c r="J36" s="38">
        <v>4.6100000000000003</v>
      </c>
      <c r="K36" s="22"/>
      <c r="L36" s="22"/>
      <c r="M36" s="22"/>
      <c r="N36" s="22"/>
      <c r="O36" s="22"/>
      <c r="P36" s="22"/>
    </row>
    <row r="37" spans="1:16" ht="39" customHeight="1">
      <c r="A37" s="22"/>
      <c r="B37" s="35"/>
      <c r="C37" s="1219" t="s">
        <v>551</v>
      </c>
      <c r="D37" s="1220"/>
      <c r="E37" s="1221"/>
      <c r="F37" s="36">
        <v>1.41</v>
      </c>
      <c r="G37" s="37">
        <v>1.27</v>
      </c>
      <c r="H37" s="37">
        <v>1.66</v>
      </c>
      <c r="I37" s="37">
        <v>2.0499999999999998</v>
      </c>
      <c r="J37" s="38">
        <v>2.5499999999999998</v>
      </c>
      <c r="K37" s="22"/>
      <c r="L37" s="22"/>
      <c r="M37" s="22"/>
      <c r="N37" s="22"/>
      <c r="O37" s="22"/>
      <c r="P37" s="22"/>
    </row>
    <row r="38" spans="1:16" ht="39" customHeight="1">
      <c r="A38" s="22"/>
      <c r="B38" s="35"/>
      <c r="C38" s="1219" t="s">
        <v>552</v>
      </c>
      <c r="D38" s="1220"/>
      <c r="E38" s="1221"/>
      <c r="F38" s="36">
        <v>0.25</v>
      </c>
      <c r="G38" s="37">
        <v>0.41</v>
      </c>
      <c r="H38" s="37">
        <v>0.25</v>
      </c>
      <c r="I38" s="37">
        <v>0.28999999999999998</v>
      </c>
      <c r="J38" s="38">
        <v>0.25</v>
      </c>
      <c r="K38" s="22"/>
      <c r="L38" s="22"/>
      <c r="M38" s="22"/>
      <c r="N38" s="22"/>
      <c r="O38" s="22"/>
      <c r="P38" s="22"/>
    </row>
    <row r="39" spans="1:16" ht="39" customHeight="1">
      <c r="A39" s="22"/>
      <c r="B39" s="35"/>
      <c r="C39" s="1219" t="s">
        <v>553</v>
      </c>
      <c r="D39" s="1220"/>
      <c r="E39" s="1221"/>
      <c r="F39" s="36">
        <v>0.06</v>
      </c>
      <c r="G39" s="37">
        <v>0.04</v>
      </c>
      <c r="H39" s="37">
        <v>0.02</v>
      </c>
      <c r="I39" s="37">
        <v>0.02</v>
      </c>
      <c r="J39" s="38">
        <v>0.01</v>
      </c>
      <c r="K39" s="22"/>
      <c r="L39" s="22"/>
      <c r="M39" s="22"/>
      <c r="N39" s="22"/>
      <c r="O39" s="22"/>
      <c r="P39" s="22"/>
    </row>
    <row r="40" spans="1:16" ht="39" customHeight="1">
      <c r="A40" s="22"/>
      <c r="B40" s="35"/>
      <c r="C40" s="1219" t="s">
        <v>554</v>
      </c>
      <c r="D40" s="1220"/>
      <c r="E40" s="1221"/>
      <c r="F40" s="36" t="s">
        <v>499</v>
      </c>
      <c r="G40" s="37" t="s">
        <v>499</v>
      </c>
      <c r="H40" s="37">
        <v>0</v>
      </c>
      <c r="I40" s="37">
        <v>0</v>
      </c>
      <c r="J40" s="38">
        <v>0</v>
      </c>
      <c r="K40" s="22"/>
      <c r="L40" s="22"/>
      <c r="M40" s="22"/>
      <c r="N40" s="22"/>
      <c r="O40" s="22"/>
      <c r="P40" s="22"/>
    </row>
    <row r="41" spans="1:16" ht="39" customHeight="1">
      <c r="A41" s="22"/>
      <c r="B41" s="35"/>
      <c r="C41" s="1219"/>
      <c r="D41" s="1220"/>
      <c r="E41" s="1221"/>
      <c r="F41" s="36"/>
      <c r="G41" s="37"/>
      <c r="H41" s="37"/>
      <c r="I41" s="37"/>
      <c r="J41" s="38"/>
      <c r="K41" s="22"/>
      <c r="L41" s="22"/>
      <c r="M41" s="22"/>
      <c r="N41" s="22"/>
      <c r="O41" s="22"/>
      <c r="P41" s="22"/>
    </row>
    <row r="42" spans="1:16" ht="39" customHeight="1">
      <c r="A42" s="22"/>
      <c r="B42" s="39"/>
      <c r="C42" s="1219" t="s">
        <v>555</v>
      </c>
      <c r="D42" s="1220"/>
      <c r="E42" s="1221"/>
      <c r="F42" s="36" t="s">
        <v>499</v>
      </c>
      <c r="G42" s="37" t="s">
        <v>499</v>
      </c>
      <c r="H42" s="37" t="s">
        <v>499</v>
      </c>
      <c r="I42" s="37" t="s">
        <v>499</v>
      </c>
      <c r="J42" s="38" t="s">
        <v>499</v>
      </c>
      <c r="K42" s="22"/>
      <c r="L42" s="22"/>
      <c r="M42" s="22"/>
      <c r="N42" s="22"/>
      <c r="O42" s="22"/>
      <c r="P42" s="22"/>
    </row>
    <row r="43" spans="1:16" ht="39" customHeight="1" thickBot="1">
      <c r="A43" s="22"/>
      <c r="B43" s="40"/>
      <c r="C43" s="1222" t="s">
        <v>556</v>
      </c>
      <c r="D43" s="1223"/>
      <c r="E43" s="1224"/>
      <c r="F43" s="41" t="s">
        <v>499</v>
      </c>
      <c r="G43" s="42" t="s">
        <v>499</v>
      </c>
      <c r="H43" s="42" t="s">
        <v>499</v>
      </c>
      <c r="I43" s="42" t="s">
        <v>499</v>
      </c>
      <c r="J43" s="43" t="s">
        <v>499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JmNEzQu1pUak6PvniefSxscjYVY8eOQvEFsvSqhVMA+gXK+8ISz3rKh2Y4VEqzLiJBqwBcSpwoekQjYfbj5aA==" saltValue="uOZVUnwc5DkwKA/Fj8Sr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35" t="s">
        <v>11</v>
      </c>
      <c r="C45" s="1236"/>
      <c r="D45" s="58"/>
      <c r="E45" s="1241" t="s">
        <v>12</v>
      </c>
      <c r="F45" s="1241"/>
      <c r="G45" s="1241"/>
      <c r="H45" s="1241"/>
      <c r="I45" s="1241"/>
      <c r="J45" s="1242"/>
      <c r="K45" s="59">
        <v>743</v>
      </c>
      <c r="L45" s="60">
        <v>706</v>
      </c>
      <c r="M45" s="60">
        <v>698</v>
      </c>
      <c r="N45" s="60">
        <v>642</v>
      </c>
      <c r="O45" s="61">
        <v>686</v>
      </c>
      <c r="P45" s="48"/>
      <c r="Q45" s="48"/>
      <c r="R45" s="48"/>
      <c r="S45" s="48"/>
      <c r="T45" s="48"/>
      <c r="U45" s="48"/>
    </row>
    <row r="46" spans="1:21" ht="30.75" customHeight="1">
      <c r="A46" s="48"/>
      <c r="B46" s="1237"/>
      <c r="C46" s="1238"/>
      <c r="D46" s="62"/>
      <c r="E46" s="1229" t="s">
        <v>13</v>
      </c>
      <c r="F46" s="1229"/>
      <c r="G46" s="1229"/>
      <c r="H46" s="1229"/>
      <c r="I46" s="1229"/>
      <c r="J46" s="1230"/>
      <c r="K46" s="63" t="s">
        <v>499</v>
      </c>
      <c r="L46" s="64" t="s">
        <v>499</v>
      </c>
      <c r="M46" s="64" t="s">
        <v>499</v>
      </c>
      <c r="N46" s="64" t="s">
        <v>499</v>
      </c>
      <c r="O46" s="65" t="s">
        <v>499</v>
      </c>
      <c r="P46" s="48"/>
      <c r="Q46" s="48"/>
      <c r="R46" s="48"/>
      <c r="S46" s="48"/>
      <c r="T46" s="48"/>
      <c r="U46" s="48"/>
    </row>
    <row r="47" spans="1:21" ht="30.75" customHeight="1">
      <c r="A47" s="48"/>
      <c r="B47" s="1237"/>
      <c r="C47" s="1238"/>
      <c r="D47" s="62"/>
      <c r="E47" s="1229" t="s">
        <v>14</v>
      </c>
      <c r="F47" s="1229"/>
      <c r="G47" s="1229"/>
      <c r="H47" s="1229"/>
      <c r="I47" s="1229"/>
      <c r="J47" s="1230"/>
      <c r="K47" s="63" t="s">
        <v>499</v>
      </c>
      <c r="L47" s="64" t="s">
        <v>499</v>
      </c>
      <c r="M47" s="64" t="s">
        <v>499</v>
      </c>
      <c r="N47" s="64" t="s">
        <v>499</v>
      </c>
      <c r="O47" s="65" t="s">
        <v>499</v>
      </c>
      <c r="P47" s="48"/>
      <c r="Q47" s="48"/>
      <c r="R47" s="48"/>
      <c r="S47" s="48"/>
      <c r="T47" s="48"/>
      <c r="U47" s="48"/>
    </row>
    <row r="48" spans="1:21" ht="30.75" customHeight="1">
      <c r="A48" s="48"/>
      <c r="B48" s="1237"/>
      <c r="C48" s="1238"/>
      <c r="D48" s="62"/>
      <c r="E48" s="1229" t="s">
        <v>15</v>
      </c>
      <c r="F48" s="1229"/>
      <c r="G48" s="1229"/>
      <c r="H48" s="1229"/>
      <c r="I48" s="1229"/>
      <c r="J48" s="1230"/>
      <c r="K48" s="63">
        <v>157</v>
      </c>
      <c r="L48" s="64">
        <v>153</v>
      </c>
      <c r="M48" s="64">
        <v>156</v>
      </c>
      <c r="N48" s="64">
        <v>141</v>
      </c>
      <c r="O48" s="65">
        <v>161</v>
      </c>
      <c r="P48" s="48"/>
      <c r="Q48" s="48"/>
      <c r="R48" s="48"/>
      <c r="S48" s="48"/>
      <c r="T48" s="48"/>
      <c r="U48" s="48"/>
    </row>
    <row r="49" spans="1:21" ht="30.75" customHeight="1">
      <c r="A49" s="48"/>
      <c r="B49" s="1237"/>
      <c r="C49" s="1238"/>
      <c r="D49" s="62"/>
      <c r="E49" s="1229" t="s">
        <v>16</v>
      </c>
      <c r="F49" s="1229"/>
      <c r="G49" s="1229"/>
      <c r="H49" s="1229"/>
      <c r="I49" s="1229"/>
      <c r="J49" s="1230"/>
      <c r="K49" s="63">
        <v>149</v>
      </c>
      <c r="L49" s="64">
        <v>147</v>
      </c>
      <c r="M49" s="64">
        <v>129</v>
      </c>
      <c r="N49" s="64">
        <v>128</v>
      </c>
      <c r="O49" s="65">
        <v>119</v>
      </c>
      <c r="P49" s="48"/>
      <c r="Q49" s="48"/>
      <c r="R49" s="48"/>
      <c r="S49" s="48"/>
      <c r="T49" s="48"/>
      <c r="U49" s="48"/>
    </row>
    <row r="50" spans="1:21" ht="30.75" customHeight="1">
      <c r="A50" s="48"/>
      <c r="B50" s="1237"/>
      <c r="C50" s="1238"/>
      <c r="D50" s="62"/>
      <c r="E50" s="1229" t="s">
        <v>17</v>
      </c>
      <c r="F50" s="1229"/>
      <c r="G50" s="1229"/>
      <c r="H50" s="1229"/>
      <c r="I50" s="1229"/>
      <c r="J50" s="1230"/>
      <c r="K50" s="63">
        <v>29</v>
      </c>
      <c r="L50" s="64">
        <v>28</v>
      </c>
      <c r="M50" s="64">
        <v>28</v>
      </c>
      <c r="N50" s="64">
        <v>30</v>
      </c>
      <c r="O50" s="65">
        <v>30</v>
      </c>
      <c r="P50" s="48"/>
      <c r="Q50" s="48"/>
      <c r="R50" s="48"/>
      <c r="S50" s="48"/>
      <c r="T50" s="48"/>
      <c r="U50" s="48"/>
    </row>
    <row r="51" spans="1:21" ht="30.75" customHeight="1">
      <c r="A51" s="48"/>
      <c r="B51" s="1239"/>
      <c r="C51" s="1240"/>
      <c r="D51" s="66"/>
      <c r="E51" s="1229" t="s">
        <v>18</v>
      </c>
      <c r="F51" s="1229"/>
      <c r="G51" s="1229"/>
      <c r="H51" s="1229"/>
      <c r="I51" s="1229"/>
      <c r="J51" s="1230"/>
      <c r="K51" s="63" t="s">
        <v>499</v>
      </c>
      <c r="L51" s="64" t="s">
        <v>499</v>
      </c>
      <c r="M51" s="64" t="s">
        <v>499</v>
      </c>
      <c r="N51" s="64" t="s">
        <v>499</v>
      </c>
      <c r="O51" s="65" t="s">
        <v>499</v>
      </c>
      <c r="P51" s="48"/>
      <c r="Q51" s="48"/>
      <c r="R51" s="48"/>
      <c r="S51" s="48"/>
      <c r="T51" s="48"/>
      <c r="U51" s="48"/>
    </row>
    <row r="52" spans="1:21" ht="30.75" customHeight="1">
      <c r="A52" s="48"/>
      <c r="B52" s="1227" t="s">
        <v>19</v>
      </c>
      <c r="C52" s="1228"/>
      <c r="D52" s="66"/>
      <c r="E52" s="1229" t="s">
        <v>20</v>
      </c>
      <c r="F52" s="1229"/>
      <c r="G52" s="1229"/>
      <c r="H52" s="1229"/>
      <c r="I52" s="1229"/>
      <c r="J52" s="1230"/>
      <c r="K52" s="63">
        <v>678</v>
      </c>
      <c r="L52" s="64">
        <v>661</v>
      </c>
      <c r="M52" s="64">
        <v>674</v>
      </c>
      <c r="N52" s="64">
        <v>646</v>
      </c>
      <c r="O52" s="65">
        <v>679</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400</v>
      </c>
      <c r="L53" s="69">
        <v>373</v>
      </c>
      <c r="M53" s="69">
        <v>337</v>
      </c>
      <c r="N53" s="69">
        <v>295</v>
      </c>
      <c r="O53" s="70">
        <v>317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u/1C0b79BP3RQ0C8ec0ZTLXkwCt1MrDTRbe7jtiU273xCz7N5pKSmMl6nbZp8Am0HnSZKWgUKqmSryn2OxW7g==" saltValue="ZeToEYFr5x0OCFa8sGIkj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542</v>
      </c>
      <c r="J40" s="79" t="s">
        <v>543</v>
      </c>
      <c r="K40" s="79" t="s">
        <v>544</v>
      </c>
      <c r="L40" s="79" t="s">
        <v>545</v>
      </c>
      <c r="M40" s="80" t="s">
        <v>546</v>
      </c>
    </row>
    <row r="41" spans="2:13" ht="27.75" customHeight="1">
      <c r="B41" s="1255" t="s">
        <v>24</v>
      </c>
      <c r="C41" s="1256"/>
      <c r="D41" s="81"/>
      <c r="E41" s="1257" t="s">
        <v>25</v>
      </c>
      <c r="F41" s="1257"/>
      <c r="G41" s="1257"/>
      <c r="H41" s="1258"/>
      <c r="I41" s="82">
        <v>6328</v>
      </c>
      <c r="J41" s="83">
        <v>6216</v>
      </c>
      <c r="K41" s="83">
        <v>6061</v>
      </c>
      <c r="L41" s="83">
        <v>5906</v>
      </c>
      <c r="M41" s="84">
        <v>5817</v>
      </c>
    </row>
    <row r="42" spans="2:13" ht="27.75" customHeight="1">
      <c r="B42" s="1245"/>
      <c r="C42" s="1246"/>
      <c r="D42" s="85"/>
      <c r="E42" s="1249" t="s">
        <v>26</v>
      </c>
      <c r="F42" s="1249"/>
      <c r="G42" s="1249"/>
      <c r="H42" s="1250"/>
      <c r="I42" s="86" t="s">
        <v>499</v>
      </c>
      <c r="J42" s="87" t="s">
        <v>499</v>
      </c>
      <c r="K42" s="87" t="s">
        <v>499</v>
      </c>
      <c r="L42" s="87" t="s">
        <v>499</v>
      </c>
      <c r="M42" s="88" t="s">
        <v>499</v>
      </c>
    </row>
    <row r="43" spans="2:13" ht="27.75" customHeight="1">
      <c r="B43" s="1245"/>
      <c r="C43" s="1246"/>
      <c r="D43" s="85"/>
      <c r="E43" s="1249" t="s">
        <v>27</v>
      </c>
      <c r="F43" s="1249"/>
      <c r="G43" s="1249"/>
      <c r="H43" s="1250"/>
      <c r="I43" s="86">
        <v>1844</v>
      </c>
      <c r="J43" s="87">
        <v>1828</v>
      </c>
      <c r="K43" s="87">
        <v>1810</v>
      </c>
      <c r="L43" s="87">
        <v>1711</v>
      </c>
      <c r="M43" s="88">
        <v>1636</v>
      </c>
    </row>
    <row r="44" spans="2:13" ht="27.75" customHeight="1">
      <c r="B44" s="1245"/>
      <c r="C44" s="1246"/>
      <c r="D44" s="85"/>
      <c r="E44" s="1249" t="s">
        <v>28</v>
      </c>
      <c r="F44" s="1249"/>
      <c r="G44" s="1249"/>
      <c r="H44" s="1250"/>
      <c r="I44" s="86">
        <v>1850</v>
      </c>
      <c r="J44" s="87">
        <v>1720</v>
      </c>
      <c r="K44" s="87">
        <v>1713</v>
      </c>
      <c r="L44" s="87">
        <v>1628</v>
      </c>
      <c r="M44" s="88">
        <v>1522</v>
      </c>
    </row>
    <row r="45" spans="2:13" ht="27.75" customHeight="1">
      <c r="B45" s="1245"/>
      <c r="C45" s="1246"/>
      <c r="D45" s="85"/>
      <c r="E45" s="1249" t="s">
        <v>29</v>
      </c>
      <c r="F45" s="1249"/>
      <c r="G45" s="1249"/>
      <c r="H45" s="1250"/>
      <c r="I45" s="86">
        <v>1616</v>
      </c>
      <c r="J45" s="87">
        <v>1571</v>
      </c>
      <c r="K45" s="87">
        <v>1578</v>
      </c>
      <c r="L45" s="87">
        <v>1435</v>
      </c>
      <c r="M45" s="88">
        <v>1426</v>
      </c>
    </row>
    <row r="46" spans="2:13" ht="27.75" customHeight="1">
      <c r="B46" s="1245"/>
      <c r="C46" s="1246"/>
      <c r="D46" s="89"/>
      <c r="E46" s="1249" t="s">
        <v>30</v>
      </c>
      <c r="F46" s="1249"/>
      <c r="G46" s="1249"/>
      <c r="H46" s="1250"/>
      <c r="I46" s="86" t="s">
        <v>499</v>
      </c>
      <c r="J46" s="87" t="s">
        <v>499</v>
      </c>
      <c r="K46" s="87" t="s">
        <v>499</v>
      </c>
      <c r="L46" s="87" t="s">
        <v>499</v>
      </c>
      <c r="M46" s="88" t="s">
        <v>499</v>
      </c>
    </row>
    <row r="47" spans="2:13" ht="27.75" customHeight="1">
      <c r="B47" s="1245"/>
      <c r="C47" s="1246"/>
      <c r="D47" s="90"/>
      <c r="E47" s="1259" t="s">
        <v>31</v>
      </c>
      <c r="F47" s="1260"/>
      <c r="G47" s="1260"/>
      <c r="H47" s="1261"/>
      <c r="I47" s="86" t="s">
        <v>499</v>
      </c>
      <c r="J47" s="87" t="s">
        <v>499</v>
      </c>
      <c r="K47" s="87" t="s">
        <v>499</v>
      </c>
      <c r="L47" s="87" t="s">
        <v>499</v>
      </c>
      <c r="M47" s="88" t="s">
        <v>499</v>
      </c>
    </row>
    <row r="48" spans="2:13" ht="27.75" customHeight="1">
      <c r="B48" s="1245"/>
      <c r="C48" s="1246"/>
      <c r="D48" s="85"/>
      <c r="E48" s="1249" t="s">
        <v>32</v>
      </c>
      <c r="F48" s="1249"/>
      <c r="G48" s="1249"/>
      <c r="H48" s="1250"/>
      <c r="I48" s="86" t="s">
        <v>499</v>
      </c>
      <c r="J48" s="87" t="s">
        <v>499</v>
      </c>
      <c r="K48" s="87" t="s">
        <v>499</v>
      </c>
      <c r="L48" s="87" t="s">
        <v>499</v>
      </c>
      <c r="M48" s="88" t="s">
        <v>499</v>
      </c>
    </row>
    <row r="49" spans="2:13" ht="27.75" customHeight="1">
      <c r="B49" s="1247"/>
      <c r="C49" s="1248"/>
      <c r="D49" s="85"/>
      <c r="E49" s="1249" t="s">
        <v>33</v>
      </c>
      <c r="F49" s="1249"/>
      <c r="G49" s="1249"/>
      <c r="H49" s="1250"/>
      <c r="I49" s="86" t="s">
        <v>499</v>
      </c>
      <c r="J49" s="87" t="s">
        <v>499</v>
      </c>
      <c r="K49" s="87" t="s">
        <v>499</v>
      </c>
      <c r="L49" s="87" t="s">
        <v>499</v>
      </c>
      <c r="M49" s="88" t="s">
        <v>499</v>
      </c>
    </row>
    <row r="50" spans="2:13" ht="27.75" customHeight="1">
      <c r="B50" s="1243" t="s">
        <v>34</v>
      </c>
      <c r="C50" s="1244"/>
      <c r="D50" s="91"/>
      <c r="E50" s="1249" t="s">
        <v>35</v>
      </c>
      <c r="F50" s="1249"/>
      <c r="G50" s="1249"/>
      <c r="H50" s="1250"/>
      <c r="I50" s="86">
        <v>2819</v>
      </c>
      <c r="J50" s="87">
        <v>2767</v>
      </c>
      <c r="K50" s="87">
        <v>2840</v>
      </c>
      <c r="L50" s="87">
        <v>2974</v>
      </c>
      <c r="M50" s="88">
        <v>3016</v>
      </c>
    </row>
    <row r="51" spans="2:13" ht="27.75" customHeight="1">
      <c r="B51" s="1245"/>
      <c r="C51" s="1246"/>
      <c r="D51" s="85"/>
      <c r="E51" s="1249" t="s">
        <v>36</v>
      </c>
      <c r="F51" s="1249"/>
      <c r="G51" s="1249"/>
      <c r="H51" s="1250"/>
      <c r="I51" s="86">
        <v>222</v>
      </c>
      <c r="J51" s="87">
        <v>230</v>
      </c>
      <c r="K51" s="87">
        <v>202</v>
      </c>
      <c r="L51" s="87">
        <v>181</v>
      </c>
      <c r="M51" s="88">
        <v>152</v>
      </c>
    </row>
    <row r="52" spans="2:13" ht="27.75" customHeight="1">
      <c r="B52" s="1247"/>
      <c r="C52" s="1248"/>
      <c r="D52" s="85"/>
      <c r="E52" s="1249" t="s">
        <v>37</v>
      </c>
      <c r="F52" s="1249"/>
      <c r="G52" s="1249"/>
      <c r="H52" s="1250"/>
      <c r="I52" s="86">
        <v>5762</v>
      </c>
      <c r="J52" s="87">
        <v>5763</v>
      </c>
      <c r="K52" s="87">
        <v>5797</v>
      </c>
      <c r="L52" s="87">
        <v>5608</v>
      </c>
      <c r="M52" s="88">
        <v>5416</v>
      </c>
    </row>
    <row r="53" spans="2:13" ht="27.75" customHeight="1" thickBot="1">
      <c r="B53" s="1251" t="s">
        <v>38</v>
      </c>
      <c r="C53" s="1252"/>
      <c r="D53" s="92"/>
      <c r="E53" s="1253" t="s">
        <v>39</v>
      </c>
      <c r="F53" s="1253"/>
      <c r="G53" s="1253"/>
      <c r="H53" s="1254"/>
      <c r="I53" s="93">
        <v>2834</v>
      </c>
      <c r="J53" s="94">
        <v>2575</v>
      </c>
      <c r="K53" s="94">
        <v>2322</v>
      </c>
      <c r="L53" s="94">
        <v>1918</v>
      </c>
      <c r="M53" s="95">
        <v>1817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OmsEKT2X25adAnhKmicVHgf0/YxmWQoZ6SsD0n0IbTOEKVwevlSKHAijQye0UVJGIqmc103HpG2RrEkt7RseA==" saltValue="BKtJflA1kFLquiFhfgzA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544</v>
      </c>
      <c r="G54" s="104" t="s">
        <v>545</v>
      </c>
      <c r="H54" s="105" t="s">
        <v>546</v>
      </c>
    </row>
    <row r="55" spans="2:8" ht="52.5" customHeight="1">
      <c r="B55" s="106"/>
      <c r="C55" s="1270" t="s">
        <v>42</v>
      </c>
      <c r="D55" s="1270"/>
      <c r="E55" s="1271"/>
      <c r="F55" s="107">
        <v>967</v>
      </c>
      <c r="G55" s="107">
        <v>1073</v>
      </c>
      <c r="H55" s="108">
        <v>1075</v>
      </c>
    </row>
    <row r="56" spans="2:8" ht="52.5" customHeight="1">
      <c r="B56" s="109"/>
      <c r="C56" s="1272" t="s">
        <v>43</v>
      </c>
      <c r="D56" s="1272"/>
      <c r="E56" s="1273"/>
      <c r="F56" s="110">
        <v>1080</v>
      </c>
      <c r="G56" s="110">
        <v>1082</v>
      </c>
      <c r="H56" s="111">
        <v>1085</v>
      </c>
    </row>
    <row r="57" spans="2:8" ht="53.25" customHeight="1">
      <c r="B57" s="109"/>
      <c r="C57" s="1274" t="s">
        <v>44</v>
      </c>
      <c r="D57" s="1274"/>
      <c r="E57" s="1275"/>
      <c r="F57" s="112">
        <v>541</v>
      </c>
      <c r="G57" s="112">
        <v>554</v>
      </c>
      <c r="H57" s="113">
        <v>588</v>
      </c>
    </row>
    <row r="58" spans="2:8" ht="45.75" customHeight="1">
      <c r="B58" s="114"/>
      <c r="C58" s="1262" t="s">
        <v>578</v>
      </c>
      <c r="D58" s="1263"/>
      <c r="E58" s="1264"/>
      <c r="F58" s="115">
        <v>254</v>
      </c>
      <c r="G58" s="115">
        <v>254</v>
      </c>
      <c r="H58" s="116">
        <v>254</v>
      </c>
    </row>
    <row r="59" spans="2:8" ht="45.75" customHeight="1">
      <c r="B59" s="114"/>
      <c r="C59" s="1262" t="s">
        <v>579</v>
      </c>
      <c r="D59" s="1263"/>
      <c r="E59" s="1264"/>
      <c r="F59" s="115">
        <v>204</v>
      </c>
      <c r="G59" s="115">
        <v>204</v>
      </c>
      <c r="H59" s="116">
        <v>204</v>
      </c>
    </row>
    <row r="60" spans="2:8" ht="45.75" customHeight="1">
      <c r="B60" s="114"/>
      <c r="C60" s="1262" t="s">
        <v>580</v>
      </c>
      <c r="D60" s="1263"/>
      <c r="E60" s="1264"/>
      <c r="F60" s="115">
        <v>20</v>
      </c>
      <c r="G60" s="115">
        <v>33</v>
      </c>
      <c r="H60" s="116">
        <v>65</v>
      </c>
    </row>
    <row r="61" spans="2:8" ht="45.75" customHeight="1">
      <c r="B61" s="114"/>
      <c r="C61" s="1262" t="s">
        <v>581</v>
      </c>
      <c r="D61" s="1263"/>
      <c r="E61" s="1264"/>
      <c r="F61" s="115">
        <v>53</v>
      </c>
      <c r="G61" s="115">
        <v>53</v>
      </c>
      <c r="H61" s="116">
        <v>55</v>
      </c>
    </row>
    <row r="62" spans="2:8" ht="45.75" customHeight="1" thickBot="1">
      <c r="B62" s="117"/>
      <c r="C62" s="1265" t="s">
        <v>582</v>
      </c>
      <c r="D62" s="1266"/>
      <c r="E62" s="1267"/>
      <c r="F62" s="118">
        <v>10</v>
      </c>
      <c r="G62" s="118">
        <v>10</v>
      </c>
      <c r="H62" s="119">
        <v>10</v>
      </c>
    </row>
    <row r="63" spans="2:8" ht="52.5" customHeight="1" thickBot="1">
      <c r="B63" s="120"/>
      <c r="C63" s="1268" t="s">
        <v>45</v>
      </c>
      <c r="D63" s="1268"/>
      <c r="E63" s="1269"/>
      <c r="F63" s="121">
        <v>2588</v>
      </c>
      <c r="G63" s="121">
        <v>2710</v>
      </c>
      <c r="H63" s="122">
        <v>2749</v>
      </c>
    </row>
    <row r="64" spans="2:8" ht="15" customHeight="1"/>
    <row r="65" ht="0" hidden="1" customHeight="1"/>
    <row r="66" ht="0" hidden="1" customHeight="1"/>
  </sheetData>
  <sheetProtection algorithmName="SHA-512" hashValue="ysHQpJ2phYJc7rzhzQE1rPil0mF6bPpaoY/G6DWJGM61Nh66zUFVuXbzQMy6NldPeE3nnF4xwzNgpHyN9mhP+w==" saltValue="hAAEONc8vtWs+3zbB4hJ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CH11" sqref="CH11"/>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4" t="s">
        <v>597</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586</v>
      </c>
    </row>
    <row r="50" spans="1:109">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542</v>
      </c>
      <c r="BQ50" s="1282"/>
      <c r="BR50" s="1282"/>
      <c r="BS50" s="1282"/>
      <c r="BT50" s="1282"/>
      <c r="BU50" s="1282"/>
      <c r="BV50" s="1282"/>
      <c r="BW50" s="1282"/>
      <c r="BX50" s="1282" t="s">
        <v>543</v>
      </c>
      <c r="BY50" s="1282"/>
      <c r="BZ50" s="1282"/>
      <c r="CA50" s="1282"/>
      <c r="CB50" s="1282"/>
      <c r="CC50" s="1282"/>
      <c r="CD50" s="1282"/>
      <c r="CE50" s="1282"/>
      <c r="CF50" s="1282" t="s">
        <v>544</v>
      </c>
      <c r="CG50" s="1282"/>
      <c r="CH50" s="1282"/>
      <c r="CI50" s="1282"/>
      <c r="CJ50" s="1282"/>
      <c r="CK50" s="1282"/>
      <c r="CL50" s="1282"/>
      <c r="CM50" s="1282"/>
      <c r="CN50" s="1282" t="s">
        <v>545</v>
      </c>
      <c r="CO50" s="1282"/>
      <c r="CP50" s="1282"/>
      <c r="CQ50" s="1282"/>
      <c r="CR50" s="1282"/>
      <c r="CS50" s="1282"/>
      <c r="CT50" s="1282"/>
      <c r="CU50" s="1282"/>
      <c r="CV50" s="1282" t="s">
        <v>546</v>
      </c>
      <c r="CW50" s="1282"/>
      <c r="CX50" s="1282"/>
      <c r="CY50" s="1282"/>
      <c r="CZ50" s="1282"/>
      <c r="DA50" s="1282"/>
      <c r="DB50" s="1282"/>
      <c r="DC50" s="1282"/>
    </row>
    <row r="51" spans="1:109" ht="13.5" customHeight="1">
      <c r="B51" s="374"/>
      <c r="G51" s="1294"/>
      <c r="H51" s="1294"/>
      <c r="I51" s="1298"/>
      <c r="J51" s="1298"/>
      <c r="K51" s="1283"/>
      <c r="L51" s="1283"/>
      <c r="M51" s="1283"/>
      <c r="N51" s="1283"/>
      <c r="AM51" s="383"/>
      <c r="AN51" s="1281" t="s">
        <v>587</v>
      </c>
      <c r="AO51" s="1281"/>
      <c r="AP51" s="1281"/>
      <c r="AQ51" s="1281"/>
      <c r="AR51" s="1281"/>
      <c r="AS51" s="1281"/>
      <c r="AT51" s="1281"/>
      <c r="AU51" s="1281"/>
      <c r="AV51" s="1281"/>
      <c r="AW51" s="1281"/>
      <c r="AX51" s="1281"/>
      <c r="AY51" s="1281"/>
      <c r="AZ51" s="1281"/>
      <c r="BA51" s="1281"/>
      <c r="BB51" s="1281" t="s">
        <v>588</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78">
        <v>68.3</v>
      </c>
      <c r="CG51" s="1278"/>
      <c r="CH51" s="1278"/>
      <c r="CI51" s="1278"/>
      <c r="CJ51" s="1278"/>
      <c r="CK51" s="1278"/>
      <c r="CL51" s="1278"/>
      <c r="CM51" s="1278"/>
      <c r="CN51" s="1278">
        <v>56.7</v>
      </c>
      <c r="CO51" s="1278"/>
      <c r="CP51" s="1278"/>
      <c r="CQ51" s="1278"/>
      <c r="CR51" s="1278"/>
      <c r="CS51" s="1278"/>
      <c r="CT51" s="1278"/>
      <c r="CU51" s="1278"/>
      <c r="CV51" s="1293"/>
      <c r="CW51" s="1278"/>
      <c r="CX51" s="1278"/>
      <c r="CY51" s="1278"/>
      <c r="CZ51" s="1278"/>
      <c r="DA51" s="1278"/>
      <c r="DB51" s="1278"/>
      <c r="DC51" s="1278"/>
    </row>
    <row r="52" spans="1:109">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590</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78">
        <v>60.8</v>
      </c>
      <c r="CG53" s="1278"/>
      <c r="CH53" s="1278"/>
      <c r="CI53" s="1278"/>
      <c r="CJ53" s="1278"/>
      <c r="CK53" s="1278"/>
      <c r="CL53" s="1278"/>
      <c r="CM53" s="1278"/>
      <c r="CN53" s="1278">
        <v>60.7</v>
      </c>
      <c r="CO53" s="1278"/>
      <c r="CP53" s="1278"/>
      <c r="CQ53" s="1278"/>
      <c r="CR53" s="1278"/>
      <c r="CS53" s="1278"/>
      <c r="CT53" s="1278"/>
      <c r="CU53" s="1278"/>
      <c r="CV53" s="1293"/>
      <c r="CW53" s="1278"/>
      <c r="CX53" s="1278"/>
      <c r="CY53" s="1278"/>
      <c r="CZ53" s="1278"/>
      <c r="DA53" s="1278"/>
      <c r="DB53" s="1278"/>
      <c r="DC53" s="1278"/>
    </row>
    <row r="54" spans="1:109">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2"/>
      <c r="B55" s="374"/>
      <c r="G55" s="1276"/>
      <c r="H55" s="1276"/>
      <c r="I55" s="1276"/>
      <c r="J55" s="1276"/>
      <c r="K55" s="1283"/>
      <c r="L55" s="1283"/>
      <c r="M55" s="1283"/>
      <c r="N55" s="1283"/>
      <c r="AN55" s="1282" t="s">
        <v>591</v>
      </c>
      <c r="AO55" s="1282"/>
      <c r="AP55" s="1282"/>
      <c r="AQ55" s="1282"/>
      <c r="AR55" s="1282"/>
      <c r="AS55" s="1282"/>
      <c r="AT55" s="1282"/>
      <c r="AU55" s="1282"/>
      <c r="AV55" s="1282"/>
      <c r="AW55" s="1282"/>
      <c r="AX55" s="1282"/>
      <c r="AY55" s="1282"/>
      <c r="AZ55" s="1282"/>
      <c r="BA55" s="1282"/>
      <c r="BB55" s="1281" t="s">
        <v>592</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93"/>
      <c r="CW55" s="1278"/>
      <c r="CX55" s="1278"/>
      <c r="CY55" s="1278"/>
      <c r="CZ55" s="1278"/>
      <c r="DA55" s="1278"/>
      <c r="DB55" s="1278"/>
      <c r="DC55" s="1278"/>
    </row>
    <row r="56" spans="1:109">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589</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78">
        <v>55.3</v>
      </c>
      <c r="CG57" s="1278"/>
      <c r="CH57" s="1278"/>
      <c r="CI57" s="1278"/>
      <c r="CJ57" s="1278"/>
      <c r="CK57" s="1278"/>
      <c r="CL57" s="1278"/>
      <c r="CM57" s="1278"/>
      <c r="CN57" s="1278">
        <v>56.3</v>
      </c>
      <c r="CO57" s="1278"/>
      <c r="CP57" s="1278"/>
      <c r="CQ57" s="1278"/>
      <c r="CR57" s="1278"/>
      <c r="CS57" s="1278"/>
      <c r="CT57" s="1278"/>
      <c r="CU57" s="1278"/>
      <c r="CV57" s="1293"/>
      <c r="CW57" s="1278"/>
      <c r="CX57" s="1278"/>
      <c r="CY57" s="1278"/>
      <c r="CZ57" s="1278"/>
      <c r="DA57" s="1278"/>
      <c r="DB57" s="1278"/>
      <c r="DC57" s="1278"/>
      <c r="DD57" s="387"/>
      <c r="DE57" s="386"/>
    </row>
    <row r="58" spans="1:109" s="382" customFormat="1">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593</v>
      </c>
    </row>
    <row r="64" spans="1:109">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4" t="s">
        <v>598</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586</v>
      </c>
    </row>
    <row r="72" spans="2:107">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542</v>
      </c>
      <c r="BQ72" s="1282"/>
      <c r="BR72" s="1282"/>
      <c r="BS72" s="1282"/>
      <c r="BT72" s="1282"/>
      <c r="BU72" s="1282"/>
      <c r="BV72" s="1282"/>
      <c r="BW72" s="1282"/>
      <c r="BX72" s="1282" t="s">
        <v>543</v>
      </c>
      <c r="BY72" s="1282"/>
      <c r="BZ72" s="1282"/>
      <c r="CA72" s="1282"/>
      <c r="CB72" s="1282"/>
      <c r="CC72" s="1282"/>
      <c r="CD72" s="1282"/>
      <c r="CE72" s="1282"/>
      <c r="CF72" s="1282" t="s">
        <v>544</v>
      </c>
      <c r="CG72" s="1282"/>
      <c r="CH72" s="1282"/>
      <c r="CI72" s="1282"/>
      <c r="CJ72" s="1282"/>
      <c r="CK72" s="1282"/>
      <c r="CL72" s="1282"/>
      <c r="CM72" s="1282"/>
      <c r="CN72" s="1282" t="s">
        <v>545</v>
      </c>
      <c r="CO72" s="1282"/>
      <c r="CP72" s="1282"/>
      <c r="CQ72" s="1282"/>
      <c r="CR72" s="1282"/>
      <c r="CS72" s="1282"/>
      <c r="CT72" s="1282"/>
      <c r="CU72" s="1282"/>
      <c r="CV72" s="1282" t="s">
        <v>546</v>
      </c>
      <c r="CW72" s="1282"/>
      <c r="CX72" s="1282"/>
      <c r="CY72" s="1282"/>
      <c r="CZ72" s="1282"/>
      <c r="DA72" s="1282"/>
      <c r="DB72" s="1282"/>
      <c r="DC72" s="1282"/>
    </row>
    <row r="73" spans="2:107">
      <c r="B73" s="374"/>
      <c r="G73" s="1294"/>
      <c r="H73" s="1294"/>
      <c r="I73" s="1294"/>
      <c r="J73" s="1294"/>
      <c r="K73" s="1277"/>
      <c r="L73" s="1277"/>
      <c r="M73" s="1277"/>
      <c r="N73" s="1277"/>
      <c r="AM73" s="383"/>
      <c r="AN73" s="1281" t="s">
        <v>587</v>
      </c>
      <c r="AO73" s="1281"/>
      <c r="AP73" s="1281"/>
      <c r="AQ73" s="1281"/>
      <c r="AR73" s="1281"/>
      <c r="AS73" s="1281"/>
      <c r="AT73" s="1281"/>
      <c r="AU73" s="1281"/>
      <c r="AV73" s="1281"/>
      <c r="AW73" s="1281"/>
      <c r="AX73" s="1281"/>
      <c r="AY73" s="1281"/>
      <c r="AZ73" s="1281"/>
      <c r="BA73" s="1281"/>
      <c r="BB73" s="1281" t="s">
        <v>592</v>
      </c>
      <c r="BC73" s="1281"/>
      <c r="BD73" s="1281"/>
      <c r="BE73" s="1281"/>
      <c r="BF73" s="1281"/>
      <c r="BG73" s="1281"/>
      <c r="BH73" s="1281"/>
      <c r="BI73" s="1281"/>
      <c r="BJ73" s="1281"/>
      <c r="BK73" s="1281"/>
      <c r="BL73" s="1281"/>
      <c r="BM73" s="1281"/>
      <c r="BN73" s="1281"/>
      <c r="BO73" s="1281"/>
      <c r="BP73" s="1278">
        <v>84.8</v>
      </c>
      <c r="BQ73" s="1278"/>
      <c r="BR73" s="1278"/>
      <c r="BS73" s="1278"/>
      <c r="BT73" s="1278"/>
      <c r="BU73" s="1278"/>
      <c r="BV73" s="1278"/>
      <c r="BW73" s="1278"/>
      <c r="BX73" s="1278">
        <v>78.5</v>
      </c>
      <c r="BY73" s="1278"/>
      <c r="BZ73" s="1278"/>
      <c r="CA73" s="1278"/>
      <c r="CB73" s="1278"/>
      <c r="CC73" s="1278"/>
      <c r="CD73" s="1278"/>
      <c r="CE73" s="1278"/>
      <c r="CF73" s="1278">
        <v>68.3</v>
      </c>
      <c r="CG73" s="1278"/>
      <c r="CH73" s="1278"/>
      <c r="CI73" s="1278"/>
      <c r="CJ73" s="1278"/>
      <c r="CK73" s="1278"/>
      <c r="CL73" s="1278"/>
      <c r="CM73" s="1278"/>
      <c r="CN73" s="1278">
        <v>56.7</v>
      </c>
      <c r="CO73" s="1278"/>
      <c r="CP73" s="1278"/>
      <c r="CQ73" s="1278"/>
      <c r="CR73" s="1278"/>
      <c r="CS73" s="1278"/>
      <c r="CT73" s="1278"/>
      <c r="CU73" s="1278"/>
      <c r="CV73" s="1278">
        <v>54.2</v>
      </c>
      <c r="CW73" s="1278"/>
      <c r="CX73" s="1278"/>
      <c r="CY73" s="1278"/>
      <c r="CZ73" s="1278"/>
      <c r="DA73" s="1278"/>
      <c r="DB73" s="1278"/>
      <c r="DC73" s="1278"/>
    </row>
    <row r="74" spans="2:107">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594</v>
      </c>
      <c r="BC75" s="1281"/>
      <c r="BD75" s="1281"/>
      <c r="BE75" s="1281"/>
      <c r="BF75" s="1281"/>
      <c r="BG75" s="1281"/>
      <c r="BH75" s="1281"/>
      <c r="BI75" s="1281"/>
      <c r="BJ75" s="1281"/>
      <c r="BK75" s="1281"/>
      <c r="BL75" s="1281"/>
      <c r="BM75" s="1281"/>
      <c r="BN75" s="1281"/>
      <c r="BO75" s="1281"/>
      <c r="BP75" s="1278">
        <v>13</v>
      </c>
      <c r="BQ75" s="1278"/>
      <c r="BR75" s="1278"/>
      <c r="BS75" s="1278"/>
      <c r="BT75" s="1278"/>
      <c r="BU75" s="1278"/>
      <c r="BV75" s="1278"/>
      <c r="BW75" s="1278"/>
      <c r="BX75" s="1278">
        <v>12</v>
      </c>
      <c r="BY75" s="1278"/>
      <c r="BZ75" s="1278"/>
      <c r="CA75" s="1278"/>
      <c r="CB75" s="1278"/>
      <c r="CC75" s="1278"/>
      <c r="CD75" s="1278"/>
      <c r="CE75" s="1278"/>
      <c r="CF75" s="1278">
        <v>11</v>
      </c>
      <c r="CG75" s="1278"/>
      <c r="CH75" s="1278"/>
      <c r="CI75" s="1278"/>
      <c r="CJ75" s="1278"/>
      <c r="CK75" s="1278"/>
      <c r="CL75" s="1278"/>
      <c r="CM75" s="1278"/>
      <c r="CN75" s="1278">
        <v>9.9</v>
      </c>
      <c r="CO75" s="1278"/>
      <c r="CP75" s="1278"/>
      <c r="CQ75" s="1278"/>
      <c r="CR75" s="1278"/>
      <c r="CS75" s="1278"/>
      <c r="CT75" s="1278"/>
      <c r="CU75" s="1278"/>
      <c r="CV75" s="1278">
        <v>9.3000000000000007</v>
      </c>
      <c r="CW75" s="1278"/>
      <c r="CX75" s="1278"/>
      <c r="CY75" s="1278"/>
      <c r="CZ75" s="1278"/>
      <c r="DA75" s="1278"/>
      <c r="DB75" s="1278"/>
      <c r="DC75" s="1278"/>
    </row>
    <row r="76" spans="2:107">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4"/>
      <c r="G77" s="1276"/>
      <c r="H77" s="1276"/>
      <c r="I77" s="1276"/>
      <c r="J77" s="1276"/>
      <c r="K77" s="1277"/>
      <c r="L77" s="1277"/>
      <c r="M77" s="1277"/>
      <c r="N77" s="1277"/>
      <c r="AN77" s="1282" t="s">
        <v>591</v>
      </c>
      <c r="AO77" s="1282"/>
      <c r="AP77" s="1282"/>
      <c r="AQ77" s="1282"/>
      <c r="AR77" s="1282"/>
      <c r="AS77" s="1282"/>
      <c r="AT77" s="1282"/>
      <c r="AU77" s="1282"/>
      <c r="AV77" s="1282"/>
      <c r="AW77" s="1282"/>
      <c r="AX77" s="1282"/>
      <c r="AY77" s="1282"/>
      <c r="AZ77" s="1282"/>
      <c r="BA77" s="1282"/>
      <c r="BB77" s="1281" t="s">
        <v>595</v>
      </c>
      <c r="BC77" s="1281"/>
      <c r="BD77" s="1281"/>
      <c r="BE77" s="1281"/>
      <c r="BF77" s="1281"/>
      <c r="BG77" s="1281"/>
      <c r="BH77" s="1281"/>
      <c r="BI77" s="1281"/>
      <c r="BJ77" s="1281"/>
      <c r="BK77" s="1281"/>
      <c r="BL77" s="1281"/>
      <c r="BM77" s="1281"/>
      <c r="BN77" s="1281"/>
      <c r="BO77" s="1281"/>
      <c r="BP77" s="1278">
        <v>55.2</v>
      </c>
      <c r="BQ77" s="1278"/>
      <c r="BR77" s="1278"/>
      <c r="BS77" s="1278"/>
      <c r="BT77" s="1278"/>
      <c r="BU77" s="1278"/>
      <c r="BV77" s="1278"/>
      <c r="BW77" s="1278"/>
      <c r="BX77" s="1278">
        <v>54</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594</v>
      </c>
      <c r="BC79" s="1281"/>
      <c r="BD79" s="1281"/>
      <c r="BE79" s="1281"/>
      <c r="BF79" s="1281"/>
      <c r="BG79" s="1281"/>
      <c r="BH79" s="1281"/>
      <c r="BI79" s="1281"/>
      <c r="BJ79" s="1281"/>
      <c r="BK79" s="1281"/>
      <c r="BL79" s="1281"/>
      <c r="BM79" s="1281"/>
      <c r="BN79" s="1281"/>
      <c r="BO79" s="1281"/>
      <c r="BP79" s="1278">
        <v>12.5</v>
      </c>
      <c r="BQ79" s="1278"/>
      <c r="BR79" s="1278"/>
      <c r="BS79" s="1278"/>
      <c r="BT79" s="1278"/>
      <c r="BU79" s="1278"/>
      <c r="BV79" s="1278"/>
      <c r="BW79" s="1278"/>
      <c r="BX79" s="1278">
        <v>11.5</v>
      </c>
      <c r="BY79" s="1278"/>
      <c r="BZ79" s="1278"/>
      <c r="CA79" s="1278"/>
      <c r="CB79" s="1278"/>
      <c r="CC79" s="1278"/>
      <c r="CD79" s="1278"/>
      <c r="CE79" s="1278"/>
      <c r="CF79" s="1278">
        <v>8.6</v>
      </c>
      <c r="CG79" s="1278"/>
      <c r="CH79" s="1278"/>
      <c r="CI79" s="1278"/>
      <c r="CJ79" s="1278"/>
      <c r="CK79" s="1278"/>
      <c r="CL79" s="1278"/>
      <c r="CM79" s="1278"/>
      <c r="CN79" s="1278">
        <v>8.5</v>
      </c>
      <c r="CO79" s="1278"/>
      <c r="CP79" s="1278"/>
      <c r="CQ79" s="1278"/>
      <c r="CR79" s="1278"/>
      <c r="CS79" s="1278"/>
      <c r="CT79" s="1278"/>
      <c r="CU79" s="1278"/>
      <c r="CV79" s="1278">
        <v>8.5</v>
      </c>
      <c r="CW79" s="1278"/>
      <c r="CX79" s="1278"/>
      <c r="CY79" s="1278"/>
      <c r="CZ79" s="1278"/>
      <c r="DA79" s="1278"/>
      <c r="DB79" s="1278"/>
      <c r="DC79" s="1278"/>
    </row>
    <row r="80" spans="2:107">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J83YQC5HBYHV5GswnG9I9QUw+cRc9Yj0arBzZcOnJPyCisv6tV4b+ueVNCsS3i8+8ouK5TQZ406Fv7BGOaMbQ==" saltValue="ay9f+GA/B8FwoIXlYc7x1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F43" sqref="AF4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SJEh/w2NtQZqSi+Xj6KdP5wk6yQIVn2J5obLkTvnsNlktQ4bedwV0L136HQFinyCC4a6ZLZy8vB914+PH32g==" saltValue="dMBTy2CHdtDuSoSHYpmu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E67" sqref="AE6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jhmlgwpcKj/MSNy/8eE2NE9ZEQubWh3wWfmG67fB53VWPSM+LK69FBKmJ5oemBEj+NQ9Mq9hNtJ1nxy6pDA==" saltValue="tNrOnMhYrnF9QSzCeW68b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539</v>
      </c>
      <c r="G2" s="136"/>
      <c r="H2" s="137"/>
    </row>
    <row r="3" spans="1:8">
      <c r="A3" s="133" t="s">
        <v>532</v>
      </c>
      <c r="B3" s="138"/>
      <c r="C3" s="139"/>
      <c r="D3" s="140">
        <v>197663</v>
      </c>
      <c r="E3" s="141"/>
      <c r="F3" s="142">
        <v>136577</v>
      </c>
      <c r="G3" s="143"/>
      <c r="H3" s="144"/>
    </row>
    <row r="4" spans="1:8">
      <c r="A4" s="145"/>
      <c r="B4" s="146"/>
      <c r="C4" s="147"/>
      <c r="D4" s="148">
        <v>75830</v>
      </c>
      <c r="E4" s="149"/>
      <c r="F4" s="150">
        <v>59645</v>
      </c>
      <c r="G4" s="151"/>
      <c r="H4" s="152"/>
    </row>
    <row r="5" spans="1:8">
      <c r="A5" s="133" t="s">
        <v>534</v>
      </c>
      <c r="B5" s="138"/>
      <c r="C5" s="139"/>
      <c r="D5" s="140">
        <v>88638</v>
      </c>
      <c r="E5" s="141"/>
      <c r="F5" s="142">
        <v>132212</v>
      </c>
      <c r="G5" s="143"/>
      <c r="H5" s="144"/>
    </row>
    <row r="6" spans="1:8">
      <c r="A6" s="145"/>
      <c r="B6" s="146"/>
      <c r="C6" s="147"/>
      <c r="D6" s="148">
        <v>39171</v>
      </c>
      <c r="E6" s="149"/>
      <c r="F6" s="150">
        <v>67114</v>
      </c>
      <c r="G6" s="151"/>
      <c r="H6" s="152"/>
    </row>
    <row r="7" spans="1:8">
      <c r="A7" s="133" t="s">
        <v>535</v>
      </c>
      <c r="B7" s="138"/>
      <c r="C7" s="139"/>
      <c r="D7" s="140">
        <v>75624</v>
      </c>
      <c r="E7" s="141"/>
      <c r="F7" s="142">
        <v>162193</v>
      </c>
      <c r="G7" s="143"/>
      <c r="H7" s="144"/>
    </row>
    <row r="8" spans="1:8">
      <c r="A8" s="145"/>
      <c r="B8" s="146"/>
      <c r="C8" s="147"/>
      <c r="D8" s="148">
        <v>21357</v>
      </c>
      <c r="E8" s="149"/>
      <c r="F8" s="150">
        <v>79985</v>
      </c>
      <c r="G8" s="151"/>
      <c r="H8" s="152"/>
    </row>
    <row r="9" spans="1:8">
      <c r="A9" s="133" t="s">
        <v>536</v>
      </c>
      <c r="B9" s="138"/>
      <c r="C9" s="139"/>
      <c r="D9" s="140">
        <v>63353</v>
      </c>
      <c r="E9" s="141"/>
      <c r="F9" s="142">
        <v>168868</v>
      </c>
      <c r="G9" s="143"/>
      <c r="H9" s="144"/>
    </row>
    <row r="10" spans="1:8">
      <c r="A10" s="145"/>
      <c r="B10" s="146"/>
      <c r="C10" s="147"/>
      <c r="D10" s="148">
        <v>34287</v>
      </c>
      <c r="E10" s="149"/>
      <c r="F10" s="150">
        <v>79360</v>
      </c>
      <c r="G10" s="151"/>
      <c r="H10" s="152"/>
    </row>
    <row r="11" spans="1:8">
      <c r="A11" s="133" t="s">
        <v>537</v>
      </c>
      <c r="B11" s="138"/>
      <c r="C11" s="139"/>
      <c r="D11" s="140">
        <v>80801</v>
      </c>
      <c r="E11" s="141"/>
      <c r="F11" s="142">
        <v>202870</v>
      </c>
      <c r="G11" s="143"/>
      <c r="H11" s="144"/>
    </row>
    <row r="12" spans="1:8">
      <c r="A12" s="145"/>
      <c r="B12" s="146"/>
      <c r="C12" s="153"/>
      <c r="D12" s="148">
        <v>33944</v>
      </c>
      <c r="E12" s="149"/>
      <c r="F12" s="150">
        <v>79735</v>
      </c>
      <c r="G12" s="151"/>
      <c r="H12" s="152"/>
    </row>
    <row r="13" spans="1:8">
      <c r="A13" s="133"/>
      <c r="B13" s="138"/>
      <c r="C13" s="154"/>
      <c r="D13" s="155">
        <v>101216</v>
      </c>
      <c r="E13" s="156"/>
      <c r="F13" s="157">
        <v>160544</v>
      </c>
      <c r="G13" s="158"/>
      <c r="H13" s="144"/>
    </row>
    <row r="14" spans="1:8">
      <c r="A14" s="145"/>
      <c r="B14" s="146"/>
      <c r="C14" s="147"/>
      <c r="D14" s="148">
        <v>40918</v>
      </c>
      <c r="E14" s="149"/>
      <c r="F14" s="150">
        <v>73168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8.41</v>
      </c>
      <c r="C19" s="159">
        <f>ROUND(VALUE(SUBSTITUTE(実質収支比率等に係る経年分析!G$48,"▲","-")),2)</f>
        <v>7</v>
      </c>
      <c r="D19" s="159">
        <f>ROUND(VALUE(SUBSTITUTE(実質収支比率等に係る経年分析!H$48,"▲","-")),2)</f>
        <v>8.8800000000000008</v>
      </c>
      <c r="E19" s="159">
        <f>ROUND(VALUE(SUBSTITUTE(実質収支比率等に係る経年分析!I$48,"▲","-")),2)</f>
        <v>8.32</v>
      </c>
      <c r="F19" s="159">
        <f>ROUND(VALUE(SUBSTITUTE(実質収支比率等に係る経年分析!J$48,"▲","-")),2)</f>
        <v>9.93</v>
      </c>
    </row>
    <row r="20" spans="1:11">
      <c r="A20" s="159" t="s">
        <v>49</v>
      </c>
      <c r="B20" s="159">
        <f>ROUND(VALUE(SUBSTITUTE(実質収支比率等に係る経年分析!F$47,"▲","-")),2)</f>
        <v>22.66</v>
      </c>
      <c r="C20" s="159">
        <f>ROUND(VALUE(SUBSTITUTE(実質収支比率等に係る経年分析!G$47,"▲","-")),2)</f>
        <v>23.11</v>
      </c>
      <c r="D20" s="159">
        <f>ROUND(VALUE(SUBSTITUTE(実質収支比率等に係る経年分析!H$47,"▲","-")),2)</f>
        <v>23.94</v>
      </c>
      <c r="E20" s="159">
        <f>ROUND(VALUE(SUBSTITUTE(実質収支比率等に係る経年分析!I$47,"▲","-")),2)</f>
        <v>26.86</v>
      </c>
      <c r="F20" s="159">
        <f>ROUND(VALUE(SUBSTITUTE(実質収支比率等に係る経年分析!J$47,"▲","-")),2)</f>
        <v>26.86</v>
      </c>
    </row>
    <row r="21" spans="1:11">
      <c r="A21" s="159" t="s">
        <v>50</v>
      </c>
      <c r="B21" s="159">
        <f>IF(ISNUMBER(VALUE(SUBSTITUTE(実質収支比率等に係る経年分析!F$49,"▲","-"))),ROUND(VALUE(SUBSTITUTE(実質収支比率等に係る経年分析!F$49,"▲","-")),2),NA())</f>
        <v>1.08</v>
      </c>
      <c r="C21" s="159">
        <f>IF(ISNUMBER(VALUE(SUBSTITUTE(実質収支比率等に係る経年分析!G$49,"▲","-"))),ROUND(VALUE(SUBSTITUTE(実質収支比率等に係る経年分析!G$49,"▲","-")),2),NA())</f>
        <v>-1.55</v>
      </c>
      <c r="D21" s="159">
        <f>IF(ISNUMBER(VALUE(SUBSTITUTE(実質収支比率等に係る経年分析!H$49,"▲","-"))),ROUND(VALUE(SUBSTITUTE(実質収支比率等に係る経年分析!H$49,"▲","-")),2),NA())</f>
        <v>3.71</v>
      </c>
      <c r="E21" s="159">
        <f>IF(ISNUMBER(VALUE(SUBSTITUTE(実質収支比率等に係る経年分析!I$49,"▲","-"))),ROUND(VALUE(SUBSTITUTE(実質収支比率等に係る経年分析!I$49,"▲","-")),2),NA())</f>
        <v>1.99</v>
      </c>
      <c r="F21" s="159">
        <f>IF(ISNUMBER(VALUE(SUBSTITUTE(実質収支比率等に係る経年分析!J$49,"▲","-"))),ROUND(VALUE(SUBSTITUTE(実質収支比率等に係る経年分析!J$49,"▲","-")),2),NA())</f>
        <v>1.66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国民健康保険事業（直診勘定）</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0.28999999999999998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0.25</v>
      </c>
    </row>
    <row r="33" spans="1:16">
      <c r="A33" s="160" t="str">
        <f>IF(連結実質赤字比率に係る赤字・黒字の構成分析!C$37="",NA(),連結実質赤字比率に係る赤字・黒字の構成分析!C$37)</f>
        <v>介護保険事業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2.0499999999999998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2.5499999999999998</v>
      </c>
    </row>
    <row r="34" spans="1:16">
      <c r="A34" s="160" t="str">
        <f>IF(連結実質赤字比率に係る赤字・黒字の構成分析!C$36="",NA(),連結実質赤字比率に係る赤字・黒字の構成分析!C$36)</f>
        <v>国民健康保険事業（事業勘定）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2.61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3.06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4.6100000000000003</v>
      </c>
    </row>
    <row r="35" spans="1:16">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5.37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6.29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6.96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8.41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8.8699999999999992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8.32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678</v>
      </c>
      <c r="E42" s="161"/>
      <c r="F42" s="161"/>
      <c r="G42" s="161">
        <f>'実質公債費比率（分子）の構造'!L$52</f>
        <v>661</v>
      </c>
      <c r="H42" s="161"/>
      <c r="I42" s="161"/>
      <c r="J42" s="161">
        <f>'実質公債費比率（分子）の構造'!M$52</f>
        <v>674</v>
      </c>
      <c r="K42" s="161"/>
      <c r="L42" s="161"/>
      <c r="M42" s="161">
        <f>'実質公債費比率（分子）の構造'!N$52</f>
        <v>646</v>
      </c>
      <c r="N42" s="161"/>
      <c r="O42" s="161"/>
      <c r="P42" s="161">
        <f>'実質公債費比率（分子）の構造'!O$52</f>
        <v>679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29</v>
      </c>
      <c r="C44" s="161"/>
      <c r="D44" s="161"/>
      <c r="E44" s="161">
        <f>'実質公債費比率（分子）の構造'!L$50</f>
        <v>28</v>
      </c>
      <c r="F44" s="161"/>
      <c r="G44" s="161"/>
      <c r="H44" s="161">
        <f>'実質公債費比率（分子）の構造'!M$50</f>
        <v>28</v>
      </c>
      <c r="I44" s="161"/>
      <c r="J44" s="161"/>
      <c r="K44" s="161">
        <f>'実質公債費比率（分子）の構造'!N$50</f>
        <v>30</v>
      </c>
      <c r="L44" s="161"/>
      <c r="M44" s="161"/>
      <c r="N44" s="161">
        <f>'実質公債費比率（分子）の構造'!O$50</f>
        <v>30</v>
      </c>
      <c r="O44" s="161"/>
      <c r="P44" s="161"/>
    </row>
    <row r="45" spans="1:16">
      <c r="A45" s="161" t="s">
        <v>60</v>
      </c>
      <c r="B45" s="161">
        <f>'実質公債費比率（分子）の構造'!K$49</f>
        <v>149</v>
      </c>
      <c r="C45" s="161"/>
      <c r="D45" s="161"/>
      <c r="E45" s="161">
        <f>'実質公債費比率（分子）の構造'!L$49</f>
        <v>147</v>
      </c>
      <c r="F45" s="161"/>
      <c r="G45" s="161"/>
      <c r="H45" s="161">
        <f>'実質公債費比率（分子）の構造'!M$49</f>
        <v>129</v>
      </c>
      <c r="I45" s="161"/>
      <c r="J45" s="161"/>
      <c r="K45" s="161">
        <f>'実質公債費比率（分子）の構造'!N$49</f>
        <v>128</v>
      </c>
      <c r="L45" s="161"/>
      <c r="M45" s="161"/>
      <c r="N45" s="161">
        <f>'実質公債費比率（分子）の構造'!O$49</f>
        <v>119</v>
      </c>
      <c r="O45" s="161"/>
      <c r="P45" s="161"/>
    </row>
    <row r="46" spans="1:16">
      <c r="A46" s="161" t="s">
        <v>61</v>
      </c>
      <c r="B46" s="161">
        <f>'実質公債費比率（分子）の構造'!K$48</f>
        <v>157</v>
      </c>
      <c r="C46" s="161"/>
      <c r="D46" s="161"/>
      <c r="E46" s="161">
        <f>'実質公債費比率（分子）の構造'!L$48</f>
        <v>153</v>
      </c>
      <c r="F46" s="161"/>
      <c r="G46" s="161"/>
      <c r="H46" s="161">
        <f>'実質公債費比率（分子）の構造'!M$48</f>
        <v>156</v>
      </c>
      <c r="I46" s="161"/>
      <c r="J46" s="161"/>
      <c r="K46" s="161">
        <f>'実質公債費比率（分子）の構造'!N$48</f>
        <v>141</v>
      </c>
      <c r="L46" s="161"/>
      <c r="M46" s="161"/>
      <c r="N46" s="161">
        <f>'実質公債費比率（分子）の構造'!O$48</f>
        <v>161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743</v>
      </c>
      <c r="C49" s="161"/>
      <c r="D49" s="161"/>
      <c r="E49" s="161">
        <f>'実質公債費比率（分子）の構造'!L$45</f>
        <v>706</v>
      </c>
      <c r="F49" s="161"/>
      <c r="G49" s="161"/>
      <c r="H49" s="161">
        <f>'実質公債費比率（分子）の構造'!M$45</f>
        <v>698</v>
      </c>
      <c r="I49" s="161"/>
      <c r="J49" s="161"/>
      <c r="K49" s="161">
        <f>'実質公債費比率（分子）の構造'!N$45</f>
        <v>642</v>
      </c>
      <c r="L49" s="161"/>
      <c r="M49" s="161"/>
      <c r="N49" s="161">
        <f>'実質公債費比率（分子）の構造'!O$45</f>
        <v>686</v>
      </c>
      <c r="O49" s="161"/>
      <c r="P49" s="161"/>
    </row>
    <row r="50" spans="1:16">
      <c r="A50" s="161" t="s">
        <v>64</v>
      </c>
      <c r="B50" s="161" t="e">
        <f>NA()</f>
        <v>#N/A</v>
      </c>
      <c r="C50" s="161">
        <f>IF(ISNUMBER('実質公債費比率（分子）の構造'!K$53),'実質公債費比率（分子）の構造'!K$53,NA())</f>
        <v>400</v>
      </c>
      <c r="D50" s="161" t="e">
        <f>NA()</f>
        <v>#N/A</v>
      </c>
      <c r="E50" s="161" t="e">
        <f>NA()</f>
        <v>#N/A</v>
      </c>
      <c r="F50" s="161">
        <f>IF(ISNUMBER('実質公債費比率（分子）の構造'!L$53),'実質公債費比率（分子）の構造'!L$53,NA())</f>
        <v>373</v>
      </c>
      <c r="G50" s="161" t="e">
        <f>NA()</f>
        <v>#N/A</v>
      </c>
      <c r="H50" s="161" t="e">
        <f>NA()</f>
        <v>#N/A</v>
      </c>
      <c r="I50" s="161">
        <f>IF(ISNUMBER('実質公債費比率（分子）の構造'!M$53),'実質公債費比率（分子）の構造'!M$53,NA())</f>
        <v>337</v>
      </c>
      <c r="J50" s="161" t="e">
        <f>NA()</f>
        <v>#N/A</v>
      </c>
      <c r="K50" s="161" t="e">
        <f>NA()</f>
        <v>#N/A</v>
      </c>
      <c r="L50" s="161">
        <f>IF(ISNUMBER('実質公債費比率（分子）の構造'!N$53),'実質公債費比率（分子）の構造'!N$53,NA())</f>
        <v>295</v>
      </c>
      <c r="M50" s="161" t="e">
        <f>NA()</f>
        <v>#N/A</v>
      </c>
      <c r="N50" s="161" t="e">
        <f>NA()</f>
        <v>#N/A</v>
      </c>
      <c r="O50" s="161">
        <f>IF(ISNUMBER('実質公債費比率（分子）の構造'!O$53),'実質公債費比率（分子）の構造'!O$53,NA())</f>
        <v>317</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5762</v>
      </c>
      <c r="E56" s="160"/>
      <c r="F56" s="160"/>
      <c r="G56" s="160">
        <f>'将来負担比率（分子）の構造'!J$52</f>
        <v>5763</v>
      </c>
      <c r="H56" s="160"/>
      <c r="I56" s="160"/>
      <c r="J56" s="160">
        <f>'将来負担比率（分子）の構造'!K$52</f>
        <v>5797</v>
      </c>
      <c r="K56" s="160"/>
      <c r="L56" s="160"/>
      <c r="M56" s="160">
        <f>'将来負担比率（分子）の構造'!L$52</f>
        <v>5608</v>
      </c>
      <c r="N56" s="160"/>
      <c r="O56" s="160"/>
      <c r="P56" s="160">
        <f>'将来負担比率（分子）の構造'!M$52</f>
        <v>5416</v>
      </c>
    </row>
    <row r="57" spans="1:16">
      <c r="A57" s="160" t="s">
        <v>36</v>
      </c>
      <c r="B57" s="160"/>
      <c r="C57" s="160"/>
      <c r="D57" s="160">
        <f>'将来負担比率（分子）の構造'!I$51</f>
        <v>222</v>
      </c>
      <c r="E57" s="160"/>
      <c r="F57" s="160"/>
      <c r="G57" s="160">
        <f>'将来負担比率（分子）の構造'!J$51</f>
        <v>230</v>
      </c>
      <c r="H57" s="160"/>
      <c r="I57" s="160"/>
      <c r="J57" s="160">
        <f>'将来負担比率（分子）の構造'!K$51</f>
        <v>202</v>
      </c>
      <c r="K57" s="160"/>
      <c r="L57" s="160"/>
      <c r="M57" s="160">
        <f>'将来負担比率（分子）の構造'!L$51</f>
        <v>181</v>
      </c>
      <c r="N57" s="160"/>
      <c r="O57" s="160"/>
      <c r="P57" s="160">
        <f>'将来負担比率（分子）の構造'!M$51</f>
        <v>152</v>
      </c>
    </row>
    <row r="58" spans="1:16">
      <c r="A58" s="160" t="s">
        <v>35</v>
      </c>
      <c r="B58" s="160"/>
      <c r="C58" s="160"/>
      <c r="D58" s="160">
        <f>'将来負担比率（分子）の構造'!I$50</f>
        <v>2819</v>
      </c>
      <c r="E58" s="160"/>
      <c r="F58" s="160"/>
      <c r="G58" s="160">
        <f>'将来負担比率（分子）の構造'!J$50</f>
        <v>2767</v>
      </c>
      <c r="H58" s="160"/>
      <c r="I58" s="160"/>
      <c r="J58" s="160">
        <f>'将来負担比率（分子）の構造'!K$50</f>
        <v>2840</v>
      </c>
      <c r="K58" s="160"/>
      <c r="L58" s="160"/>
      <c r="M58" s="160">
        <f>'将来負担比率（分子）の構造'!L$50</f>
        <v>2974</v>
      </c>
      <c r="N58" s="160"/>
      <c r="O58" s="160"/>
      <c r="P58" s="160">
        <f>'将来負担比率（分子）の構造'!M$50</f>
        <v>3016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1616</v>
      </c>
      <c r="C62" s="160"/>
      <c r="D62" s="160"/>
      <c r="E62" s="160">
        <f>'将来負担比率（分子）の構造'!J$45</f>
        <v>1571</v>
      </c>
      <c r="F62" s="160"/>
      <c r="G62" s="160"/>
      <c r="H62" s="160">
        <f>'将来負担比率（分子）の構造'!K$45</f>
        <v>1578</v>
      </c>
      <c r="I62" s="160"/>
      <c r="J62" s="160"/>
      <c r="K62" s="160">
        <f>'将来負担比率（分子）の構造'!L$45</f>
        <v>1435</v>
      </c>
      <c r="L62" s="160"/>
      <c r="M62" s="160"/>
      <c r="N62" s="160">
        <f>'将来負担比率（分子）の構造'!M$45</f>
        <v>1426</v>
      </c>
      <c r="O62" s="160"/>
      <c r="P62" s="160"/>
    </row>
    <row r="63" spans="1:16">
      <c r="A63" s="160" t="s">
        <v>28</v>
      </c>
      <c r="B63" s="160">
        <f>'将来負担比率（分子）の構造'!I$44</f>
        <v>1850</v>
      </c>
      <c r="C63" s="160"/>
      <c r="D63" s="160"/>
      <c r="E63" s="160">
        <f>'将来負担比率（分子）の構造'!J$44</f>
        <v>1720</v>
      </c>
      <c r="F63" s="160"/>
      <c r="G63" s="160"/>
      <c r="H63" s="160">
        <f>'将来負担比率（分子）の構造'!K$44</f>
        <v>1713</v>
      </c>
      <c r="I63" s="160"/>
      <c r="J63" s="160"/>
      <c r="K63" s="160">
        <f>'将来負担比率（分子）の構造'!L$44</f>
        <v>1628</v>
      </c>
      <c r="L63" s="160"/>
      <c r="M63" s="160"/>
      <c r="N63" s="160">
        <f>'将来負担比率（分子）の構造'!M$44</f>
        <v>1522</v>
      </c>
      <c r="O63" s="160"/>
      <c r="P63" s="160"/>
    </row>
    <row r="64" spans="1:16">
      <c r="A64" s="160" t="s">
        <v>27</v>
      </c>
      <c r="B64" s="160">
        <f>'将来負担比率（分子）の構造'!I$43</f>
        <v>1844</v>
      </c>
      <c r="C64" s="160"/>
      <c r="D64" s="160"/>
      <c r="E64" s="160">
        <f>'将来負担比率（分子）の構造'!J$43</f>
        <v>1828</v>
      </c>
      <c r="F64" s="160"/>
      <c r="G64" s="160"/>
      <c r="H64" s="160">
        <f>'将来負担比率（分子）の構造'!K$43</f>
        <v>1810</v>
      </c>
      <c r="I64" s="160"/>
      <c r="J64" s="160"/>
      <c r="K64" s="160">
        <f>'将来負担比率（分子）の構造'!L$43</f>
        <v>1711</v>
      </c>
      <c r="L64" s="160"/>
      <c r="M64" s="160"/>
      <c r="N64" s="160">
        <f>'将来負担比率（分子）の構造'!M$43</f>
        <v>1636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6328</v>
      </c>
      <c r="C66" s="160"/>
      <c r="D66" s="160"/>
      <c r="E66" s="160">
        <f>'将来負担比率（分子）の構造'!J$41</f>
        <v>6216</v>
      </c>
      <c r="F66" s="160"/>
      <c r="G66" s="160"/>
      <c r="H66" s="160">
        <f>'将来負担比率（分子）の構造'!K$41</f>
        <v>6061</v>
      </c>
      <c r="I66" s="160"/>
      <c r="J66" s="160"/>
      <c r="K66" s="160">
        <f>'将来負担比率（分子）の構造'!L$41</f>
        <v>5906</v>
      </c>
      <c r="L66" s="160"/>
      <c r="M66" s="160"/>
      <c r="N66" s="160">
        <f>'将来負担比率（分子）の構造'!M$41</f>
        <v>5817</v>
      </c>
      <c r="O66" s="160"/>
      <c r="P66" s="160"/>
    </row>
    <row r="67" spans="1:16">
      <c r="A67" s="160" t="s">
        <v>68</v>
      </c>
      <c r="B67" s="160" t="e">
        <f>NA()</f>
        <v>#N/A</v>
      </c>
      <c r="C67" s="160">
        <f>IF(ISNUMBER('将来負担比率（分子）の構造'!I$53), IF('将来負担比率（分子）の構造'!I$53 &lt; 0, 0, '将来負担比率（分子）の構造'!I$53), NA())</f>
        <v>2834</v>
      </c>
      <c r="D67" s="160" t="e">
        <f>NA()</f>
        <v>#N/A</v>
      </c>
      <c r="E67" s="160" t="e">
        <f>NA()</f>
        <v>#N/A</v>
      </c>
      <c r="F67" s="160">
        <f>IF(ISNUMBER('将来負担比率（分子）の構造'!J$53), IF('将来負担比率（分子）の構造'!J$53 &lt; 0, 0, '将来負担比率（分子）の構造'!J$53), NA())</f>
        <v>2575</v>
      </c>
      <c r="G67" s="160" t="e">
        <f>NA()</f>
        <v>#N/A</v>
      </c>
      <c r="H67" s="160" t="e">
        <f>NA()</f>
        <v>#N/A</v>
      </c>
      <c r="I67" s="160">
        <f>IF(ISNUMBER('将来負担比率（分子）の構造'!K$53), IF('将来負担比率（分子）の構造'!K$53 &lt; 0, 0, '将来負担比率（分子）の構造'!K$53), NA())</f>
        <v>2322</v>
      </c>
      <c r="J67" s="160" t="e">
        <f>NA()</f>
        <v>#N/A</v>
      </c>
      <c r="K67" s="160" t="e">
        <f>NA()</f>
        <v>#N/A</v>
      </c>
      <c r="L67" s="160">
        <f>IF(ISNUMBER('将来負担比率（分子）の構造'!L$53), IF('将来負担比率（分子）の構造'!L$53 &lt; 0, 0, '将来負担比率（分子）の構造'!L$53), NA())</f>
        <v>1918</v>
      </c>
      <c r="M67" s="160" t="e">
        <f>NA()</f>
        <v>#N/A</v>
      </c>
      <c r="N67" s="160" t="e">
        <f>NA()</f>
        <v>#N/A</v>
      </c>
      <c r="O67" s="160">
        <f>IF(ISNUMBER('将来負担比率（分子）の構造'!M$53), IF('将来負担比率（分子）の構造'!M$53 &lt; 0, 0, '将来負担比率（分子）の構造'!M$53), NA())</f>
        <v>1817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967</v>
      </c>
      <c r="C72" s="164">
        <f>基金残高に係る経年分析!G55</f>
        <v>1073</v>
      </c>
      <c r="D72" s="164">
        <f>基金残高に係る経年分析!H55</f>
        <v>1075</v>
      </c>
    </row>
    <row r="73" spans="1:16">
      <c r="A73" s="163" t="s">
        <v>71</v>
      </c>
      <c r="B73" s="164">
        <f>基金残高に係る経年分析!F56</f>
        <v>1080</v>
      </c>
      <c r="C73" s="164">
        <f>基金残高に係る経年分析!G56</f>
        <v>1082</v>
      </c>
      <c r="D73" s="164">
        <f>基金残高に係る経年分析!H56</f>
        <v>1085</v>
      </c>
    </row>
    <row r="74" spans="1:16">
      <c r="A74" s="163" t="s">
        <v>72</v>
      </c>
      <c r="B74" s="164">
        <f>基金残高に係る経年分析!F57</f>
        <v>541</v>
      </c>
      <c r="C74" s="164">
        <f>基金残高に係る経年分析!G57</f>
        <v>554</v>
      </c>
      <c r="D74" s="164">
        <f>基金残高に係る経年分析!H57</f>
        <v>588</v>
      </c>
    </row>
  </sheetData>
  <sheetProtection algorithmName="SHA-512" hashValue="buI3ahI1ctmc8FZWGTY9riehVwlgPVc5KeoqfIqSVckTM+W11vKeb4HcvDwxHoYTErlo37tiLupNdrgVOxpPjA==" saltValue="a+0excM580OpbpX3OkK7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798352</v>
      </c>
      <c r="S5" s="707"/>
      <c r="T5" s="707"/>
      <c r="U5" s="707"/>
      <c r="V5" s="707"/>
      <c r="W5" s="707"/>
      <c r="X5" s="707"/>
      <c r="Y5" s="753"/>
      <c r="Z5" s="771">
        <v>11.6</v>
      </c>
      <c r="AA5" s="771"/>
      <c r="AB5" s="771"/>
      <c r="AC5" s="771"/>
      <c r="AD5" s="772">
        <v>798352</v>
      </c>
      <c r="AE5" s="772"/>
      <c r="AF5" s="772"/>
      <c r="AG5" s="772"/>
      <c r="AH5" s="772"/>
      <c r="AI5" s="772"/>
      <c r="AJ5" s="772"/>
      <c r="AK5" s="772"/>
      <c r="AL5" s="754">
        <v>20.3</v>
      </c>
      <c r="AM5" s="723"/>
      <c r="AN5" s="723"/>
      <c r="AO5" s="755"/>
      <c r="AP5" s="740" t="s">
        <v>220</v>
      </c>
      <c r="AQ5" s="741"/>
      <c r="AR5" s="741"/>
      <c r="AS5" s="741"/>
      <c r="AT5" s="741"/>
      <c r="AU5" s="741"/>
      <c r="AV5" s="741"/>
      <c r="AW5" s="741"/>
      <c r="AX5" s="741"/>
      <c r="AY5" s="741"/>
      <c r="AZ5" s="741"/>
      <c r="BA5" s="741"/>
      <c r="BB5" s="741"/>
      <c r="BC5" s="741"/>
      <c r="BD5" s="741"/>
      <c r="BE5" s="741"/>
      <c r="BF5" s="742"/>
      <c r="BG5" s="641">
        <v>798352</v>
      </c>
      <c r="BH5" s="644"/>
      <c r="BI5" s="644"/>
      <c r="BJ5" s="644"/>
      <c r="BK5" s="644"/>
      <c r="BL5" s="644"/>
      <c r="BM5" s="644"/>
      <c r="BN5" s="645"/>
      <c r="BO5" s="703">
        <v>100</v>
      </c>
      <c r="BP5" s="703"/>
      <c r="BQ5" s="703"/>
      <c r="BR5" s="703"/>
      <c r="BS5" s="704" t="s">
        <v>122</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67692</v>
      </c>
      <c r="S6" s="644"/>
      <c r="T6" s="644"/>
      <c r="U6" s="644"/>
      <c r="V6" s="644"/>
      <c r="W6" s="644"/>
      <c r="X6" s="644"/>
      <c r="Y6" s="645"/>
      <c r="Z6" s="703">
        <v>1</v>
      </c>
      <c r="AA6" s="703"/>
      <c r="AB6" s="703"/>
      <c r="AC6" s="703"/>
      <c r="AD6" s="704">
        <v>67692</v>
      </c>
      <c r="AE6" s="704"/>
      <c r="AF6" s="704"/>
      <c r="AG6" s="704"/>
      <c r="AH6" s="704"/>
      <c r="AI6" s="704"/>
      <c r="AJ6" s="704"/>
      <c r="AK6" s="704"/>
      <c r="AL6" s="646">
        <v>1.7</v>
      </c>
      <c r="AM6" s="647"/>
      <c r="AN6" s="647"/>
      <c r="AO6" s="705"/>
      <c r="AP6" s="638" t="s">
        <v>225</v>
      </c>
      <c r="AQ6" s="639"/>
      <c r="AR6" s="639"/>
      <c r="AS6" s="639"/>
      <c r="AT6" s="639"/>
      <c r="AU6" s="639"/>
      <c r="AV6" s="639"/>
      <c r="AW6" s="639"/>
      <c r="AX6" s="639"/>
      <c r="AY6" s="639"/>
      <c r="AZ6" s="639"/>
      <c r="BA6" s="639"/>
      <c r="BB6" s="639"/>
      <c r="BC6" s="639"/>
      <c r="BD6" s="639"/>
      <c r="BE6" s="639"/>
      <c r="BF6" s="640"/>
      <c r="BG6" s="641">
        <v>798352</v>
      </c>
      <c r="BH6" s="644"/>
      <c r="BI6" s="644"/>
      <c r="BJ6" s="644"/>
      <c r="BK6" s="644"/>
      <c r="BL6" s="644"/>
      <c r="BM6" s="644"/>
      <c r="BN6" s="645"/>
      <c r="BO6" s="703">
        <v>100</v>
      </c>
      <c r="BP6" s="703"/>
      <c r="BQ6" s="703"/>
      <c r="BR6" s="703"/>
      <c r="BS6" s="704" t="s">
        <v>122</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79817</v>
      </c>
      <c r="CS6" s="644"/>
      <c r="CT6" s="644"/>
      <c r="CU6" s="644"/>
      <c r="CV6" s="644"/>
      <c r="CW6" s="644"/>
      <c r="CX6" s="644"/>
      <c r="CY6" s="645"/>
      <c r="CZ6" s="754">
        <v>1.2</v>
      </c>
      <c r="DA6" s="723"/>
      <c r="DB6" s="723"/>
      <c r="DC6" s="757"/>
      <c r="DD6" s="649" t="s">
        <v>122</v>
      </c>
      <c r="DE6" s="644"/>
      <c r="DF6" s="644"/>
      <c r="DG6" s="644"/>
      <c r="DH6" s="644"/>
      <c r="DI6" s="644"/>
      <c r="DJ6" s="644"/>
      <c r="DK6" s="644"/>
      <c r="DL6" s="644"/>
      <c r="DM6" s="644"/>
      <c r="DN6" s="644"/>
      <c r="DO6" s="644"/>
      <c r="DP6" s="645"/>
      <c r="DQ6" s="649">
        <v>79797</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1372</v>
      </c>
      <c r="S7" s="644"/>
      <c r="T7" s="644"/>
      <c r="U7" s="644"/>
      <c r="V7" s="644"/>
      <c r="W7" s="644"/>
      <c r="X7" s="644"/>
      <c r="Y7" s="645"/>
      <c r="Z7" s="703">
        <v>0</v>
      </c>
      <c r="AA7" s="703"/>
      <c r="AB7" s="703"/>
      <c r="AC7" s="703"/>
      <c r="AD7" s="704">
        <v>1372</v>
      </c>
      <c r="AE7" s="704"/>
      <c r="AF7" s="704"/>
      <c r="AG7" s="704"/>
      <c r="AH7" s="704"/>
      <c r="AI7" s="704"/>
      <c r="AJ7" s="704"/>
      <c r="AK7" s="704"/>
      <c r="AL7" s="646">
        <v>0</v>
      </c>
      <c r="AM7" s="647"/>
      <c r="AN7" s="647"/>
      <c r="AO7" s="705"/>
      <c r="AP7" s="638" t="s">
        <v>228</v>
      </c>
      <c r="AQ7" s="639"/>
      <c r="AR7" s="639"/>
      <c r="AS7" s="639"/>
      <c r="AT7" s="639"/>
      <c r="AU7" s="639"/>
      <c r="AV7" s="639"/>
      <c r="AW7" s="639"/>
      <c r="AX7" s="639"/>
      <c r="AY7" s="639"/>
      <c r="AZ7" s="639"/>
      <c r="BA7" s="639"/>
      <c r="BB7" s="639"/>
      <c r="BC7" s="639"/>
      <c r="BD7" s="639"/>
      <c r="BE7" s="639"/>
      <c r="BF7" s="640"/>
      <c r="BG7" s="641">
        <v>358970</v>
      </c>
      <c r="BH7" s="644"/>
      <c r="BI7" s="644"/>
      <c r="BJ7" s="644"/>
      <c r="BK7" s="644"/>
      <c r="BL7" s="644"/>
      <c r="BM7" s="644"/>
      <c r="BN7" s="645"/>
      <c r="BO7" s="703">
        <v>45</v>
      </c>
      <c r="BP7" s="703"/>
      <c r="BQ7" s="703"/>
      <c r="BR7" s="703"/>
      <c r="BS7" s="704" t="s">
        <v>229</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811977</v>
      </c>
      <c r="CS7" s="644"/>
      <c r="CT7" s="644"/>
      <c r="CU7" s="644"/>
      <c r="CV7" s="644"/>
      <c r="CW7" s="644"/>
      <c r="CX7" s="644"/>
      <c r="CY7" s="645"/>
      <c r="CZ7" s="703">
        <v>12.6</v>
      </c>
      <c r="DA7" s="703"/>
      <c r="DB7" s="703"/>
      <c r="DC7" s="703"/>
      <c r="DD7" s="649">
        <v>44517</v>
      </c>
      <c r="DE7" s="644"/>
      <c r="DF7" s="644"/>
      <c r="DG7" s="644"/>
      <c r="DH7" s="644"/>
      <c r="DI7" s="644"/>
      <c r="DJ7" s="644"/>
      <c r="DK7" s="644"/>
      <c r="DL7" s="644"/>
      <c r="DM7" s="644"/>
      <c r="DN7" s="644"/>
      <c r="DO7" s="644"/>
      <c r="DP7" s="645"/>
      <c r="DQ7" s="649">
        <v>646165</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1918</v>
      </c>
      <c r="S8" s="644"/>
      <c r="T8" s="644"/>
      <c r="U8" s="644"/>
      <c r="V8" s="644"/>
      <c r="W8" s="644"/>
      <c r="X8" s="644"/>
      <c r="Y8" s="645"/>
      <c r="Z8" s="703">
        <v>0</v>
      </c>
      <c r="AA8" s="703"/>
      <c r="AB8" s="703"/>
      <c r="AC8" s="703"/>
      <c r="AD8" s="704">
        <v>1918</v>
      </c>
      <c r="AE8" s="704"/>
      <c r="AF8" s="704"/>
      <c r="AG8" s="704"/>
      <c r="AH8" s="704"/>
      <c r="AI8" s="704"/>
      <c r="AJ8" s="704"/>
      <c r="AK8" s="704"/>
      <c r="AL8" s="646">
        <v>0</v>
      </c>
      <c r="AM8" s="647"/>
      <c r="AN8" s="647"/>
      <c r="AO8" s="705"/>
      <c r="AP8" s="638" t="s">
        <v>232</v>
      </c>
      <c r="AQ8" s="639"/>
      <c r="AR8" s="639"/>
      <c r="AS8" s="639"/>
      <c r="AT8" s="639"/>
      <c r="AU8" s="639"/>
      <c r="AV8" s="639"/>
      <c r="AW8" s="639"/>
      <c r="AX8" s="639"/>
      <c r="AY8" s="639"/>
      <c r="AZ8" s="639"/>
      <c r="BA8" s="639"/>
      <c r="BB8" s="639"/>
      <c r="BC8" s="639"/>
      <c r="BD8" s="639"/>
      <c r="BE8" s="639"/>
      <c r="BF8" s="640"/>
      <c r="BG8" s="641">
        <v>15340</v>
      </c>
      <c r="BH8" s="644"/>
      <c r="BI8" s="644"/>
      <c r="BJ8" s="644"/>
      <c r="BK8" s="644"/>
      <c r="BL8" s="644"/>
      <c r="BM8" s="644"/>
      <c r="BN8" s="645"/>
      <c r="BO8" s="703">
        <v>1.9</v>
      </c>
      <c r="BP8" s="703"/>
      <c r="BQ8" s="703"/>
      <c r="BR8" s="703"/>
      <c r="BS8" s="649" t="s">
        <v>122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2159191</v>
      </c>
      <c r="CS8" s="644"/>
      <c r="CT8" s="644"/>
      <c r="CU8" s="644"/>
      <c r="CV8" s="644"/>
      <c r="CW8" s="644"/>
      <c r="CX8" s="644"/>
      <c r="CY8" s="645"/>
      <c r="CZ8" s="703">
        <v>33.5</v>
      </c>
      <c r="DA8" s="703"/>
      <c r="DB8" s="703"/>
      <c r="DC8" s="703"/>
      <c r="DD8" s="649">
        <v>9099</v>
      </c>
      <c r="DE8" s="644"/>
      <c r="DF8" s="644"/>
      <c r="DG8" s="644"/>
      <c r="DH8" s="644"/>
      <c r="DI8" s="644"/>
      <c r="DJ8" s="644"/>
      <c r="DK8" s="644"/>
      <c r="DL8" s="644"/>
      <c r="DM8" s="644"/>
      <c r="DN8" s="644"/>
      <c r="DO8" s="644"/>
      <c r="DP8" s="645"/>
      <c r="DQ8" s="649">
        <v>1159803</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2764</v>
      </c>
      <c r="S9" s="644"/>
      <c r="T9" s="644"/>
      <c r="U9" s="644"/>
      <c r="V9" s="644"/>
      <c r="W9" s="644"/>
      <c r="X9" s="644"/>
      <c r="Y9" s="645"/>
      <c r="Z9" s="703">
        <v>0</v>
      </c>
      <c r="AA9" s="703"/>
      <c r="AB9" s="703"/>
      <c r="AC9" s="703"/>
      <c r="AD9" s="704">
        <v>2764</v>
      </c>
      <c r="AE9" s="704"/>
      <c r="AF9" s="704"/>
      <c r="AG9" s="704"/>
      <c r="AH9" s="704"/>
      <c r="AI9" s="704"/>
      <c r="AJ9" s="704"/>
      <c r="AK9" s="704"/>
      <c r="AL9" s="646">
        <v>0.1</v>
      </c>
      <c r="AM9" s="647"/>
      <c r="AN9" s="647"/>
      <c r="AO9" s="705"/>
      <c r="AP9" s="638" t="s">
        <v>235</v>
      </c>
      <c r="AQ9" s="639"/>
      <c r="AR9" s="639"/>
      <c r="AS9" s="639"/>
      <c r="AT9" s="639"/>
      <c r="AU9" s="639"/>
      <c r="AV9" s="639"/>
      <c r="AW9" s="639"/>
      <c r="AX9" s="639"/>
      <c r="AY9" s="639"/>
      <c r="AZ9" s="639"/>
      <c r="BA9" s="639"/>
      <c r="BB9" s="639"/>
      <c r="BC9" s="639"/>
      <c r="BD9" s="639"/>
      <c r="BE9" s="639"/>
      <c r="BF9" s="640"/>
      <c r="BG9" s="641">
        <v>291161</v>
      </c>
      <c r="BH9" s="644"/>
      <c r="BI9" s="644"/>
      <c r="BJ9" s="644"/>
      <c r="BK9" s="644"/>
      <c r="BL9" s="644"/>
      <c r="BM9" s="644"/>
      <c r="BN9" s="645"/>
      <c r="BO9" s="703">
        <v>36.5</v>
      </c>
      <c r="BP9" s="703"/>
      <c r="BQ9" s="703"/>
      <c r="BR9" s="703"/>
      <c r="BS9" s="649" t="s">
        <v>229</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598849</v>
      </c>
      <c r="CS9" s="644"/>
      <c r="CT9" s="644"/>
      <c r="CU9" s="644"/>
      <c r="CV9" s="644"/>
      <c r="CW9" s="644"/>
      <c r="CX9" s="644"/>
      <c r="CY9" s="645"/>
      <c r="CZ9" s="703">
        <v>9.3000000000000007</v>
      </c>
      <c r="DA9" s="703"/>
      <c r="DB9" s="703"/>
      <c r="DC9" s="703"/>
      <c r="DD9" s="649">
        <v>9789</v>
      </c>
      <c r="DE9" s="644"/>
      <c r="DF9" s="644"/>
      <c r="DG9" s="644"/>
      <c r="DH9" s="644"/>
      <c r="DI9" s="644"/>
      <c r="DJ9" s="644"/>
      <c r="DK9" s="644"/>
      <c r="DL9" s="644"/>
      <c r="DM9" s="644"/>
      <c r="DN9" s="644"/>
      <c r="DO9" s="644"/>
      <c r="DP9" s="645"/>
      <c r="DQ9" s="649">
        <v>541163</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229</v>
      </c>
      <c r="AE10" s="704"/>
      <c r="AF10" s="704"/>
      <c r="AG10" s="704"/>
      <c r="AH10" s="704"/>
      <c r="AI10" s="704"/>
      <c r="AJ10" s="704"/>
      <c r="AK10" s="704"/>
      <c r="AL10" s="646" t="s">
        <v>229</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20497</v>
      </c>
      <c r="BH10" s="644"/>
      <c r="BI10" s="644"/>
      <c r="BJ10" s="644"/>
      <c r="BK10" s="644"/>
      <c r="BL10" s="644"/>
      <c r="BM10" s="644"/>
      <c r="BN10" s="645"/>
      <c r="BO10" s="703">
        <v>2.6</v>
      </c>
      <c r="BP10" s="703"/>
      <c r="BQ10" s="703"/>
      <c r="BR10" s="703"/>
      <c r="BS10" s="649" t="s">
        <v>122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t="s">
        <v>122</v>
      </c>
      <c r="CS10" s="644"/>
      <c r="CT10" s="644"/>
      <c r="CU10" s="644"/>
      <c r="CV10" s="644"/>
      <c r="CW10" s="644"/>
      <c r="CX10" s="644"/>
      <c r="CY10" s="645"/>
      <c r="CZ10" s="703" t="s">
        <v>122</v>
      </c>
      <c r="DA10" s="703"/>
      <c r="DB10" s="703"/>
      <c r="DC10" s="703"/>
      <c r="DD10" s="649" t="s">
        <v>122</v>
      </c>
      <c r="DE10" s="644"/>
      <c r="DF10" s="644"/>
      <c r="DG10" s="644"/>
      <c r="DH10" s="644"/>
      <c r="DI10" s="644"/>
      <c r="DJ10" s="644"/>
      <c r="DK10" s="644"/>
      <c r="DL10" s="644"/>
      <c r="DM10" s="644"/>
      <c r="DN10" s="644"/>
      <c r="DO10" s="644"/>
      <c r="DP10" s="645"/>
      <c r="DQ10" s="649" t="s">
        <v>122</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229</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229</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31972</v>
      </c>
      <c r="BH11" s="644"/>
      <c r="BI11" s="644"/>
      <c r="BJ11" s="644"/>
      <c r="BK11" s="644"/>
      <c r="BL11" s="644"/>
      <c r="BM11" s="644"/>
      <c r="BN11" s="645"/>
      <c r="BO11" s="703">
        <v>4</v>
      </c>
      <c r="BP11" s="703"/>
      <c r="BQ11" s="703"/>
      <c r="BR11" s="703"/>
      <c r="BS11" s="649" t="s">
        <v>122</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614750</v>
      </c>
      <c r="CS11" s="644"/>
      <c r="CT11" s="644"/>
      <c r="CU11" s="644"/>
      <c r="CV11" s="644"/>
      <c r="CW11" s="644"/>
      <c r="CX11" s="644"/>
      <c r="CY11" s="645"/>
      <c r="CZ11" s="703">
        <v>9.5</v>
      </c>
      <c r="DA11" s="703"/>
      <c r="DB11" s="703"/>
      <c r="DC11" s="703"/>
      <c r="DD11" s="649">
        <v>199122</v>
      </c>
      <c r="DE11" s="644"/>
      <c r="DF11" s="644"/>
      <c r="DG11" s="644"/>
      <c r="DH11" s="644"/>
      <c r="DI11" s="644"/>
      <c r="DJ11" s="644"/>
      <c r="DK11" s="644"/>
      <c r="DL11" s="644"/>
      <c r="DM11" s="644"/>
      <c r="DN11" s="644"/>
      <c r="DO11" s="644"/>
      <c r="DP11" s="645"/>
      <c r="DQ11" s="649">
        <v>280026</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177972</v>
      </c>
      <c r="S12" s="644"/>
      <c r="T12" s="644"/>
      <c r="U12" s="644"/>
      <c r="V12" s="644"/>
      <c r="W12" s="644"/>
      <c r="X12" s="644"/>
      <c r="Y12" s="645"/>
      <c r="Z12" s="703">
        <v>2.6</v>
      </c>
      <c r="AA12" s="703"/>
      <c r="AB12" s="703"/>
      <c r="AC12" s="703"/>
      <c r="AD12" s="704">
        <v>177972</v>
      </c>
      <c r="AE12" s="704"/>
      <c r="AF12" s="704"/>
      <c r="AG12" s="704"/>
      <c r="AH12" s="704"/>
      <c r="AI12" s="704"/>
      <c r="AJ12" s="704"/>
      <c r="AK12" s="704"/>
      <c r="AL12" s="646">
        <v>4.5</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338778</v>
      </c>
      <c r="BH12" s="644"/>
      <c r="BI12" s="644"/>
      <c r="BJ12" s="644"/>
      <c r="BK12" s="644"/>
      <c r="BL12" s="644"/>
      <c r="BM12" s="644"/>
      <c r="BN12" s="645"/>
      <c r="BO12" s="703">
        <v>42.4</v>
      </c>
      <c r="BP12" s="703"/>
      <c r="BQ12" s="703"/>
      <c r="BR12" s="703"/>
      <c r="BS12" s="649" t="s">
        <v>229</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98047</v>
      </c>
      <c r="CS12" s="644"/>
      <c r="CT12" s="644"/>
      <c r="CU12" s="644"/>
      <c r="CV12" s="644"/>
      <c r="CW12" s="644"/>
      <c r="CX12" s="644"/>
      <c r="CY12" s="645"/>
      <c r="CZ12" s="703">
        <v>1.5</v>
      </c>
      <c r="DA12" s="703"/>
      <c r="DB12" s="703"/>
      <c r="DC12" s="703"/>
      <c r="DD12" s="649">
        <v>15983</v>
      </c>
      <c r="DE12" s="644"/>
      <c r="DF12" s="644"/>
      <c r="DG12" s="644"/>
      <c r="DH12" s="644"/>
      <c r="DI12" s="644"/>
      <c r="DJ12" s="644"/>
      <c r="DK12" s="644"/>
      <c r="DL12" s="644"/>
      <c r="DM12" s="644"/>
      <c r="DN12" s="644"/>
      <c r="DO12" s="644"/>
      <c r="DP12" s="645"/>
      <c r="DQ12" s="649">
        <v>66174</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122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336036</v>
      </c>
      <c r="BH13" s="644"/>
      <c r="BI13" s="644"/>
      <c r="BJ13" s="644"/>
      <c r="BK13" s="644"/>
      <c r="BL13" s="644"/>
      <c r="BM13" s="644"/>
      <c r="BN13" s="645"/>
      <c r="BO13" s="703">
        <v>42.1</v>
      </c>
      <c r="BP13" s="703"/>
      <c r="BQ13" s="703"/>
      <c r="BR13" s="703"/>
      <c r="BS13" s="649" t="s">
        <v>229</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470922</v>
      </c>
      <c r="CS13" s="644"/>
      <c r="CT13" s="644"/>
      <c r="CU13" s="644"/>
      <c r="CV13" s="644"/>
      <c r="CW13" s="644"/>
      <c r="CX13" s="644"/>
      <c r="CY13" s="645"/>
      <c r="CZ13" s="703">
        <v>7.3</v>
      </c>
      <c r="DA13" s="703"/>
      <c r="DB13" s="703"/>
      <c r="DC13" s="703"/>
      <c r="DD13" s="649">
        <v>240792</v>
      </c>
      <c r="DE13" s="644"/>
      <c r="DF13" s="644"/>
      <c r="DG13" s="644"/>
      <c r="DH13" s="644"/>
      <c r="DI13" s="644"/>
      <c r="DJ13" s="644"/>
      <c r="DK13" s="644"/>
      <c r="DL13" s="644"/>
      <c r="DM13" s="644"/>
      <c r="DN13" s="644"/>
      <c r="DO13" s="644"/>
      <c r="DP13" s="645"/>
      <c r="DQ13" s="649">
        <v>291791</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229</v>
      </c>
      <c r="S14" s="644"/>
      <c r="T14" s="644"/>
      <c r="U14" s="644"/>
      <c r="V14" s="644"/>
      <c r="W14" s="644"/>
      <c r="X14" s="644"/>
      <c r="Y14" s="645"/>
      <c r="Z14" s="703" t="s">
        <v>229</v>
      </c>
      <c r="AA14" s="703"/>
      <c r="AB14" s="703"/>
      <c r="AC14" s="703"/>
      <c r="AD14" s="704" t="s">
        <v>229</v>
      </c>
      <c r="AE14" s="704"/>
      <c r="AF14" s="704"/>
      <c r="AG14" s="704"/>
      <c r="AH14" s="704"/>
      <c r="AI14" s="704"/>
      <c r="AJ14" s="704"/>
      <c r="AK14" s="704"/>
      <c r="AL14" s="646" t="s">
        <v>229</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40155</v>
      </c>
      <c r="BH14" s="644"/>
      <c r="BI14" s="644"/>
      <c r="BJ14" s="644"/>
      <c r="BK14" s="644"/>
      <c r="BL14" s="644"/>
      <c r="BM14" s="644"/>
      <c r="BN14" s="645"/>
      <c r="BO14" s="703">
        <v>5</v>
      </c>
      <c r="BP14" s="703"/>
      <c r="BQ14" s="703"/>
      <c r="BR14" s="703"/>
      <c r="BS14" s="649" t="s">
        <v>122</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239314</v>
      </c>
      <c r="CS14" s="644"/>
      <c r="CT14" s="644"/>
      <c r="CU14" s="644"/>
      <c r="CV14" s="644"/>
      <c r="CW14" s="644"/>
      <c r="CX14" s="644"/>
      <c r="CY14" s="645"/>
      <c r="CZ14" s="703">
        <v>3.7</v>
      </c>
      <c r="DA14" s="703"/>
      <c r="DB14" s="703"/>
      <c r="DC14" s="703"/>
      <c r="DD14" s="649">
        <v>39961</v>
      </c>
      <c r="DE14" s="644"/>
      <c r="DF14" s="644"/>
      <c r="DG14" s="644"/>
      <c r="DH14" s="644"/>
      <c r="DI14" s="644"/>
      <c r="DJ14" s="644"/>
      <c r="DK14" s="644"/>
      <c r="DL14" s="644"/>
      <c r="DM14" s="644"/>
      <c r="DN14" s="644"/>
      <c r="DO14" s="644"/>
      <c r="DP14" s="645"/>
      <c r="DQ14" s="649">
        <v>196685</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16542</v>
      </c>
      <c r="S15" s="644"/>
      <c r="T15" s="644"/>
      <c r="U15" s="644"/>
      <c r="V15" s="644"/>
      <c r="W15" s="644"/>
      <c r="X15" s="644"/>
      <c r="Y15" s="645"/>
      <c r="Z15" s="703">
        <v>0.2</v>
      </c>
      <c r="AA15" s="703"/>
      <c r="AB15" s="703"/>
      <c r="AC15" s="703"/>
      <c r="AD15" s="704">
        <v>16542</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60449</v>
      </c>
      <c r="BH15" s="644"/>
      <c r="BI15" s="644"/>
      <c r="BJ15" s="644"/>
      <c r="BK15" s="644"/>
      <c r="BL15" s="644"/>
      <c r="BM15" s="644"/>
      <c r="BN15" s="645"/>
      <c r="BO15" s="703">
        <v>7.6</v>
      </c>
      <c r="BP15" s="703"/>
      <c r="BQ15" s="703"/>
      <c r="BR15" s="703"/>
      <c r="BS15" s="649" t="s">
        <v>122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630737</v>
      </c>
      <c r="CS15" s="644"/>
      <c r="CT15" s="644"/>
      <c r="CU15" s="644"/>
      <c r="CV15" s="644"/>
      <c r="CW15" s="644"/>
      <c r="CX15" s="644"/>
      <c r="CY15" s="645"/>
      <c r="CZ15" s="703">
        <v>9.8000000000000007</v>
      </c>
      <c r="DA15" s="703"/>
      <c r="DB15" s="703"/>
      <c r="DC15" s="703"/>
      <c r="DD15" s="649">
        <v>230564</v>
      </c>
      <c r="DE15" s="644"/>
      <c r="DF15" s="644"/>
      <c r="DG15" s="644"/>
      <c r="DH15" s="644"/>
      <c r="DI15" s="644"/>
      <c r="DJ15" s="644"/>
      <c r="DK15" s="644"/>
      <c r="DL15" s="644"/>
      <c r="DM15" s="644"/>
      <c r="DN15" s="644"/>
      <c r="DO15" s="644"/>
      <c r="DP15" s="645"/>
      <c r="DQ15" s="649">
        <v>365541</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229</v>
      </c>
      <c r="AE16" s="704"/>
      <c r="AF16" s="704"/>
      <c r="AG16" s="704"/>
      <c r="AH16" s="704"/>
      <c r="AI16" s="704"/>
      <c r="AJ16" s="704"/>
      <c r="AK16" s="704"/>
      <c r="AL16" s="646" t="s">
        <v>122</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229</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48045</v>
      </c>
      <c r="CS16" s="644"/>
      <c r="CT16" s="644"/>
      <c r="CU16" s="644"/>
      <c r="CV16" s="644"/>
      <c r="CW16" s="644"/>
      <c r="CX16" s="644"/>
      <c r="CY16" s="645"/>
      <c r="CZ16" s="703">
        <v>0.7</v>
      </c>
      <c r="DA16" s="703"/>
      <c r="DB16" s="703"/>
      <c r="DC16" s="703"/>
      <c r="DD16" s="649" t="s">
        <v>122</v>
      </c>
      <c r="DE16" s="644"/>
      <c r="DF16" s="644"/>
      <c r="DG16" s="644"/>
      <c r="DH16" s="644"/>
      <c r="DI16" s="644"/>
      <c r="DJ16" s="644"/>
      <c r="DK16" s="644"/>
      <c r="DL16" s="644"/>
      <c r="DM16" s="644"/>
      <c r="DN16" s="644"/>
      <c r="DO16" s="644"/>
      <c r="DP16" s="645"/>
      <c r="DQ16" s="649">
        <v>4561</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1724</v>
      </c>
      <c r="S17" s="644"/>
      <c r="T17" s="644"/>
      <c r="U17" s="644"/>
      <c r="V17" s="644"/>
      <c r="W17" s="644"/>
      <c r="X17" s="644"/>
      <c r="Y17" s="645"/>
      <c r="Z17" s="703">
        <v>0</v>
      </c>
      <c r="AA17" s="703"/>
      <c r="AB17" s="703"/>
      <c r="AC17" s="703"/>
      <c r="AD17" s="704">
        <v>1724</v>
      </c>
      <c r="AE17" s="704"/>
      <c r="AF17" s="704"/>
      <c r="AG17" s="704"/>
      <c r="AH17" s="704"/>
      <c r="AI17" s="704"/>
      <c r="AJ17" s="704"/>
      <c r="AK17" s="704"/>
      <c r="AL17" s="646">
        <v>0</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229</v>
      </c>
      <c r="BH17" s="644"/>
      <c r="BI17" s="644"/>
      <c r="BJ17" s="644"/>
      <c r="BK17" s="644"/>
      <c r="BL17" s="644"/>
      <c r="BM17" s="644"/>
      <c r="BN17" s="645"/>
      <c r="BO17" s="703" t="s">
        <v>229</v>
      </c>
      <c r="BP17" s="703"/>
      <c r="BQ17" s="703"/>
      <c r="BR17" s="703"/>
      <c r="BS17" s="649" t="s">
        <v>122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685685</v>
      </c>
      <c r="CS17" s="644"/>
      <c r="CT17" s="644"/>
      <c r="CU17" s="644"/>
      <c r="CV17" s="644"/>
      <c r="CW17" s="644"/>
      <c r="CX17" s="644"/>
      <c r="CY17" s="645"/>
      <c r="CZ17" s="703">
        <v>10.7</v>
      </c>
      <c r="DA17" s="703"/>
      <c r="DB17" s="703"/>
      <c r="DC17" s="703"/>
      <c r="DD17" s="649" t="s">
        <v>122</v>
      </c>
      <c r="DE17" s="644"/>
      <c r="DF17" s="644"/>
      <c r="DG17" s="644"/>
      <c r="DH17" s="644"/>
      <c r="DI17" s="644"/>
      <c r="DJ17" s="644"/>
      <c r="DK17" s="644"/>
      <c r="DL17" s="644"/>
      <c r="DM17" s="644"/>
      <c r="DN17" s="644"/>
      <c r="DO17" s="644"/>
      <c r="DP17" s="645"/>
      <c r="DQ17" s="649">
        <v>660390</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2984333</v>
      </c>
      <c r="S18" s="644"/>
      <c r="T18" s="644"/>
      <c r="U18" s="644"/>
      <c r="V18" s="644"/>
      <c r="W18" s="644"/>
      <c r="X18" s="644"/>
      <c r="Y18" s="645"/>
      <c r="Z18" s="703">
        <v>43.4</v>
      </c>
      <c r="AA18" s="703"/>
      <c r="AB18" s="703"/>
      <c r="AC18" s="703"/>
      <c r="AD18" s="704">
        <v>2794051</v>
      </c>
      <c r="AE18" s="704"/>
      <c r="AF18" s="704"/>
      <c r="AG18" s="704"/>
      <c r="AH18" s="704"/>
      <c r="AI18" s="704"/>
      <c r="AJ18" s="704"/>
      <c r="AK18" s="704"/>
      <c r="AL18" s="646">
        <v>71.099999999999994</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229</v>
      </c>
      <c r="BH18" s="644"/>
      <c r="BI18" s="644"/>
      <c r="BJ18" s="644"/>
      <c r="BK18" s="644"/>
      <c r="BL18" s="644"/>
      <c r="BM18" s="644"/>
      <c r="BN18" s="645"/>
      <c r="BO18" s="703" t="s">
        <v>229</v>
      </c>
      <c r="BP18" s="703"/>
      <c r="BQ18" s="703"/>
      <c r="BR18" s="703"/>
      <c r="BS18" s="649" t="s">
        <v>122</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229</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2794051</v>
      </c>
      <c r="S19" s="644"/>
      <c r="T19" s="644"/>
      <c r="U19" s="644"/>
      <c r="V19" s="644"/>
      <c r="W19" s="644"/>
      <c r="X19" s="644"/>
      <c r="Y19" s="645"/>
      <c r="Z19" s="703">
        <v>40.700000000000003</v>
      </c>
      <c r="AA19" s="703"/>
      <c r="AB19" s="703"/>
      <c r="AC19" s="703"/>
      <c r="AD19" s="704">
        <v>2794051</v>
      </c>
      <c r="AE19" s="704"/>
      <c r="AF19" s="704"/>
      <c r="AG19" s="704"/>
      <c r="AH19" s="704"/>
      <c r="AI19" s="704"/>
      <c r="AJ19" s="704"/>
      <c r="AK19" s="704"/>
      <c r="AL19" s="646">
        <v>71.099999999999994</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122</v>
      </c>
      <c r="BH19" s="644"/>
      <c r="BI19" s="644"/>
      <c r="BJ19" s="644"/>
      <c r="BK19" s="644"/>
      <c r="BL19" s="644"/>
      <c r="BM19" s="644"/>
      <c r="BN19" s="645"/>
      <c r="BO19" s="703" t="s">
        <v>122</v>
      </c>
      <c r="BP19" s="703"/>
      <c r="BQ19" s="703"/>
      <c r="BR19" s="703"/>
      <c r="BS19" s="649" t="s">
        <v>122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229</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190282</v>
      </c>
      <c r="S20" s="644"/>
      <c r="T20" s="644"/>
      <c r="U20" s="644"/>
      <c r="V20" s="644"/>
      <c r="W20" s="644"/>
      <c r="X20" s="644"/>
      <c r="Y20" s="645"/>
      <c r="Z20" s="703">
        <v>2.8</v>
      </c>
      <c r="AA20" s="703"/>
      <c r="AB20" s="703"/>
      <c r="AC20" s="703"/>
      <c r="AD20" s="704" t="s">
        <v>229</v>
      </c>
      <c r="AE20" s="704"/>
      <c r="AF20" s="704"/>
      <c r="AG20" s="704"/>
      <c r="AH20" s="704"/>
      <c r="AI20" s="704"/>
      <c r="AJ20" s="704"/>
      <c r="AK20" s="704"/>
      <c r="AL20" s="646" t="s">
        <v>122</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229</v>
      </c>
      <c r="BH20" s="644"/>
      <c r="BI20" s="644"/>
      <c r="BJ20" s="644"/>
      <c r="BK20" s="644"/>
      <c r="BL20" s="644"/>
      <c r="BM20" s="644"/>
      <c r="BN20" s="645"/>
      <c r="BO20" s="703" t="s">
        <v>122</v>
      </c>
      <c r="BP20" s="703"/>
      <c r="BQ20" s="703"/>
      <c r="BR20" s="703"/>
      <c r="BS20" s="649" t="s">
        <v>229</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6437334</v>
      </c>
      <c r="CS20" s="644"/>
      <c r="CT20" s="644"/>
      <c r="CU20" s="644"/>
      <c r="CV20" s="644"/>
      <c r="CW20" s="644"/>
      <c r="CX20" s="644"/>
      <c r="CY20" s="645"/>
      <c r="CZ20" s="703">
        <v>100</v>
      </c>
      <c r="DA20" s="703"/>
      <c r="DB20" s="703"/>
      <c r="DC20" s="703"/>
      <c r="DD20" s="649">
        <v>789827</v>
      </c>
      <c r="DE20" s="644"/>
      <c r="DF20" s="644"/>
      <c r="DG20" s="644"/>
      <c r="DH20" s="644"/>
      <c r="DI20" s="644"/>
      <c r="DJ20" s="644"/>
      <c r="DK20" s="644"/>
      <c r="DL20" s="644"/>
      <c r="DM20" s="644"/>
      <c r="DN20" s="644"/>
      <c r="DO20" s="644"/>
      <c r="DP20" s="645"/>
      <c r="DQ20" s="649">
        <v>4292096</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229</v>
      </c>
      <c r="AA21" s="703"/>
      <c r="AB21" s="703"/>
      <c r="AC21" s="703"/>
      <c r="AD21" s="704" t="s">
        <v>229</v>
      </c>
      <c r="AE21" s="704"/>
      <c r="AF21" s="704"/>
      <c r="AG21" s="704"/>
      <c r="AH21" s="704"/>
      <c r="AI21" s="704"/>
      <c r="AJ21" s="704"/>
      <c r="AK21" s="704"/>
      <c r="AL21" s="646" t="s">
        <v>122</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229</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4052669</v>
      </c>
      <c r="S22" s="644"/>
      <c r="T22" s="644"/>
      <c r="U22" s="644"/>
      <c r="V22" s="644"/>
      <c r="W22" s="644"/>
      <c r="X22" s="644"/>
      <c r="Y22" s="645"/>
      <c r="Z22" s="703">
        <v>59</v>
      </c>
      <c r="AA22" s="703"/>
      <c r="AB22" s="703"/>
      <c r="AC22" s="703"/>
      <c r="AD22" s="704">
        <v>3862387</v>
      </c>
      <c r="AE22" s="704"/>
      <c r="AF22" s="704"/>
      <c r="AG22" s="704"/>
      <c r="AH22" s="704"/>
      <c r="AI22" s="704"/>
      <c r="AJ22" s="704"/>
      <c r="AK22" s="704"/>
      <c r="AL22" s="646">
        <v>98.2</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229</v>
      </c>
      <c r="BP22" s="703"/>
      <c r="BQ22" s="703"/>
      <c r="BR22" s="703"/>
      <c r="BS22" s="649" t="s">
        <v>122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880</v>
      </c>
      <c r="S23" s="644"/>
      <c r="T23" s="644"/>
      <c r="U23" s="644"/>
      <c r="V23" s="644"/>
      <c r="W23" s="644"/>
      <c r="X23" s="644"/>
      <c r="Y23" s="645"/>
      <c r="Z23" s="703">
        <v>0</v>
      </c>
      <c r="AA23" s="703"/>
      <c r="AB23" s="703"/>
      <c r="AC23" s="703"/>
      <c r="AD23" s="704">
        <v>880</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229</v>
      </c>
      <c r="BP23" s="703"/>
      <c r="BQ23" s="703"/>
      <c r="BR23" s="703"/>
      <c r="BS23" s="649" t="s">
        <v>229</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80546</v>
      </c>
      <c r="S24" s="644"/>
      <c r="T24" s="644"/>
      <c r="U24" s="644"/>
      <c r="V24" s="644"/>
      <c r="W24" s="644"/>
      <c r="X24" s="644"/>
      <c r="Y24" s="645"/>
      <c r="Z24" s="703">
        <v>1.2</v>
      </c>
      <c r="AA24" s="703"/>
      <c r="AB24" s="703"/>
      <c r="AC24" s="703"/>
      <c r="AD24" s="704" t="s">
        <v>122</v>
      </c>
      <c r="AE24" s="704"/>
      <c r="AF24" s="704"/>
      <c r="AG24" s="704"/>
      <c r="AH24" s="704"/>
      <c r="AI24" s="704"/>
      <c r="AJ24" s="704"/>
      <c r="AK24" s="704"/>
      <c r="AL24" s="646" t="s">
        <v>122</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2796539</v>
      </c>
      <c r="CS24" s="707"/>
      <c r="CT24" s="707"/>
      <c r="CU24" s="707"/>
      <c r="CV24" s="707"/>
      <c r="CW24" s="707"/>
      <c r="CX24" s="707"/>
      <c r="CY24" s="753"/>
      <c r="CZ24" s="754">
        <v>43.4</v>
      </c>
      <c r="DA24" s="723"/>
      <c r="DB24" s="723"/>
      <c r="DC24" s="757"/>
      <c r="DD24" s="752">
        <v>1888673</v>
      </c>
      <c r="DE24" s="707"/>
      <c r="DF24" s="707"/>
      <c r="DG24" s="707"/>
      <c r="DH24" s="707"/>
      <c r="DI24" s="707"/>
      <c r="DJ24" s="707"/>
      <c r="DK24" s="753"/>
      <c r="DL24" s="752">
        <v>1859566</v>
      </c>
      <c r="DM24" s="707"/>
      <c r="DN24" s="707"/>
      <c r="DO24" s="707"/>
      <c r="DP24" s="707"/>
      <c r="DQ24" s="707"/>
      <c r="DR24" s="707"/>
      <c r="DS24" s="707"/>
      <c r="DT24" s="707"/>
      <c r="DU24" s="707"/>
      <c r="DV24" s="753"/>
      <c r="DW24" s="754">
        <v>45.4</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113028</v>
      </c>
      <c r="S25" s="644"/>
      <c r="T25" s="644"/>
      <c r="U25" s="644"/>
      <c r="V25" s="644"/>
      <c r="W25" s="644"/>
      <c r="X25" s="644"/>
      <c r="Y25" s="645"/>
      <c r="Z25" s="703">
        <v>1.6</v>
      </c>
      <c r="AA25" s="703"/>
      <c r="AB25" s="703"/>
      <c r="AC25" s="703"/>
      <c r="AD25" s="704" t="s">
        <v>122</v>
      </c>
      <c r="AE25" s="704"/>
      <c r="AF25" s="704"/>
      <c r="AG25" s="704"/>
      <c r="AH25" s="704"/>
      <c r="AI25" s="704"/>
      <c r="AJ25" s="704"/>
      <c r="AK25" s="704"/>
      <c r="AL25" s="646" t="s">
        <v>122</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229</v>
      </c>
      <c r="BP25" s="703"/>
      <c r="BQ25" s="703"/>
      <c r="BR25" s="703"/>
      <c r="BS25" s="649" t="s">
        <v>122</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943058</v>
      </c>
      <c r="CS25" s="642"/>
      <c r="CT25" s="642"/>
      <c r="CU25" s="642"/>
      <c r="CV25" s="642"/>
      <c r="CW25" s="642"/>
      <c r="CX25" s="642"/>
      <c r="CY25" s="643"/>
      <c r="CZ25" s="646">
        <v>14.6</v>
      </c>
      <c r="DA25" s="675"/>
      <c r="DB25" s="675"/>
      <c r="DC25" s="676"/>
      <c r="DD25" s="649">
        <v>828963</v>
      </c>
      <c r="DE25" s="642"/>
      <c r="DF25" s="642"/>
      <c r="DG25" s="642"/>
      <c r="DH25" s="642"/>
      <c r="DI25" s="642"/>
      <c r="DJ25" s="642"/>
      <c r="DK25" s="643"/>
      <c r="DL25" s="649">
        <v>800459</v>
      </c>
      <c r="DM25" s="642"/>
      <c r="DN25" s="642"/>
      <c r="DO25" s="642"/>
      <c r="DP25" s="642"/>
      <c r="DQ25" s="642"/>
      <c r="DR25" s="642"/>
      <c r="DS25" s="642"/>
      <c r="DT25" s="642"/>
      <c r="DU25" s="642"/>
      <c r="DV25" s="643"/>
      <c r="DW25" s="646">
        <v>19.600000000000001</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6755</v>
      </c>
      <c r="S26" s="644"/>
      <c r="T26" s="644"/>
      <c r="U26" s="644"/>
      <c r="V26" s="644"/>
      <c r="W26" s="644"/>
      <c r="X26" s="644"/>
      <c r="Y26" s="645"/>
      <c r="Z26" s="703">
        <v>0.1</v>
      </c>
      <c r="AA26" s="703"/>
      <c r="AB26" s="703"/>
      <c r="AC26" s="703"/>
      <c r="AD26" s="704" t="s">
        <v>229</v>
      </c>
      <c r="AE26" s="704"/>
      <c r="AF26" s="704"/>
      <c r="AG26" s="704"/>
      <c r="AH26" s="704"/>
      <c r="AI26" s="704"/>
      <c r="AJ26" s="704"/>
      <c r="AK26" s="704"/>
      <c r="AL26" s="646" t="s">
        <v>122</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229</v>
      </c>
      <c r="BH26" s="644"/>
      <c r="BI26" s="644"/>
      <c r="BJ26" s="644"/>
      <c r="BK26" s="644"/>
      <c r="BL26" s="644"/>
      <c r="BM26" s="644"/>
      <c r="BN26" s="645"/>
      <c r="BO26" s="703" t="s">
        <v>229</v>
      </c>
      <c r="BP26" s="703"/>
      <c r="BQ26" s="703"/>
      <c r="BR26" s="703"/>
      <c r="BS26" s="649" t="s">
        <v>122</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507929</v>
      </c>
      <c r="CS26" s="644"/>
      <c r="CT26" s="644"/>
      <c r="CU26" s="644"/>
      <c r="CV26" s="644"/>
      <c r="CW26" s="644"/>
      <c r="CX26" s="644"/>
      <c r="CY26" s="645"/>
      <c r="CZ26" s="646">
        <v>7.9</v>
      </c>
      <c r="DA26" s="675"/>
      <c r="DB26" s="675"/>
      <c r="DC26" s="676"/>
      <c r="DD26" s="649">
        <v>455840</v>
      </c>
      <c r="DE26" s="644"/>
      <c r="DF26" s="644"/>
      <c r="DG26" s="644"/>
      <c r="DH26" s="644"/>
      <c r="DI26" s="644"/>
      <c r="DJ26" s="644"/>
      <c r="DK26" s="645"/>
      <c r="DL26" s="649" t="s">
        <v>229</v>
      </c>
      <c r="DM26" s="644"/>
      <c r="DN26" s="644"/>
      <c r="DO26" s="644"/>
      <c r="DP26" s="644"/>
      <c r="DQ26" s="644"/>
      <c r="DR26" s="644"/>
      <c r="DS26" s="644"/>
      <c r="DT26" s="644"/>
      <c r="DU26" s="644"/>
      <c r="DV26" s="645"/>
      <c r="DW26" s="646" t="s">
        <v>229</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734385</v>
      </c>
      <c r="S27" s="644"/>
      <c r="T27" s="644"/>
      <c r="U27" s="644"/>
      <c r="V27" s="644"/>
      <c r="W27" s="644"/>
      <c r="X27" s="644"/>
      <c r="Y27" s="645"/>
      <c r="Z27" s="703">
        <v>10.7</v>
      </c>
      <c r="AA27" s="703"/>
      <c r="AB27" s="703"/>
      <c r="AC27" s="703"/>
      <c r="AD27" s="704" t="s">
        <v>229</v>
      </c>
      <c r="AE27" s="704"/>
      <c r="AF27" s="704"/>
      <c r="AG27" s="704"/>
      <c r="AH27" s="704"/>
      <c r="AI27" s="704"/>
      <c r="AJ27" s="704"/>
      <c r="AK27" s="704"/>
      <c r="AL27" s="646" t="s">
        <v>122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798352</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1167796</v>
      </c>
      <c r="CS27" s="642"/>
      <c r="CT27" s="642"/>
      <c r="CU27" s="642"/>
      <c r="CV27" s="642"/>
      <c r="CW27" s="642"/>
      <c r="CX27" s="642"/>
      <c r="CY27" s="643"/>
      <c r="CZ27" s="646">
        <v>18.100000000000001</v>
      </c>
      <c r="DA27" s="675"/>
      <c r="DB27" s="675"/>
      <c r="DC27" s="676"/>
      <c r="DD27" s="649">
        <v>399320</v>
      </c>
      <c r="DE27" s="642"/>
      <c r="DF27" s="642"/>
      <c r="DG27" s="642"/>
      <c r="DH27" s="642"/>
      <c r="DI27" s="642"/>
      <c r="DJ27" s="642"/>
      <c r="DK27" s="643"/>
      <c r="DL27" s="649">
        <v>398717</v>
      </c>
      <c r="DM27" s="642"/>
      <c r="DN27" s="642"/>
      <c r="DO27" s="642"/>
      <c r="DP27" s="642"/>
      <c r="DQ27" s="642"/>
      <c r="DR27" s="642"/>
      <c r="DS27" s="642"/>
      <c r="DT27" s="642"/>
      <c r="DU27" s="642"/>
      <c r="DV27" s="643"/>
      <c r="DW27" s="646">
        <v>9.6999999999999993</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229</v>
      </c>
      <c r="S28" s="644"/>
      <c r="T28" s="644"/>
      <c r="U28" s="644"/>
      <c r="V28" s="644"/>
      <c r="W28" s="644"/>
      <c r="X28" s="644"/>
      <c r="Y28" s="645"/>
      <c r="Z28" s="703" t="s">
        <v>122</v>
      </c>
      <c r="AA28" s="703"/>
      <c r="AB28" s="703"/>
      <c r="AC28" s="703"/>
      <c r="AD28" s="704" t="s">
        <v>229</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685685</v>
      </c>
      <c r="CS28" s="644"/>
      <c r="CT28" s="644"/>
      <c r="CU28" s="644"/>
      <c r="CV28" s="644"/>
      <c r="CW28" s="644"/>
      <c r="CX28" s="644"/>
      <c r="CY28" s="645"/>
      <c r="CZ28" s="646">
        <v>10.7</v>
      </c>
      <c r="DA28" s="675"/>
      <c r="DB28" s="675"/>
      <c r="DC28" s="676"/>
      <c r="DD28" s="649">
        <v>660390</v>
      </c>
      <c r="DE28" s="644"/>
      <c r="DF28" s="644"/>
      <c r="DG28" s="644"/>
      <c r="DH28" s="644"/>
      <c r="DI28" s="644"/>
      <c r="DJ28" s="644"/>
      <c r="DK28" s="645"/>
      <c r="DL28" s="649">
        <v>660390</v>
      </c>
      <c r="DM28" s="644"/>
      <c r="DN28" s="644"/>
      <c r="DO28" s="644"/>
      <c r="DP28" s="644"/>
      <c r="DQ28" s="644"/>
      <c r="DR28" s="644"/>
      <c r="DS28" s="644"/>
      <c r="DT28" s="644"/>
      <c r="DU28" s="644"/>
      <c r="DV28" s="645"/>
      <c r="DW28" s="646">
        <v>16.100000000000001</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723598</v>
      </c>
      <c r="S29" s="644"/>
      <c r="T29" s="644"/>
      <c r="U29" s="644"/>
      <c r="V29" s="644"/>
      <c r="W29" s="644"/>
      <c r="X29" s="644"/>
      <c r="Y29" s="645"/>
      <c r="Z29" s="703">
        <v>10.5</v>
      </c>
      <c r="AA29" s="703"/>
      <c r="AB29" s="703"/>
      <c r="AC29" s="703"/>
      <c r="AD29" s="704" t="s">
        <v>122</v>
      </c>
      <c r="AE29" s="704"/>
      <c r="AF29" s="704"/>
      <c r="AG29" s="704"/>
      <c r="AH29" s="704"/>
      <c r="AI29" s="704"/>
      <c r="AJ29" s="704"/>
      <c r="AK29" s="704"/>
      <c r="AL29" s="646" t="s">
        <v>229</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685685</v>
      </c>
      <c r="CS29" s="642"/>
      <c r="CT29" s="642"/>
      <c r="CU29" s="642"/>
      <c r="CV29" s="642"/>
      <c r="CW29" s="642"/>
      <c r="CX29" s="642"/>
      <c r="CY29" s="643"/>
      <c r="CZ29" s="646">
        <v>10.7</v>
      </c>
      <c r="DA29" s="675"/>
      <c r="DB29" s="675"/>
      <c r="DC29" s="676"/>
      <c r="DD29" s="649">
        <v>660390</v>
      </c>
      <c r="DE29" s="642"/>
      <c r="DF29" s="642"/>
      <c r="DG29" s="642"/>
      <c r="DH29" s="642"/>
      <c r="DI29" s="642"/>
      <c r="DJ29" s="642"/>
      <c r="DK29" s="643"/>
      <c r="DL29" s="649">
        <v>660390</v>
      </c>
      <c r="DM29" s="642"/>
      <c r="DN29" s="642"/>
      <c r="DO29" s="642"/>
      <c r="DP29" s="642"/>
      <c r="DQ29" s="642"/>
      <c r="DR29" s="642"/>
      <c r="DS29" s="642"/>
      <c r="DT29" s="642"/>
      <c r="DU29" s="642"/>
      <c r="DV29" s="643"/>
      <c r="DW29" s="646">
        <v>16.100000000000001</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82281</v>
      </c>
      <c r="S30" s="644"/>
      <c r="T30" s="644"/>
      <c r="U30" s="644"/>
      <c r="V30" s="644"/>
      <c r="W30" s="644"/>
      <c r="X30" s="644"/>
      <c r="Y30" s="645"/>
      <c r="Z30" s="703">
        <v>1.2</v>
      </c>
      <c r="AA30" s="703"/>
      <c r="AB30" s="703"/>
      <c r="AC30" s="703"/>
      <c r="AD30" s="704">
        <v>67743</v>
      </c>
      <c r="AE30" s="704"/>
      <c r="AF30" s="704"/>
      <c r="AG30" s="704"/>
      <c r="AH30" s="704"/>
      <c r="AI30" s="704"/>
      <c r="AJ30" s="704"/>
      <c r="AK30" s="704"/>
      <c r="AL30" s="646">
        <v>1.7</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98.8</v>
      </c>
      <c r="BH30" s="722"/>
      <c r="BI30" s="722"/>
      <c r="BJ30" s="722"/>
      <c r="BK30" s="722"/>
      <c r="BL30" s="722"/>
      <c r="BM30" s="723">
        <v>95.4</v>
      </c>
      <c r="BN30" s="722"/>
      <c r="BO30" s="722"/>
      <c r="BP30" s="722"/>
      <c r="BQ30" s="724"/>
      <c r="BR30" s="721">
        <v>98.6</v>
      </c>
      <c r="BS30" s="722"/>
      <c r="BT30" s="722"/>
      <c r="BU30" s="722"/>
      <c r="BV30" s="722"/>
      <c r="BW30" s="722"/>
      <c r="BX30" s="723">
        <v>95.1</v>
      </c>
      <c r="BY30" s="722"/>
      <c r="BZ30" s="722"/>
      <c r="CA30" s="722"/>
      <c r="CB30" s="724"/>
      <c r="CD30" s="727"/>
      <c r="CE30" s="728"/>
      <c r="CF30" s="685" t="s">
        <v>304</v>
      </c>
      <c r="CG30" s="682"/>
      <c r="CH30" s="682"/>
      <c r="CI30" s="682"/>
      <c r="CJ30" s="682"/>
      <c r="CK30" s="682"/>
      <c r="CL30" s="682"/>
      <c r="CM30" s="682"/>
      <c r="CN30" s="682"/>
      <c r="CO30" s="682"/>
      <c r="CP30" s="682"/>
      <c r="CQ30" s="683"/>
      <c r="CR30" s="641">
        <v>634952</v>
      </c>
      <c r="CS30" s="644"/>
      <c r="CT30" s="644"/>
      <c r="CU30" s="644"/>
      <c r="CV30" s="644"/>
      <c r="CW30" s="644"/>
      <c r="CX30" s="644"/>
      <c r="CY30" s="645"/>
      <c r="CZ30" s="646">
        <v>9.9</v>
      </c>
      <c r="DA30" s="675"/>
      <c r="DB30" s="675"/>
      <c r="DC30" s="676"/>
      <c r="DD30" s="649">
        <v>611840</v>
      </c>
      <c r="DE30" s="644"/>
      <c r="DF30" s="644"/>
      <c r="DG30" s="644"/>
      <c r="DH30" s="644"/>
      <c r="DI30" s="644"/>
      <c r="DJ30" s="644"/>
      <c r="DK30" s="645"/>
      <c r="DL30" s="649">
        <v>611840</v>
      </c>
      <c r="DM30" s="644"/>
      <c r="DN30" s="644"/>
      <c r="DO30" s="644"/>
      <c r="DP30" s="644"/>
      <c r="DQ30" s="644"/>
      <c r="DR30" s="644"/>
      <c r="DS30" s="644"/>
      <c r="DT30" s="644"/>
      <c r="DU30" s="644"/>
      <c r="DV30" s="645"/>
      <c r="DW30" s="646">
        <v>14.9</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34777</v>
      </c>
      <c r="S31" s="644"/>
      <c r="T31" s="644"/>
      <c r="U31" s="644"/>
      <c r="V31" s="644"/>
      <c r="W31" s="644"/>
      <c r="X31" s="644"/>
      <c r="Y31" s="645"/>
      <c r="Z31" s="703">
        <v>0.5</v>
      </c>
      <c r="AA31" s="703"/>
      <c r="AB31" s="703"/>
      <c r="AC31" s="703"/>
      <c r="AD31" s="704" t="s">
        <v>229</v>
      </c>
      <c r="AE31" s="704"/>
      <c r="AF31" s="704"/>
      <c r="AG31" s="704"/>
      <c r="AH31" s="704"/>
      <c r="AI31" s="704"/>
      <c r="AJ31" s="704"/>
      <c r="AK31" s="704"/>
      <c r="AL31" s="646" t="s">
        <v>229</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99.1</v>
      </c>
      <c r="BH31" s="642"/>
      <c r="BI31" s="642"/>
      <c r="BJ31" s="642"/>
      <c r="BK31" s="642"/>
      <c r="BL31" s="642"/>
      <c r="BM31" s="647">
        <v>96.4</v>
      </c>
      <c r="BN31" s="720"/>
      <c r="BO31" s="720"/>
      <c r="BP31" s="720"/>
      <c r="BQ31" s="681"/>
      <c r="BR31" s="719">
        <v>98.9</v>
      </c>
      <c r="BS31" s="642"/>
      <c r="BT31" s="642"/>
      <c r="BU31" s="642"/>
      <c r="BV31" s="642"/>
      <c r="BW31" s="642"/>
      <c r="BX31" s="647">
        <v>96.3</v>
      </c>
      <c r="BY31" s="720"/>
      <c r="BZ31" s="720"/>
      <c r="CA31" s="720"/>
      <c r="CB31" s="681"/>
      <c r="CD31" s="727"/>
      <c r="CE31" s="728"/>
      <c r="CF31" s="685" t="s">
        <v>308</v>
      </c>
      <c r="CG31" s="682"/>
      <c r="CH31" s="682"/>
      <c r="CI31" s="682"/>
      <c r="CJ31" s="682"/>
      <c r="CK31" s="682"/>
      <c r="CL31" s="682"/>
      <c r="CM31" s="682"/>
      <c r="CN31" s="682"/>
      <c r="CO31" s="682"/>
      <c r="CP31" s="682"/>
      <c r="CQ31" s="683"/>
      <c r="CR31" s="641">
        <v>50733</v>
      </c>
      <c r="CS31" s="642"/>
      <c r="CT31" s="642"/>
      <c r="CU31" s="642"/>
      <c r="CV31" s="642"/>
      <c r="CW31" s="642"/>
      <c r="CX31" s="642"/>
      <c r="CY31" s="643"/>
      <c r="CZ31" s="646">
        <v>0.8</v>
      </c>
      <c r="DA31" s="675"/>
      <c r="DB31" s="675"/>
      <c r="DC31" s="676"/>
      <c r="DD31" s="649">
        <v>48550</v>
      </c>
      <c r="DE31" s="642"/>
      <c r="DF31" s="642"/>
      <c r="DG31" s="642"/>
      <c r="DH31" s="642"/>
      <c r="DI31" s="642"/>
      <c r="DJ31" s="642"/>
      <c r="DK31" s="643"/>
      <c r="DL31" s="649">
        <v>48550</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13129</v>
      </c>
      <c r="S32" s="644"/>
      <c r="T32" s="644"/>
      <c r="U32" s="644"/>
      <c r="V32" s="644"/>
      <c r="W32" s="644"/>
      <c r="X32" s="644"/>
      <c r="Y32" s="645"/>
      <c r="Z32" s="703">
        <v>0.2</v>
      </c>
      <c r="AA32" s="703"/>
      <c r="AB32" s="703"/>
      <c r="AC32" s="703"/>
      <c r="AD32" s="704" t="s">
        <v>122</v>
      </c>
      <c r="AE32" s="704"/>
      <c r="AF32" s="704"/>
      <c r="AG32" s="704"/>
      <c r="AH32" s="704"/>
      <c r="AI32" s="704"/>
      <c r="AJ32" s="704"/>
      <c r="AK32" s="704"/>
      <c r="AL32" s="646" t="s">
        <v>229</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98.3</v>
      </c>
      <c r="BH32" s="657"/>
      <c r="BI32" s="657"/>
      <c r="BJ32" s="657"/>
      <c r="BK32" s="657"/>
      <c r="BL32" s="657"/>
      <c r="BM32" s="701">
        <v>93.5</v>
      </c>
      <c r="BN32" s="657"/>
      <c r="BO32" s="657"/>
      <c r="BP32" s="657"/>
      <c r="BQ32" s="694"/>
      <c r="BR32" s="718">
        <v>98.2</v>
      </c>
      <c r="BS32" s="657"/>
      <c r="BT32" s="657"/>
      <c r="BU32" s="657"/>
      <c r="BV32" s="657"/>
      <c r="BW32" s="657"/>
      <c r="BX32" s="701">
        <v>93</v>
      </c>
      <c r="BY32" s="657"/>
      <c r="BZ32" s="657"/>
      <c r="CA32" s="657"/>
      <c r="CB32" s="694"/>
      <c r="CD32" s="729"/>
      <c r="CE32" s="730"/>
      <c r="CF32" s="685" t="s">
        <v>311</v>
      </c>
      <c r="CG32" s="682"/>
      <c r="CH32" s="682"/>
      <c r="CI32" s="682"/>
      <c r="CJ32" s="682"/>
      <c r="CK32" s="682"/>
      <c r="CL32" s="682"/>
      <c r="CM32" s="682"/>
      <c r="CN32" s="682"/>
      <c r="CO32" s="682"/>
      <c r="CP32" s="682"/>
      <c r="CQ32" s="683"/>
      <c r="CR32" s="641" t="s">
        <v>229</v>
      </c>
      <c r="CS32" s="644"/>
      <c r="CT32" s="644"/>
      <c r="CU32" s="644"/>
      <c r="CV32" s="644"/>
      <c r="CW32" s="644"/>
      <c r="CX32" s="644"/>
      <c r="CY32" s="645"/>
      <c r="CZ32" s="646" t="s">
        <v>229</v>
      </c>
      <c r="DA32" s="675"/>
      <c r="DB32" s="675"/>
      <c r="DC32" s="676"/>
      <c r="DD32" s="649" t="s">
        <v>229</v>
      </c>
      <c r="DE32" s="644"/>
      <c r="DF32" s="644"/>
      <c r="DG32" s="644"/>
      <c r="DH32" s="644"/>
      <c r="DI32" s="644"/>
      <c r="DJ32" s="644"/>
      <c r="DK32" s="645"/>
      <c r="DL32" s="649" t="s">
        <v>229</v>
      </c>
      <c r="DM32" s="644"/>
      <c r="DN32" s="644"/>
      <c r="DO32" s="644"/>
      <c r="DP32" s="644"/>
      <c r="DQ32" s="644"/>
      <c r="DR32" s="644"/>
      <c r="DS32" s="644"/>
      <c r="DT32" s="644"/>
      <c r="DU32" s="644"/>
      <c r="DV32" s="645"/>
      <c r="DW32" s="646" t="s">
        <v>229</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409453</v>
      </c>
      <c r="S33" s="644"/>
      <c r="T33" s="644"/>
      <c r="U33" s="644"/>
      <c r="V33" s="644"/>
      <c r="W33" s="644"/>
      <c r="X33" s="644"/>
      <c r="Y33" s="645"/>
      <c r="Z33" s="703">
        <v>6</v>
      </c>
      <c r="AA33" s="703"/>
      <c r="AB33" s="703"/>
      <c r="AC33" s="703"/>
      <c r="AD33" s="704" t="s">
        <v>229</v>
      </c>
      <c r="AE33" s="704"/>
      <c r="AF33" s="704"/>
      <c r="AG33" s="704"/>
      <c r="AH33" s="704"/>
      <c r="AI33" s="704"/>
      <c r="AJ33" s="704"/>
      <c r="AK33" s="704"/>
      <c r="AL33" s="646" t="s">
        <v>229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2802923</v>
      </c>
      <c r="CS33" s="642"/>
      <c r="CT33" s="642"/>
      <c r="CU33" s="642"/>
      <c r="CV33" s="642"/>
      <c r="CW33" s="642"/>
      <c r="CX33" s="642"/>
      <c r="CY33" s="643"/>
      <c r="CZ33" s="646">
        <v>43.5</v>
      </c>
      <c r="DA33" s="675"/>
      <c r="DB33" s="675"/>
      <c r="DC33" s="676"/>
      <c r="DD33" s="649">
        <v>2199838</v>
      </c>
      <c r="DE33" s="642"/>
      <c r="DF33" s="642"/>
      <c r="DG33" s="642"/>
      <c r="DH33" s="642"/>
      <c r="DI33" s="642"/>
      <c r="DJ33" s="642"/>
      <c r="DK33" s="643"/>
      <c r="DL33" s="649">
        <v>1750424</v>
      </c>
      <c r="DM33" s="642"/>
      <c r="DN33" s="642"/>
      <c r="DO33" s="642"/>
      <c r="DP33" s="642"/>
      <c r="DQ33" s="642"/>
      <c r="DR33" s="642"/>
      <c r="DS33" s="642"/>
      <c r="DT33" s="642"/>
      <c r="DU33" s="642"/>
      <c r="DV33" s="643"/>
      <c r="DW33" s="646">
        <v>42.8</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71638</v>
      </c>
      <c r="S34" s="644"/>
      <c r="T34" s="644"/>
      <c r="U34" s="644"/>
      <c r="V34" s="644"/>
      <c r="W34" s="644"/>
      <c r="X34" s="644"/>
      <c r="Y34" s="645"/>
      <c r="Z34" s="703">
        <v>1</v>
      </c>
      <c r="AA34" s="703"/>
      <c r="AB34" s="703"/>
      <c r="AC34" s="703"/>
      <c r="AD34" s="704">
        <v>983</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779808</v>
      </c>
      <c r="CS34" s="644"/>
      <c r="CT34" s="644"/>
      <c r="CU34" s="644"/>
      <c r="CV34" s="644"/>
      <c r="CW34" s="644"/>
      <c r="CX34" s="644"/>
      <c r="CY34" s="645"/>
      <c r="CZ34" s="646">
        <v>12.1</v>
      </c>
      <c r="DA34" s="675"/>
      <c r="DB34" s="675"/>
      <c r="DC34" s="676"/>
      <c r="DD34" s="649">
        <v>590069</v>
      </c>
      <c r="DE34" s="644"/>
      <c r="DF34" s="644"/>
      <c r="DG34" s="644"/>
      <c r="DH34" s="644"/>
      <c r="DI34" s="644"/>
      <c r="DJ34" s="644"/>
      <c r="DK34" s="645"/>
      <c r="DL34" s="649">
        <v>474719</v>
      </c>
      <c r="DM34" s="644"/>
      <c r="DN34" s="644"/>
      <c r="DO34" s="644"/>
      <c r="DP34" s="644"/>
      <c r="DQ34" s="644"/>
      <c r="DR34" s="644"/>
      <c r="DS34" s="644"/>
      <c r="DT34" s="644"/>
      <c r="DU34" s="644"/>
      <c r="DV34" s="645"/>
      <c r="DW34" s="646">
        <v>11.6</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545691</v>
      </c>
      <c r="S35" s="644"/>
      <c r="T35" s="644"/>
      <c r="U35" s="644"/>
      <c r="V35" s="644"/>
      <c r="W35" s="644"/>
      <c r="X35" s="644"/>
      <c r="Y35" s="645"/>
      <c r="Z35" s="703">
        <v>7.9</v>
      </c>
      <c r="AA35" s="703"/>
      <c r="AB35" s="703"/>
      <c r="AC35" s="703"/>
      <c r="AD35" s="704" t="s">
        <v>229</v>
      </c>
      <c r="AE35" s="704"/>
      <c r="AF35" s="704"/>
      <c r="AG35" s="704"/>
      <c r="AH35" s="704"/>
      <c r="AI35" s="704"/>
      <c r="AJ35" s="704"/>
      <c r="AK35" s="704"/>
      <c r="AL35" s="646" t="s">
        <v>229</v>
      </c>
      <c r="AM35" s="647"/>
      <c r="AN35" s="647"/>
      <c r="AO35" s="705"/>
      <c r="AP35" s="214"/>
      <c r="AQ35" s="709" t="s">
        <v>319</v>
      </c>
      <c r="AR35" s="710"/>
      <c r="AS35" s="710"/>
      <c r="AT35" s="710"/>
      <c r="AU35" s="710"/>
      <c r="AV35" s="710"/>
      <c r="AW35" s="710"/>
      <c r="AX35" s="710"/>
      <c r="AY35" s="711"/>
      <c r="AZ35" s="706">
        <v>999681</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184571</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62180</v>
      </c>
      <c r="CS35" s="642"/>
      <c r="CT35" s="642"/>
      <c r="CU35" s="642"/>
      <c r="CV35" s="642"/>
      <c r="CW35" s="642"/>
      <c r="CX35" s="642"/>
      <c r="CY35" s="643"/>
      <c r="CZ35" s="646">
        <v>1</v>
      </c>
      <c r="DA35" s="675"/>
      <c r="DB35" s="675"/>
      <c r="DC35" s="676"/>
      <c r="DD35" s="649">
        <v>55575</v>
      </c>
      <c r="DE35" s="642"/>
      <c r="DF35" s="642"/>
      <c r="DG35" s="642"/>
      <c r="DH35" s="642"/>
      <c r="DI35" s="642"/>
      <c r="DJ35" s="642"/>
      <c r="DK35" s="643"/>
      <c r="DL35" s="649">
        <v>54028</v>
      </c>
      <c r="DM35" s="642"/>
      <c r="DN35" s="642"/>
      <c r="DO35" s="642"/>
      <c r="DP35" s="642"/>
      <c r="DQ35" s="642"/>
      <c r="DR35" s="642"/>
      <c r="DS35" s="642"/>
      <c r="DT35" s="642"/>
      <c r="DU35" s="642"/>
      <c r="DV35" s="643"/>
      <c r="DW35" s="646">
        <v>1.3</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229</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229</v>
      </c>
      <c r="AM36" s="647"/>
      <c r="AN36" s="647"/>
      <c r="AO36" s="705"/>
      <c r="AQ36" s="678" t="s">
        <v>323</v>
      </c>
      <c r="AR36" s="679"/>
      <c r="AS36" s="679"/>
      <c r="AT36" s="679"/>
      <c r="AU36" s="679"/>
      <c r="AV36" s="679"/>
      <c r="AW36" s="679"/>
      <c r="AX36" s="679"/>
      <c r="AY36" s="680"/>
      <c r="AZ36" s="641">
        <v>240518</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160603</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1093659</v>
      </c>
      <c r="CS36" s="644"/>
      <c r="CT36" s="644"/>
      <c r="CU36" s="644"/>
      <c r="CV36" s="644"/>
      <c r="CW36" s="644"/>
      <c r="CX36" s="644"/>
      <c r="CY36" s="645"/>
      <c r="CZ36" s="646">
        <v>17</v>
      </c>
      <c r="DA36" s="675"/>
      <c r="DB36" s="675"/>
      <c r="DC36" s="676"/>
      <c r="DD36" s="649">
        <v>824874</v>
      </c>
      <c r="DE36" s="644"/>
      <c r="DF36" s="644"/>
      <c r="DG36" s="644"/>
      <c r="DH36" s="644"/>
      <c r="DI36" s="644"/>
      <c r="DJ36" s="644"/>
      <c r="DK36" s="645"/>
      <c r="DL36" s="649">
        <v>700242</v>
      </c>
      <c r="DM36" s="644"/>
      <c r="DN36" s="644"/>
      <c r="DO36" s="644"/>
      <c r="DP36" s="644"/>
      <c r="DQ36" s="644"/>
      <c r="DR36" s="644"/>
      <c r="DS36" s="644"/>
      <c r="DT36" s="644"/>
      <c r="DU36" s="644"/>
      <c r="DV36" s="645"/>
      <c r="DW36" s="646">
        <v>17.100000000000001</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161791</v>
      </c>
      <c r="S37" s="644"/>
      <c r="T37" s="644"/>
      <c r="U37" s="644"/>
      <c r="V37" s="644"/>
      <c r="W37" s="644"/>
      <c r="X37" s="644"/>
      <c r="Y37" s="645"/>
      <c r="Z37" s="703">
        <v>2.4</v>
      </c>
      <c r="AA37" s="703"/>
      <c r="AB37" s="703"/>
      <c r="AC37" s="703"/>
      <c r="AD37" s="704" t="s">
        <v>122</v>
      </c>
      <c r="AE37" s="704"/>
      <c r="AF37" s="704"/>
      <c r="AG37" s="704"/>
      <c r="AH37" s="704"/>
      <c r="AI37" s="704"/>
      <c r="AJ37" s="704"/>
      <c r="AK37" s="704"/>
      <c r="AL37" s="646" t="s">
        <v>229</v>
      </c>
      <c r="AM37" s="647"/>
      <c r="AN37" s="647"/>
      <c r="AO37" s="705"/>
      <c r="AQ37" s="678" t="s">
        <v>327</v>
      </c>
      <c r="AR37" s="679"/>
      <c r="AS37" s="679"/>
      <c r="AT37" s="679"/>
      <c r="AU37" s="679"/>
      <c r="AV37" s="679"/>
      <c r="AW37" s="679"/>
      <c r="AX37" s="679"/>
      <c r="AY37" s="680"/>
      <c r="AZ37" s="641">
        <v>160944</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1634</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311252</v>
      </c>
      <c r="CS37" s="642"/>
      <c r="CT37" s="642"/>
      <c r="CU37" s="642"/>
      <c r="CV37" s="642"/>
      <c r="CW37" s="642"/>
      <c r="CX37" s="642"/>
      <c r="CY37" s="643"/>
      <c r="CZ37" s="646">
        <v>4.8</v>
      </c>
      <c r="DA37" s="675"/>
      <c r="DB37" s="675"/>
      <c r="DC37" s="676"/>
      <c r="DD37" s="649">
        <v>311187</v>
      </c>
      <c r="DE37" s="642"/>
      <c r="DF37" s="642"/>
      <c r="DG37" s="642"/>
      <c r="DH37" s="642"/>
      <c r="DI37" s="642"/>
      <c r="DJ37" s="642"/>
      <c r="DK37" s="643"/>
      <c r="DL37" s="649">
        <v>297117</v>
      </c>
      <c r="DM37" s="642"/>
      <c r="DN37" s="642"/>
      <c r="DO37" s="642"/>
      <c r="DP37" s="642"/>
      <c r="DQ37" s="642"/>
      <c r="DR37" s="642"/>
      <c r="DS37" s="642"/>
      <c r="DT37" s="642"/>
      <c r="DU37" s="642"/>
      <c r="DV37" s="643"/>
      <c r="DW37" s="646">
        <v>7.3</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6868830</v>
      </c>
      <c r="S38" s="693"/>
      <c r="T38" s="693"/>
      <c r="U38" s="693"/>
      <c r="V38" s="693"/>
      <c r="W38" s="693"/>
      <c r="X38" s="693"/>
      <c r="Y38" s="698"/>
      <c r="Z38" s="699">
        <v>100</v>
      </c>
      <c r="AA38" s="699"/>
      <c r="AB38" s="699"/>
      <c r="AC38" s="699"/>
      <c r="AD38" s="700">
        <v>3931993</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229</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2820</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759163</v>
      </c>
      <c r="CS38" s="644"/>
      <c r="CT38" s="644"/>
      <c r="CU38" s="644"/>
      <c r="CV38" s="644"/>
      <c r="CW38" s="644"/>
      <c r="CX38" s="644"/>
      <c r="CY38" s="645"/>
      <c r="CZ38" s="646">
        <v>11.8</v>
      </c>
      <c r="DA38" s="675"/>
      <c r="DB38" s="675"/>
      <c r="DC38" s="676"/>
      <c r="DD38" s="649">
        <v>659852</v>
      </c>
      <c r="DE38" s="644"/>
      <c r="DF38" s="644"/>
      <c r="DG38" s="644"/>
      <c r="DH38" s="644"/>
      <c r="DI38" s="644"/>
      <c r="DJ38" s="644"/>
      <c r="DK38" s="645"/>
      <c r="DL38" s="649">
        <v>521435</v>
      </c>
      <c r="DM38" s="644"/>
      <c r="DN38" s="644"/>
      <c r="DO38" s="644"/>
      <c r="DP38" s="644"/>
      <c r="DQ38" s="644"/>
      <c r="DR38" s="644"/>
      <c r="DS38" s="644"/>
      <c r="DT38" s="644"/>
      <c r="DU38" s="644"/>
      <c r="DV38" s="645"/>
      <c r="DW38" s="646">
        <v>12.7</v>
      </c>
      <c r="DX38" s="675"/>
      <c r="DY38" s="675"/>
      <c r="DZ38" s="675"/>
      <c r="EA38" s="675"/>
      <c r="EB38" s="675"/>
      <c r="EC38" s="677"/>
    </row>
    <row r="39" spans="2:133" ht="11.25" customHeight="1">
      <c r="AQ39" s="678" t="s">
        <v>334</v>
      </c>
      <c r="AR39" s="679"/>
      <c r="AS39" s="679"/>
      <c r="AT39" s="679"/>
      <c r="AU39" s="679"/>
      <c r="AV39" s="679"/>
      <c r="AW39" s="679"/>
      <c r="AX39" s="679"/>
      <c r="AY39" s="680"/>
      <c r="AZ39" s="641" t="s">
        <v>122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104</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38645</v>
      </c>
      <c r="CS39" s="642"/>
      <c r="CT39" s="642"/>
      <c r="CU39" s="642"/>
      <c r="CV39" s="642"/>
      <c r="CW39" s="642"/>
      <c r="CX39" s="642"/>
      <c r="CY39" s="643"/>
      <c r="CZ39" s="646">
        <v>0.6</v>
      </c>
      <c r="DA39" s="675"/>
      <c r="DB39" s="675"/>
      <c r="DC39" s="676"/>
      <c r="DD39" s="649" t="s">
        <v>122</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338</v>
      </c>
      <c r="AR40" s="679"/>
      <c r="AS40" s="679"/>
      <c r="AT40" s="679"/>
      <c r="AU40" s="679"/>
      <c r="AV40" s="679"/>
      <c r="AW40" s="679"/>
      <c r="AX40" s="679"/>
      <c r="AY40" s="680"/>
      <c r="AZ40" s="641">
        <v>154478</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118</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69468</v>
      </c>
      <c r="CS40" s="644"/>
      <c r="CT40" s="644"/>
      <c r="CU40" s="644"/>
      <c r="CV40" s="644"/>
      <c r="CW40" s="644"/>
      <c r="CX40" s="644"/>
      <c r="CY40" s="645"/>
      <c r="CZ40" s="646">
        <v>1.1000000000000001</v>
      </c>
      <c r="DA40" s="675"/>
      <c r="DB40" s="675"/>
      <c r="DC40" s="676"/>
      <c r="DD40" s="649">
        <v>69468</v>
      </c>
      <c r="DE40" s="644"/>
      <c r="DF40" s="644"/>
      <c r="DG40" s="644"/>
      <c r="DH40" s="644"/>
      <c r="DI40" s="644"/>
      <c r="DJ40" s="644"/>
      <c r="DK40" s="645"/>
      <c r="DL40" s="649" t="s">
        <v>122</v>
      </c>
      <c r="DM40" s="644"/>
      <c r="DN40" s="644"/>
      <c r="DO40" s="644"/>
      <c r="DP40" s="644"/>
      <c r="DQ40" s="644"/>
      <c r="DR40" s="644"/>
      <c r="DS40" s="644"/>
      <c r="DT40" s="644"/>
      <c r="DU40" s="644"/>
      <c r="DV40" s="645"/>
      <c r="DW40" s="646" t="s">
        <v>229</v>
      </c>
      <c r="DX40" s="675"/>
      <c r="DY40" s="675"/>
      <c r="DZ40" s="675"/>
      <c r="EA40" s="675"/>
      <c r="EB40" s="675"/>
      <c r="EC40" s="677"/>
    </row>
    <row r="41" spans="2:133" ht="11.25" customHeight="1">
      <c r="AQ41" s="690" t="s">
        <v>341</v>
      </c>
      <c r="AR41" s="691"/>
      <c r="AS41" s="691"/>
      <c r="AT41" s="691"/>
      <c r="AU41" s="691"/>
      <c r="AV41" s="691"/>
      <c r="AW41" s="691"/>
      <c r="AX41" s="691"/>
      <c r="AY41" s="692"/>
      <c r="AZ41" s="656">
        <v>443741</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315</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229</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837872</v>
      </c>
      <c r="CS42" s="644"/>
      <c r="CT42" s="644"/>
      <c r="CU42" s="644"/>
      <c r="CV42" s="644"/>
      <c r="CW42" s="644"/>
      <c r="CX42" s="644"/>
      <c r="CY42" s="645"/>
      <c r="CZ42" s="646">
        <v>13</v>
      </c>
      <c r="DA42" s="647"/>
      <c r="DB42" s="647"/>
      <c r="DC42" s="648"/>
      <c r="DD42" s="649">
        <v>203585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24491</v>
      </c>
      <c r="CS43" s="642"/>
      <c r="CT43" s="642"/>
      <c r="CU43" s="642"/>
      <c r="CV43" s="642"/>
      <c r="CW43" s="642"/>
      <c r="CX43" s="642"/>
      <c r="CY43" s="643"/>
      <c r="CZ43" s="646">
        <v>0.4</v>
      </c>
      <c r="DA43" s="675"/>
      <c r="DB43" s="675"/>
      <c r="DC43" s="676"/>
      <c r="DD43" s="649">
        <v>24491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789827</v>
      </c>
      <c r="CS44" s="644"/>
      <c r="CT44" s="644"/>
      <c r="CU44" s="644"/>
      <c r="CV44" s="644"/>
      <c r="CW44" s="644"/>
      <c r="CX44" s="644"/>
      <c r="CY44" s="645"/>
      <c r="CZ44" s="646">
        <v>12.3</v>
      </c>
      <c r="DA44" s="647"/>
      <c r="DB44" s="647"/>
      <c r="DC44" s="648"/>
      <c r="DD44" s="649">
        <v>199024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361117</v>
      </c>
      <c r="CS45" s="642"/>
      <c r="CT45" s="642"/>
      <c r="CU45" s="642"/>
      <c r="CV45" s="642"/>
      <c r="CW45" s="642"/>
      <c r="CX45" s="642"/>
      <c r="CY45" s="643"/>
      <c r="CZ45" s="646">
        <v>5.6</v>
      </c>
      <c r="DA45" s="675"/>
      <c r="DB45" s="675"/>
      <c r="DC45" s="676"/>
      <c r="DD45" s="649">
        <v>35264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331802</v>
      </c>
      <c r="CS46" s="644"/>
      <c r="CT46" s="644"/>
      <c r="CU46" s="644"/>
      <c r="CV46" s="644"/>
      <c r="CW46" s="644"/>
      <c r="CX46" s="644"/>
      <c r="CY46" s="645"/>
      <c r="CZ46" s="646">
        <v>5.2</v>
      </c>
      <c r="DA46" s="647"/>
      <c r="DB46" s="647"/>
      <c r="DC46" s="648"/>
      <c r="DD46" s="649">
        <v>150652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48045</v>
      </c>
      <c r="CS47" s="642"/>
      <c r="CT47" s="642"/>
      <c r="CU47" s="642"/>
      <c r="CV47" s="642"/>
      <c r="CW47" s="642"/>
      <c r="CX47" s="642"/>
      <c r="CY47" s="643"/>
      <c r="CZ47" s="646">
        <v>0.7</v>
      </c>
      <c r="DA47" s="675"/>
      <c r="DB47" s="675"/>
      <c r="DC47" s="676"/>
      <c r="DD47" s="649">
        <v>4561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6437334</v>
      </c>
      <c r="CS49" s="657"/>
      <c r="CT49" s="657"/>
      <c r="CU49" s="657"/>
      <c r="CV49" s="657"/>
      <c r="CW49" s="657"/>
      <c r="CX49" s="657"/>
      <c r="CY49" s="658"/>
      <c r="CZ49" s="659">
        <v>100</v>
      </c>
      <c r="DA49" s="660"/>
      <c r="DB49" s="660"/>
      <c r="DC49" s="661"/>
      <c r="DD49" s="662">
        <v>4292096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Y1tuO5Eo9ynuQO2YC910mnTnQieQkUDqVrrm+wtHgFslhO/eS5G83dsWppv4hPM0ZfdZgsJrqkTpVTCVjI/+Hg==" saltValue="/qscZCTTOTxXFZ+oaN6FU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356</v>
      </c>
      <c r="DK2" s="1181"/>
      <c r="DL2" s="1181"/>
      <c r="DM2" s="1181"/>
      <c r="DN2" s="1181"/>
      <c r="DO2" s="1182"/>
      <c r="DP2" s="229"/>
      <c r="DQ2" s="1180" t="s">
        <v>357</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3" t="s">
        <v>358</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3"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8" t="s">
        <v>374</v>
      </c>
      <c r="DH5" s="1169"/>
      <c r="DI5" s="1169"/>
      <c r="DJ5" s="1169"/>
      <c r="DK5" s="1170"/>
      <c r="DL5" s="1168" t="s">
        <v>375</v>
      </c>
      <c r="DM5" s="1169"/>
      <c r="DN5" s="1169"/>
      <c r="DO5" s="1169"/>
      <c r="DP5" s="1170"/>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c r="A7" s="238">
        <v>1</v>
      </c>
      <c r="B7" s="1120" t="s">
        <v>377</v>
      </c>
      <c r="C7" s="1121"/>
      <c r="D7" s="1121"/>
      <c r="E7" s="1121"/>
      <c r="F7" s="1121"/>
      <c r="G7" s="1121"/>
      <c r="H7" s="1121"/>
      <c r="I7" s="1121"/>
      <c r="J7" s="1121"/>
      <c r="K7" s="1121"/>
      <c r="L7" s="1121"/>
      <c r="M7" s="1121"/>
      <c r="N7" s="1121"/>
      <c r="O7" s="1121"/>
      <c r="P7" s="1122"/>
      <c r="Q7" s="1174">
        <v>6868</v>
      </c>
      <c r="R7" s="1175"/>
      <c r="S7" s="1175"/>
      <c r="T7" s="1175"/>
      <c r="U7" s="1175"/>
      <c r="V7" s="1175">
        <v>6437</v>
      </c>
      <c r="W7" s="1175"/>
      <c r="X7" s="1175"/>
      <c r="Y7" s="1175"/>
      <c r="Z7" s="1175"/>
      <c r="AA7" s="1175">
        <v>431</v>
      </c>
      <c r="AB7" s="1175"/>
      <c r="AC7" s="1175"/>
      <c r="AD7" s="1175"/>
      <c r="AE7" s="1176"/>
      <c r="AF7" s="1177">
        <v>397</v>
      </c>
      <c r="AG7" s="1178"/>
      <c r="AH7" s="1178"/>
      <c r="AI7" s="1178"/>
      <c r="AJ7" s="1179"/>
      <c r="AK7" s="1161">
        <v>13</v>
      </c>
      <c r="AL7" s="1162"/>
      <c r="AM7" s="1162"/>
      <c r="AN7" s="1162"/>
      <c r="AO7" s="1162"/>
      <c r="AP7" s="1162">
        <v>5817</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565</v>
      </c>
      <c r="BT7" s="1166"/>
      <c r="BU7" s="1166"/>
      <c r="BV7" s="1166"/>
      <c r="BW7" s="1166"/>
      <c r="BX7" s="1166"/>
      <c r="BY7" s="1166"/>
      <c r="BZ7" s="1166"/>
      <c r="CA7" s="1166"/>
      <c r="CB7" s="1166"/>
      <c r="CC7" s="1166"/>
      <c r="CD7" s="1166"/>
      <c r="CE7" s="1166"/>
      <c r="CF7" s="1166"/>
      <c r="CG7" s="1167"/>
      <c r="CH7" s="1158">
        <v>-13</v>
      </c>
      <c r="CI7" s="1159"/>
      <c r="CJ7" s="1159"/>
      <c r="CK7" s="1159"/>
      <c r="CL7" s="1160"/>
      <c r="CM7" s="1158">
        <v>187</v>
      </c>
      <c r="CN7" s="1159"/>
      <c r="CO7" s="1159"/>
      <c r="CP7" s="1159"/>
      <c r="CQ7" s="1160"/>
      <c r="CR7" s="1158">
        <v>12</v>
      </c>
      <c r="CS7" s="1159"/>
      <c r="CT7" s="1159"/>
      <c r="CU7" s="1159"/>
      <c r="CV7" s="1160"/>
      <c r="CW7" s="1158">
        <v>11</v>
      </c>
      <c r="CX7" s="1159"/>
      <c r="CY7" s="1159"/>
      <c r="CZ7" s="1159"/>
      <c r="DA7" s="1160"/>
      <c r="DB7" s="1158" t="s">
        <v>574</v>
      </c>
      <c r="DC7" s="1159"/>
      <c r="DD7" s="1159"/>
      <c r="DE7" s="1159"/>
      <c r="DF7" s="1160"/>
      <c r="DG7" s="1158" t="s">
        <v>574</v>
      </c>
      <c r="DH7" s="1159"/>
      <c r="DI7" s="1159"/>
      <c r="DJ7" s="1159"/>
      <c r="DK7" s="1160"/>
      <c r="DL7" s="1158" t="s">
        <v>574</v>
      </c>
      <c r="DM7" s="1159"/>
      <c r="DN7" s="1159"/>
      <c r="DO7" s="1159"/>
      <c r="DP7" s="1160"/>
      <c r="DQ7" s="1158">
        <v>11</v>
      </c>
      <c r="DR7" s="1159"/>
      <c r="DS7" s="1159"/>
      <c r="DT7" s="1159"/>
      <c r="DU7" s="1160"/>
      <c r="DV7" s="1185"/>
      <c r="DW7" s="1186"/>
      <c r="DX7" s="1186"/>
      <c r="DY7" s="1186"/>
      <c r="DZ7" s="1187"/>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6"/>
      <c r="AL8" s="1157"/>
      <c r="AM8" s="1157"/>
      <c r="AN8" s="1157"/>
      <c r="AO8" s="1157"/>
      <c r="AP8" s="1157"/>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1"/>
      <c r="R22" s="1152"/>
      <c r="S22" s="1152"/>
      <c r="T22" s="1152"/>
      <c r="U22" s="1152"/>
      <c r="V22" s="1152"/>
      <c r="W22" s="1152"/>
      <c r="X22" s="1152"/>
      <c r="Y22" s="1152"/>
      <c r="Z22" s="1152"/>
      <c r="AA22" s="1152"/>
      <c r="AB22" s="1152"/>
      <c r="AC22" s="1152"/>
      <c r="AD22" s="1152"/>
      <c r="AE22" s="1153"/>
      <c r="AF22" s="1088"/>
      <c r="AG22" s="1089"/>
      <c r="AH22" s="1089"/>
      <c r="AI22" s="1089"/>
      <c r="AJ22" s="1090"/>
      <c r="AK22" s="1147"/>
      <c r="AL22" s="1148"/>
      <c r="AM22" s="1148"/>
      <c r="AN22" s="1148"/>
      <c r="AO22" s="1148"/>
      <c r="AP22" s="1148"/>
      <c r="AQ22" s="1148"/>
      <c r="AR22" s="1148"/>
      <c r="AS22" s="1148"/>
      <c r="AT22" s="1148"/>
      <c r="AU22" s="1149"/>
      <c r="AV22" s="1149"/>
      <c r="AW22" s="1149"/>
      <c r="AX22" s="1149"/>
      <c r="AY22" s="1150"/>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8">
        <v>6868</v>
      </c>
      <c r="R23" s="1139"/>
      <c r="S23" s="1139"/>
      <c r="T23" s="1139"/>
      <c r="U23" s="1139"/>
      <c r="V23" s="1139">
        <v>6437</v>
      </c>
      <c r="W23" s="1139"/>
      <c r="X23" s="1139"/>
      <c r="Y23" s="1139"/>
      <c r="Z23" s="1139"/>
      <c r="AA23" s="1139">
        <v>431</v>
      </c>
      <c r="AB23" s="1139"/>
      <c r="AC23" s="1139"/>
      <c r="AD23" s="1139"/>
      <c r="AE23" s="1140"/>
      <c r="AF23" s="1141">
        <v>397</v>
      </c>
      <c r="AG23" s="1139"/>
      <c r="AH23" s="1139"/>
      <c r="AI23" s="1139"/>
      <c r="AJ23" s="1142"/>
      <c r="AK23" s="1143"/>
      <c r="AL23" s="1144"/>
      <c r="AM23" s="1144"/>
      <c r="AN23" s="1144"/>
      <c r="AO23" s="1144"/>
      <c r="AP23" s="1139">
        <v>5817</v>
      </c>
      <c r="AQ23" s="1139"/>
      <c r="AR23" s="1139"/>
      <c r="AS23" s="1139"/>
      <c r="AT23" s="1139"/>
      <c r="AU23" s="1145"/>
      <c r="AV23" s="1145"/>
      <c r="AW23" s="1145"/>
      <c r="AX23" s="1145"/>
      <c r="AY23" s="1146"/>
      <c r="AZ23" s="1135" t="s">
        <v>122</v>
      </c>
      <c r="BA23" s="1136"/>
      <c r="BB23" s="1136"/>
      <c r="BC23" s="1136"/>
      <c r="BD23" s="1137"/>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4" t="s">
        <v>381</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3" t="s">
        <v>382</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9" t="s">
        <v>386</v>
      </c>
      <c r="AG26" s="1077"/>
      <c r="AH26" s="1077"/>
      <c r="AI26" s="1077"/>
      <c r="AJ26" s="1130"/>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1"/>
      <c r="AG27" s="1080"/>
      <c r="AH27" s="1080"/>
      <c r="AI27" s="1080"/>
      <c r="AJ27" s="1132"/>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20" t="s">
        <v>391</v>
      </c>
      <c r="C28" s="1121"/>
      <c r="D28" s="1121"/>
      <c r="E28" s="1121"/>
      <c r="F28" s="1121"/>
      <c r="G28" s="1121"/>
      <c r="H28" s="1121"/>
      <c r="I28" s="1121"/>
      <c r="J28" s="1121"/>
      <c r="K28" s="1121"/>
      <c r="L28" s="1121"/>
      <c r="M28" s="1121"/>
      <c r="N28" s="1121"/>
      <c r="O28" s="1121"/>
      <c r="P28" s="1122"/>
      <c r="Q28" s="1123">
        <v>1736</v>
      </c>
      <c r="R28" s="1124"/>
      <c r="S28" s="1124"/>
      <c r="T28" s="1124"/>
      <c r="U28" s="1124"/>
      <c r="V28" s="1124">
        <v>1551</v>
      </c>
      <c r="W28" s="1124"/>
      <c r="X28" s="1124"/>
      <c r="Y28" s="1124"/>
      <c r="Z28" s="1124"/>
      <c r="AA28" s="1124">
        <v>185</v>
      </c>
      <c r="AB28" s="1124"/>
      <c r="AC28" s="1124"/>
      <c r="AD28" s="1124"/>
      <c r="AE28" s="1125"/>
      <c r="AF28" s="1126">
        <v>185</v>
      </c>
      <c r="AG28" s="1124"/>
      <c r="AH28" s="1124"/>
      <c r="AI28" s="1124"/>
      <c r="AJ28" s="1127"/>
      <c r="AK28" s="1128">
        <v>149</v>
      </c>
      <c r="AL28" s="1116"/>
      <c r="AM28" s="1116"/>
      <c r="AN28" s="1116"/>
      <c r="AO28" s="1116"/>
      <c r="AP28" s="1116" t="s">
        <v>571</v>
      </c>
      <c r="AQ28" s="1116"/>
      <c r="AR28" s="1116"/>
      <c r="AS28" s="1116"/>
      <c r="AT28" s="1116"/>
      <c r="AU28" s="1116" t="s">
        <v>572</v>
      </c>
      <c r="AV28" s="1116"/>
      <c r="AW28" s="1116"/>
      <c r="AX28" s="1116"/>
      <c r="AY28" s="1116"/>
      <c r="AZ28" s="1117" t="s">
        <v>566</v>
      </c>
      <c r="BA28" s="1117"/>
      <c r="BB28" s="1117"/>
      <c r="BC28" s="1117"/>
      <c r="BD28" s="1117"/>
      <c r="BE28" s="1118"/>
      <c r="BF28" s="1118"/>
      <c r="BG28" s="1118"/>
      <c r="BH28" s="1118"/>
      <c r="BI28" s="1119"/>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392</v>
      </c>
      <c r="C29" s="1107"/>
      <c r="D29" s="1107"/>
      <c r="E29" s="1107"/>
      <c r="F29" s="1107"/>
      <c r="G29" s="1107"/>
      <c r="H29" s="1107"/>
      <c r="I29" s="1107"/>
      <c r="J29" s="1107"/>
      <c r="K29" s="1107"/>
      <c r="L29" s="1107"/>
      <c r="M29" s="1107"/>
      <c r="N29" s="1107"/>
      <c r="O29" s="1107"/>
      <c r="P29" s="1108"/>
      <c r="Q29" s="1112">
        <v>8</v>
      </c>
      <c r="R29" s="1113"/>
      <c r="S29" s="1113"/>
      <c r="T29" s="1113"/>
      <c r="U29" s="1113"/>
      <c r="V29" s="1113">
        <v>8</v>
      </c>
      <c r="W29" s="1113"/>
      <c r="X29" s="1113"/>
      <c r="Y29" s="1113"/>
      <c r="Z29" s="1113"/>
      <c r="AA29" s="1113" t="s">
        <v>572</v>
      </c>
      <c r="AB29" s="1113"/>
      <c r="AC29" s="1113"/>
      <c r="AD29" s="1113"/>
      <c r="AE29" s="1114"/>
      <c r="AF29" s="1088" t="s">
        <v>122</v>
      </c>
      <c r="AG29" s="1089"/>
      <c r="AH29" s="1089"/>
      <c r="AI29" s="1089"/>
      <c r="AJ29" s="1090"/>
      <c r="AK29" s="1049">
        <v>5</v>
      </c>
      <c r="AL29" s="1040"/>
      <c r="AM29" s="1040"/>
      <c r="AN29" s="1040"/>
      <c r="AO29" s="1040"/>
      <c r="AP29" s="1040" t="s">
        <v>571</v>
      </c>
      <c r="AQ29" s="1040"/>
      <c r="AR29" s="1040"/>
      <c r="AS29" s="1040"/>
      <c r="AT29" s="1040"/>
      <c r="AU29" s="1040" t="s">
        <v>573</v>
      </c>
      <c r="AV29" s="1040"/>
      <c r="AW29" s="1040"/>
      <c r="AX29" s="1040"/>
      <c r="AY29" s="1040"/>
      <c r="AZ29" s="1115" t="s">
        <v>567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393</v>
      </c>
      <c r="C30" s="1107"/>
      <c r="D30" s="1107"/>
      <c r="E30" s="1107"/>
      <c r="F30" s="1107"/>
      <c r="G30" s="1107"/>
      <c r="H30" s="1107"/>
      <c r="I30" s="1107"/>
      <c r="J30" s="1107"/>
      <c r="K30" s="1107"/>
      <c r="L30" s="1107"/>
      <c r="M30" s="1107"/>
      <c r="N30" s="1107"/>
      <c r="O30" s="1107"/>
      <c r="P30" s="1108"/>
      <c r="Q30" s="1112">
        <v>1624</v>
      </c>
      <c r="R30" s="1113"/>
      <c r="S30" s="1113"/>
      <c r="T30" s="1113"/>
      <c r="U30" s="1113"/>
      <c r="V30" s="1113">
        <v>1522</v>
      </c>
      <c r="W30" s="1113"/>
      <c r="X30" s="1113"/>
      <c r="Y30" s="1113"/>
      <c r="Z30" s="1113"/>
      <c r="AA30" s="1113">
        <v>102</v>
      </c>
      <c r="AB30" s="1113"/>
      <c r="AC30" s="1113"/>
      <c r="AD30" s="1113"/>
      <c r="AE30" s="1114"/>
      <c r="AF30" s="1088">
        <v>102</v>
      </c>
      <c r="AG30" s="1089"/>
      <c r="AH30" s="1089"/>
      <c r="AI30" s="1089"/>
      <c r="AJ30" s="1090"/>
      <c r="AK30" s="1049">
        <v>242</v>
      </c>
      <c r="AL30" s="1040"/>
      <c r="AM30" s="1040"/>
      <c r="AN30" s="1040"/>
      <c r="AO30" s="1040"/>
      <c r="AP30" s="1040" t="s">
        <v>572</v>
      </c>
      <c r="AQ30" s="1040"/>
      <c r="AR30" s="1040"/>
      <c r="AS30" s="1040"/>
      <c r="AT30" s="1040"/>
      <c r="AU30" s="1040" t="s">
        <v>571</v>
      </c>
      <c r="AV30" s="1040"/>
      <c r="AW30" s="1040"/>
      <c r="AX30" s="1040"/>
      <c r="AY30" s="1040"/>
      <c r="AZ30" s="1111" t="s">
        <v>568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394</v>
      </c>
      <c r="C31" s="1107"/>
      <c r="D31" s="1107"/>
      <c r="E31" s="1107"/>
      <c r="F31" s="1107"/>
      <c r="G31" s="1107"/>
      <c r="H31" s="1107"/>
      <c r="I31" s="1107"/>
      <c r="J31" s="1107"/>
      <c r="K31" s="1107"/>
      <c r="L31" s="1107"/>
      <c r="M31" s="1107"/>
      <c r="N31" s="1107"/>
      <c r="O31" s="1107"/>
      <c r="P31" s="1108"/>
      <c r="Q31" s="1112">
        <v>140</v>
      </c>
      <c r="R31" s="1113"/>
      <c r="S31" s="1113"/>
      <c r="T31" s="1113"/>
      <c r="U31" s="1113"/>
      <c r="V31" s="1113">
        <v>139</v>
      </c>
      <c r="W31" s="1113"/>
      <c r="X31" s="1113"/>
      <c r="Y31" s="1113"/>
      <c r="Z31" s="1113"/>
      <c r="AA31" s="1113">
        <v>1</v>
      </c>
      <c r="AB31" s="1113"/>
      <c r="AC31" s="1113"/>
      <c r="AD31" s="1113"/>
      <c r="AE31" s="1114"/>
      <c r="AF31" s="1088">
        <v>1</v>
      </c>
      <c r="AG31" s="1089"/>
      <c r="AH31" s="1089"/>
      <c r="AI31" s="1089"/>
      <c r="AJ31" s="1090"/>
      <c r="AK31" s="1049">
        <v>54</v>
      </c>
      <c r="AL31" s="1040"/>
      <c r="AM31" s="1040"/>
      <c r="AN31" s="1040"/>
      <c r="AO31" s="1040"/>
      <c r="AP31" s="1040" t="s">
        <v>571</v>
      </c>
      <c r="AQ31" s="1040"/>
      <c r="AR31" s="1040"/>
      <c r="AS31" s="1040"/>
      <c r="AT31" s="1040"/>
      <c r="AU31" s="1040" t="s">
        <v>571</v>
      </c>
      <c r="AV31" s="1040"/>
      <c r="AW31" s="1040"/>
      <c r="AX31" s="1040"/>
      <c r="AY31" s="1040"/>
      <c r="AZ31" s="1111" t="s">
        <v>569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395</v>
      </c>
      <c r="C32" s="1107"/>
      <c r="D32" s="1107"/>
      <c r="E32" s="1107"/>
      <c r="F32" s="1107"/>
      <c r="G32" s="1107"/>
      <c r="H32" s="1107"/>
      <c r="I32" s="1107"/>
      <c r="J32" s="1107"/>
      <c r="K32" s="1107"/>
      <c r="L32" s="1107"/>
      <c r="M32" s="1107"/>
      <c r="N32" s="1107"/>
      <c r="O32" s="1107"/>
      <c r="P32" s="1108"/>
      <c r="Q32" s="1112">
        <v>170</v>
      </c>
      <c r="R32" s="1113"/>
      <c r="S32" s="1113"/>
      <c r="T32" s="1113"/>
      <c r="U32" s="1113"/>
      <c r="V32" s="1113">
        <v>148</v>
      </c>
      <c r="W32" s="1113"/>
      <c r="X32" s="1113"/>
      <c r="Y32" s="1113"/>
      <c r="Z32" s="1113"/>
      <c r="AA32" s="1113">
        <v>22</v>
      </c>
      <c r="AB32" s="1113"/>
      <c r="AC32" s="1113"/>
      <c r="AD32" s="1113"/>
      <c r="AE32" s="1114"/>
      <c r="AF32" s="1088">
        <v>279</v>
      </c>
      <c r="AG32" s="1089"/>
      <c r="AH32" s="1089"/>
      <c r="AI32" s="1089"/>
      <c r="AJ32" s="1090"/>
      <c r="AK32" s="1049" t="s">
        <v>568</v>
      </c>
      <c r="AL32" s="1040"/>
      <c r="AM32" s="1040"/>
      <c r="AN32" s="1040"/>
      <c r="AO32" s="1040"/>
      <c r="AP32" s="1040">
        <v>366</v>
      </c>
      <c r="AQ32" s="1040"/>
      <c r="AR32" s="1040"/>
      <c r="AS32" s="1040"/>
      <c r="AT32" s="1040"/>
      <c r="AU32" s="1040" t="s">
        <v>571</v>
      </c>
      <c r="AV32" s="1040"/>
      <c r="AW32" s="1040"/>
      <c r="AX32" s="1040"/>
      <c r="AY32" s="1040"/>
      <c r="AZ32" s="1111" t="s">
        <v>570</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397</v>
      </c>
      <c r="C33" s="1107"/>
      <c r="D33" s="1107"/>
      <c r="E33" s="1107"/>
      <c r="F33" s="1107"/>
      <c r="G33" s="1107"/>
      <c r="H33" s="1107"/>
      <c r="I33" s="1107"/>
      <c r="J33" s="1107"/>
      <c r="K33" s="1107"/>
      <c r="L33" s="1107"/>
      <c r="M33" s="1107"/>
      <c r="N33" s="1107"/>
      <c r="O33" s="1107"/>
      <c r="P33" s="1108"/>
      <c r="Q33" s="1112">
        <v>307</v>
      </c>
      <c r="R33" s="1113"/>
      <c r="S33" s="1113"/>
      <c r="T33" s="1113"/>
      <c r="U33" s="1113"/>
      <c r="V33" s="1113">
        <v>291</v>
      </c>
      <c r="W33" s="1113"/>
      <c r="X33" s="1113"/>
      <c r="Y33" s="1113"/>
      <c r="Z33" s="1113"/>
      <c r="AA33" s="1113">
        <v>16</v>
      </c>
      <c r="AB33" s="1113"/>
      <c r="AC33" s="1113"/>
      <c r="AD33" s="1113"/>
      <c r="AE33" s="1114"/>
      <c r="AF33" s="1088">
        <v>10</v>
      </c>
      <c r="AG33" s="1089"/>
      <c r="AH33" s="1089"/>
      <c r="AI33" s="1089"/>
      <c r="AJ33" s="1090"/>
      <c r="AK33" s="1049">
        <v>161</v>
      </c>
      <c r="AL33" s="1040"/>
      <c r="AM33" s="1040"/>
      <c r="AN33" s="1040"/>
      <c r="AO33" s="1040"/>
      <c r="AP33" s="1040">
        <v>1853</v>
      </c>
      <c r="AQ33" s="1040"/>
      <c r="AR33" s="1040"/>
      <c r="AS33" s="1040"/>
      <c r="AT33" s="1040"/>
      <c r="AU33" s="1040">
        <v>1636</v>
      </c>
      <c r="AV33" s="1040"/>
      <c r="AW33" s="1040"/>
      <c r="AX33" s="1040"/>
      <c r="AY33" s="1040"/>
      <c r="AZ33" s="1111" t="s">
        <v>571</v>
      </c>
      <c r="BA33" s="1111"/>
      <c r="BB33" s="1111"/>
      <c r="BC33" s="1111"/>
      <c r="BD33" s="1111"/>
      <c r="BE33" s="1101" t="s">
        <v>398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577</v>
      </c>
      <c r="AG63" s="1028"/>
      <c r="AH63" s="1028"/>
      <c r="AI63" s="1028"/>
      <c r="AJ63" s="1099"/>
      <c r="AK63" s="1100"/>
      <c r="AL63" s="1032"/>
      <c r="AM63" s="1032"/>
      <c r="AN63" s="1032"/>
      <c r="AO63" s="1032"/>
      <c r="AP63" s="1028"/>
      <c r="AQ63" s="1028"/>
      <c r="AR63" s="1028"/>
      <c r="AS63" s="1028"/>
      <c r="AT63" s="1028"/>
      <c r="AU63" s="1028">
        <v>1636</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402</v>
      </c>
      <c r="B66" s="1065"/>
      <c r="C66" s="1065"/>
      <c r="D66" s="1065"/>
      <c r="E66" s="1065"/>
      <c r="F66" s="1065"/>
      <c r="G66" s="1065"/>
      <c r="H66" s="1065"/>
      <c r="I66" s="1065"/>
      <c r="J66" s="1065"/>
      <c r="K66" s="1065"/>
      <c r="L66" s="1065"/>
      <c r="M66" s="1065"/>
      <c r="N66" s="1065"/>
      <c r="O66" s="1065"/>
      <c r="P66" s="1066"/>
      <c r="Q66" s="1070" t="s">
        <v>403</v>
      </c>
      <c r="R66" s="1071"/>
      <c r="S66" s="1071"/>
      <c r="T66" s="1071"/>
      <c r="U66" s="1072"/>
      <c r="V66" s="1070" t="s">
        <v>384</v>
      </c>
      <c r="W66" s="1071"/>
      <c r="X66" s="1071"/>
      <c r="Y66" s="1071"/>
      <c r="Z66" s="1072"/>
      <c r="AA66" s="1070" t="s">
        <v>385</v>
      </c>
      <c r="AB66" s="1071"/>
      <c r="AC66" s="1071"/>
      <c r="AD66" s="1071"/>
      <c r="AE66" s="1072"/>
      <c r="AF66" s="1076" t="s">
        <v>404</v>
      </c>
      <c r="AG66" s="1077"/>
      <c r="AH66" s="1077"/>
      <c r="AI66" s="1077"/>
      <c r="AJ66" s="1078"/>
      <c r="AK66" s="1070" t="s">
        <v>387</v>
      </c>
      <c r="AL66" s="1065"/>
      <c r="AM66" s="1065"/>
      <c r="AN66" s="1065"/>
      <c r="AO66" s="1066"/>
      <c r="AP66" s="1070" t="s">
        <v>388</v>
      </c>
      <c r="AQ66" s="1071"/>
      <c r="AR66" s="1071"/>
      <c r="AS66" s="1071"/>
      <c r="AT66" s="1072"/>
      <c r="AU66" s="1070" t="s">
        <v>405</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557</v>
      </c>
      <c r="C68" s="1055"/>
      <c r="D68" s="1055"/>
      <c r="E68" s="1055"/>
      <c r="F68" s="1055"/>
      <c r="G68" s="1055"/>
      <c r="H68" s="1055"/>
      <c r="I68" s="1055"/>
      <c r="J68" s="1055"/>
      <c r="K68" s="1055"/>
      <c r="L68" s="1055"/>
      <c r="M68" s="1055"/>
      <c r="N68" s="1055"/>
      <c r="O68" s="1055"/>
      <c r="P68" s="1056"/>
      <c r="Q68" s="1057">
        <v>2138</v>
      </c>
      <c r="R68" s="1051"/>
      <c r="S68" s="1051"/>
      <c r="T68" s="1051"/>
      <c r="U68" s="1051"/>
      <c r="V68" s="1051">
        <v>1910</v>
      </c>
      <c r="W68" s="1051"/>
      <c r="X68" s="1051"/>
      <c r="Y68" s="1051"/>
      <c r="Z68" s="1051"/>
      <c r="AA68" s="1051">
        <v>228</v>
      </c>
      <c r="AB68" s="1051"/>
      <c r="AC68" s="1051"/>
      <c r="AD68" s="1051"/>
      <c r="AE68" s="1051"/>
      <c r="AF68" s="1051">
        <v>228</v>
      </c>
      <c r="AG68" s="1051"/>
      <c r="AH68" s="1051"/>
      <c r="AI68" s="1051"/>
      <c r="AJ68" s="1051"/>
      <c r="AK68" s="1051" t="s">
        <v>571</v>
      </c>
      <c r="AL68" s="1051"/>
      <c r="AM68" s="1051"/>
      <c r="AN68" s="1051"/>
      <c r="AO68" s="1051"/>
      <c r="AP68" s="1051">
        <v>887</v>
      </c>
      <c r="AQ68" s="1051"/>
      <c r="AR68" s="1051"/>
      <c r="AS68" s="1051"/>
      <c r="AT68" s="1051"/>
      <c r="AU68" s="1051">
        <v>97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558</v>
      </c>
      <c r="C69" s="1044"/>
      <c r="D69" s="1044"/>
      <c r="E69" s="1044"/>
      <c r="F69" s="1044"/>
      <c r="G69" s="1044"/>
      <c r="H69" s="1044"/>
      <c r="I69" s="1044"/>
      <c r="J69" s="1044"/>
      <c r="K69" s="1044"/>
      <c r="L69" s="1044"/>
      <c r="M69" s="1044"/>
      <c r="N69" s="1044"/>
      <c r="O69" s="1044"/>
      <c r="P69" s="1045"/>
      <c r="Q69" s="1046">
        <v>26</v>
      </c>
      <c r="R69" s="1040"/>
      <c r="S69" s="1040"/>
      <c r="T69" s="1040"/>
      <c r="U69" s="1040"/>
      <c r="V69" s="1040">
        <v>26</v>
      </c>
      <c r="W69" s="1040"/>
      <c r="X69" s="1040"/>
      <c r="Y69" s="1040"/>
      <c r="Z69" s="1040"/>
      <c r="AA69" s="1040">
        <v>0</v>
      </c>
      <c r="AB69" s="1040"/>
      <c r="AC69" s="1040"/>
      <c r="AD69" s="1040"/>
      <c r="AE69" s="1040"/>
      <c r="AF69" s="1040">
        <v>0</v>
      </c>
      <c r="AG69" s="1040"/>
      <c r="AH69" s="1040"/>
      <c r="AI69" s="1040"/>
      <c r="AJ69" s="1040"/>
      <c r="AK69" s="1040">
        <v>26</v>
      </c>
      <c r="AL69" s="1040"/>
      <c r="AM69" s="1040"/>
      <c r="AN69" s="1040"/>
      <c r="AO69" s="1040"/>
      <c r="AP69" s="1040" t="s">
        <v>568</v>
      </c>
      <c r="AQ69" s="1040"/>
      <c r="AR69" s="1040"/>
      <c r="AS69" s="1040"/>
      <c r="AT69" s="1040"/>
      <c r="AU69" s="1040" t="s">
        <v>568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559</v>
      </c>
      <c r="C70" s="1044"/>
      <c r="D70" s="1044"/>
      <c r="E70" s="1044"/>
      <c r="F70" s="1044"/>
      <c r="G70" s="1044"/>
      <c r="H70" s="1044"/>
      <c r="I70" s="1044"/>
      <c r="J70" s="1044"/>
      <c r="K70" s="1044"/>
      <c r="L70" s="1044"/>
      <c r="M70" s="1044"/>
      <c r="N70" s="1044"/>
      <c r="O70" s="1044"/>
      <c r="P70" s="1045"/>
      <c r="Q70" s="1046">
        <v>397</v>
      </c>
      <c r="R70" s="1040"/>
      <c r="S70" s="1040"/>
      <c r="T70" s="1040"/>
      <c r="U70" s="1040"/>
      <c r="V70" s="1040">
        <v>368</v>
      </c>
      <c r="W70" s="1040"/>
      <c r="X70" s="1040"/>
      <c r="Y70" s="1040"/>
      <c r="Z70" s="1040"/>
      <c r="AA70" s="1040">
        <v>29</v>
      </c>
      <c r="AB70" s="1040"/>
      <c r="AC70" s="1040"/>
      <c r="AD70" s="1040"/>
      <c r="AE70" s="1040"/>
      <c r="AF70" s="1040">
        <v>29</v>
      </c>
      <c r="AG70" s="1040"/>
      <c r="AH70" s="1040"/>
      <c r="AI70" s="1040"/>
      <c r="AJ70" s="1040"/>
      <c r="AK70" s="1040">
        <v>13</v>
      </c>
      <c r="AL70" s="1040"/>
      <c r="AM70" s="1040"/>
      <c r="AN70" s="1040"/>
      <c r="AO70" s="1040"/>
      <c r="AP70" s="1040" t="s">
        <v>571</v>
      </c>
      <c r="AQ70" s="1040"/>
      <c r="AR70" s="1040"/>
      <c r="AS70" s="1040"/>
      <c r="AT70" s="1040"/>
      <c r="AU70" s="1040" t="s">
        <v>571</v>
      </c>
      <c r="AV70" s="1040"/>
      <c r="AW70" s="1040"/>
      <c r="AX70" s="1040"/>
      <c r="AY70" s="1040"/>
      <c r="AZ70" s="1041" t="s">
        <v>575</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560</v>
      </c>
      <c r="C71" s="1044"/>
      <c r="D71" s="1044"/>
      <c r="E71" s="1044"/>
      <c r="F71" s="1044"/>
      <c r="G71" s="1044"/>
      <c r="H71" s="1044"/>
      <c r="I71" s="1044"/>
      <c r="J71" s="1044"/>
      <c r="K71" s="1044"/>
      <c r="L71" s="1044"/>
      <c r="M71" s="1044"/>
      <c r="N71" s="1044"/>
      <c r="O71" s="1044"/>
      <c r="P71" s="1045"/>
      <c r="Q71" s="1046">
        <v>12354</v>
      </c>
      <c r="R71" s="1040"/>
      <c r="S71" s="1040"/>
      <c r="T71" s="1040"/>
      <c r="U71" s="1040"/>
      <c r="V71" s="1040">
        <v>11350</v>
      </c>
      <c r="W71" s="1040"/>
      <c r="X71" s="1040"/>
      <c r="Y71" s="1040"/>
      <c r="Z71" s="1040"/>
      <c r="AA71" s="1040">
        <v>1004</v>
      </c>
      <c r="AB71" s="1040"/>
      <c r="AC71" s="1040"/>
      <c r="AD71" s="1040"/>
      <c r="AE71" s="1040"/>
      <c r="AF71" s="1040">
        <v>1004</v>
      </c>
      <c r="AG71" s="1040"/>
      <c r="AH71" s="1040"/>
      <c r="AI71" s="1040"/>
      <c r="AJ71" s="1040"/>
      <c r="AK71" s="1040">
        <v>3718</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561</v>
      </c>
      <c r="C72" s="1044"/>
      <c r="D72" s="1044"/>
      <c r="E72" s="1044"/>
      <c r="F72" s="1044"/>
      <c r="G72" s="1044"/>
      <c r="H72" s="1044"/>
      <c r="I72" s="1044"/>
      <c r="J72" s="1044"/>
      <c r="K72" s="1044"/>
      <c r="L72" s="1044"/>
      <c r="M72" s="1044"/>
      <c r="N72" s="1044"/>
      <c r="O72" s="1044"/>
      <c r="P72" s="1045"/>
      <c r="Q72" s="1046">
        <v>3967</v>
      </c>
      <c r="R72" s="1040"/>
      <c r="S72" s="1040"/>
      <c r="T72" s="1040"/>
      <c r="U72" s="1040"/>
      <c r="V72" s="1040">
        <v>4055</v>
      </c>
      <c r="W72" s="1040"/>
      <c r="X72" s="1040"/>
      <c r="Y72" s="1040"/>
      <c r="Z72" s="1040"/>
      <c r="AA72" s="1040">
        <v>-88</v>
      </c>
      <c r="AB72" s="1040"/>
      <c r="AC72" s="1040"/>
      <c r="AD72" s="1040"/>
      <c r="AE72" s="1040"/>
      <c r="AF72" s="1040">
        <v>1757</v>
      </c>
      <c r="AG72" s="1040"/>
      <c r="AH72" s="1040"/>
      <c r="AI72" s="1040"/>
      <c r="AJ72" s="1040"/>
      <c r="AK72" s="1040" t="s">
        <v>577</v>
      </c>
      <c r="AL72" s="1040"/>
      <c r="AM72" s="1040"/>
      <c r="AN72" s="1040"/>
      <c r="AO72" s="1040"/>
      <c r="AP72" s="1040">
        <v>1620</v>
      </c>
      <c r="AQ72" s="1040"/>
      <c r="AR72" s="1040"/>
      <c r="AS72" s="1040"/>
      <c r="AT72" s="1040"/>
      <c r="AU72" s="1040">
        <v>1301</v>
      </c>
      <c r="AV72" s="1040"/>
      <c r="AW72" s="1040"/>
      <c r="AX72" s="1040"/>
      <c r="AY72" s="1040"/>
      <c r="AZ72" s="1041" t="s">
        <v>576</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562</v>
      </c>
      <c r="C73" s="1044"/>
      <c r="D73" s="1044"/>
      <c r="E73" s="1044"/>
      <c r="F73" s="1044"/>
      <c r="G73" s="1044"/>
      <c r="H73" s="1044"/>
      <c r="I73" s="1044"/>
      <c r="J73" s="1044"/>
      <c r="K73" s="1044"/>
      <c r="L73" s="1044"/>
      <c r="M73" s="1044"/>
      <c r="N73" s="1044"/>
      <c r="O73" s="1044"/>
      <c r="P73" s="1045"/>
      <c r="Q73" s="1046">
        <v>574</v>
      </c>
      <c r="R73" s="1040"/>
      <c r="S73" s="1040"/>
      <c r="T73" s="1040"/>
      <c r="U73" s="1040"/>
      <c r="V73" s="1040">
        <v>560</v>
      </c>
      <c r="W73" s="1040"/>
      <c r="X73" s="1040"/>
      <c r="Y73" s="1040"/>
      <c r="Z73" s="1040"/>
      <c r="AA73" s="1040">
        <v>14</v>
      </c>
      <c r="AB73" s="1040"/>
      <c r="AC73" s="1040"/>
      <c r="AD73" s="1040"/>
      <c r="AE73" s="1040"/>
      <c r="AF73" s="1040">
        <v>11</v>
      </c>
      <c r="AG73" s="1040"/>
      <c r="AH73" s="1040"/>
      <c r="AI73" s="1040"/>
      <c r="AJ73" s="1040"/>
      <c r="AK73" s="1040" t="s">
        <v>577</v>
      </c>
      <c r="AL73" s="1040"/>
      <c r="AM73" s="1040"/>
      <c r="AN73" s="1040"/>
      <c r="AO73" s="1040"/>
      <c r="AP73" s="1040">
        <v>450</v>
      </c>
      <c r="AQ73" s="1040"/>
      <c r="AR73" s="1040"/>
      <c r="AS73" s="1040"/>
      <c r="AT73" s="1040"/>
      <c r="AU73" s="1040">
        <v>124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563</v>
      </c>
      <c r="C74" s="1044"/>
      <c r="D74" s="1044"/>
      <c r="E74" s="1044"/>
      <c r="F74" s="1044"/>
      <c r="G74" s="1044"/>
      <c r="H74" s="1044"/>
      <c r="I74" s="1044"/>
      <c r="J74" s="1044"/>
      <c r="K74" s="1044"/>
      <c r="L74" s="1044"/>
      <c r="M74" s="1044"/>
      <c r="N74" s="1044"/>
      <c r="O74" s="1044"/>
      <c r="P74" s="1045"/>
      <c r="Q74" s="1046">
        <v>284</v>
      </c>
      <c r="R74" s="1040"/>
      <c r="S74" s="1040"/>
      <c r="T74" s="1040"/>
      <c r="U74" s="1040"/>
      <c r="V74" s="1040">
        <v>254</v>
      </c>
      <c r="W74" s="1040"/>
      <c r="X74" s="1040"/>
      <c r="Y74" s="1040"/>
      <c r="Z74" s="1040"/>
      <c r="AA74" s="1040">
        <v>30</v>
      </c>
      <c r="AB74" s="1040"/>
      <c r="AC74" s="1040"/>
      <c r="AD74" s="1040"/>
      <c r="AE74" s="1040"/>
      <c r="AF74" s="1040">
        <v>30</v>
      </c>
      <c r="AG74" s="1040"/>
      <c r="AH74" s="1040"/>
      <c r="AI74" s="1040"/>
      <c r="AJ74" s="1040"/>
      <c r="AK74" s="1040" t="s">
        <v>571</v>
      </c>
      <c r="AL74" s="1040"/>
      <c r="AM74" s="1040"/>
      <c r="AN74" s="1040"/>
      <c r="AO74" s="1040"/>
      <c r="AP74" s="1040" t="s">
        <v>571</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564</v>
      </c>
      <c r="C75" s="1044"/>
      <c r="D75" s="1044"/>
      <c r="E75" s="1044"/>
      <c r="F75" s="1044"/>
      <c r="G75" s="1044"/>
      <c r="H75" s="1044"/>
      <c r="I75" s="1044"/>
      <c r="J75" s="1044"/>
      <c r="K75" s="1044"/>
      <c r="L75" s="1044"/>
      <c r="M75" s="1044"/>
      <c r="N75" s="1044"/>
      <c r="O75" s="1044"/>
      <c r="P75" s="1045"/>
      <c r="Q75" s="1047">
        <v>290289</v>
      </c>
      <c r="R75" s="1048"/>
      <c r="S75" s="1048"/>
      <c r="T75" s="1048"/>
      <c r="U75" s="1049"/>
      <c r="V75" s="1050">
        <v>278734</v>
      </c>
      <c r="W75" s="1048"/>
      <c r="X75" s="1048"/>
      <c r="Y75" s="1048"/>
      <c r="Z75" s="1049"/>
      <c r="AA75" s="1050">
        <v>11555</v>
      </c>
      <c r="AB75" s="1048"/>
      <c r="AC75" s="1048"/>
      <c r="AD75" s="1048"/>
      <c r="AE75" s="1049"/>
      <c r="AF75" s="1050">
        <v>11555</v>
      </c>
      <c r="AG75" s="1048"/>
      <c r="AH75" s="1048"/>
      <c r="AI75" s="1048"/>
      <c r="AJ75" s="1049"/>
      <c r="AK75" s="1050" t="s">
        <v>573</v>
      </c>
      <c r="AL75" s="1048"/>
      <c r="AM75" s="1048"/>
      <c r="AN75" s="1048"/>
      <c r="AO75" s="1049"/>
      <c r="AP75" s="1050" t="s">
        <v>577</v>
      </c>
      <c r="AQ75" s="1048"/>
      <c r="AR75" s="1048"/>
      <c r="AS75" s="1048"/>
      <c r="AT75" s="1049"/>
      <c r="AU75" s="1050" t="s">
        <v>577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14614</v>
      </c>
      <c r="AG88" s="1028"/>
      <c r="AH88" s="1028"/>
      <c r="AI88" s="1028"/>
      <c r="AJ88" s="1028"/>
      <c r="AK88" s="1032"/>
      <c r="AL88" s="1032"/>
      <c r="AM88" s="1032"/>
      <c r="AN88" s="1032"/>
      <c r="AO88" s="1032"/>
      <c r="AP88" s="1028">
        <v>2957</v>
      </c>
      <c r="AQ88" s="1028"/>
      <c r="AR88" s="1028"/>
      <c r="AS88" s="1028"/>
      <c r="AT88" s="1028"/>
      <c r="AU88" s="1028">
        <v>1522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298</v>
      </c>
      <c r="AG109" s="963"/>
      <c r="AH109" s="963"/>
      <c r="AI109" s="963"/>
      <c r="AJ109" s="964"/>
      <c r="AK109" s="965" t="s">
        <v>297</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298</v>
      </c>
      <c r="BW109" s="963"/>
      <c r="BX109" s="963"/>
      <c r="BY109" s="963"/>
      <c r="BZ109" s="964"/>
      <c r="CA109" s="965" t="s">
        <v>297</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298</v>
      </c>
      <c r="DM109" s="963"/>
      <c r="DN109" s="963"/>
      <c r="DO109" s="963"/>
      <c r="DP109" s="964"/>
      <c r="DQ109" s="965" t="s">
        <v>297</v>
      </c>
      <c r="DR109" s="963"/>
      <c r="DS109" s="963"/>
      <c r="DT109" s="963"/>
      <c r="DU109" s="964"/>
      <c r="DV109" s="965" t="s">
        <v>416</v>
      </c>
      <c r="DW109" s="963"/>
      <c r="DX109" s="963"/>
      <c r="DY109" s="963"/>
      <c r="DZ109" s="994"/>
    </row>
    <row r="110" spans="1:131" s="226" customFormat="1" ht="26.25" customHeight="1">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697941</v>
      </c>
      <c r="AB110" s="956"/>
      <c r="AC110" s="956"/>
      <c r="AD110" s="956"/>
      <c r="AE110" s="957"/>
      <c r="AF110" s="958">
        <v>642108</v>
      </c>
      <c r="AG110" s="956"/>
      <c r="AH110" s="956"/>
      <c r="AI110" s="956"/>
      <c r="AJ110" s="957"/>
      <c r="AK110" s="958">
        <v>685685</v>
      </c>
      <c r="AL110" s="956"/>
      <c r="AM110" s="956"/>
      <c r="AN110" s="956"/>
      <c r="AO110" s="957"/>
      <c r="AP110" s="959">
        <v>20.5</v>
      </c>
      <c r="AQ110" s="960"/>
      <c r="AR110" s="960"/>
      <c r="AS110" s="960"/>
      <c r="AT110" s="961"/>
      <c r="AU110" s="995" t="s">
        <v>66</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6060833</v>
      </c>
      <c r="BR110" s="903"/>
      <c r="BS110" s="903"/>
      <c r="BT110" s="903"/>
      <c r="BU110" s="903"/>
      <c r="BV110" s="903">
        <v>5905872</v>
      </c>
      <c r="BW110" s="903"/>
      <c r="BX110" s="903"/>
      <c r="BY110" s="903"/>
      <c r="BZ110" s="903"/>
      <c r="CA110" s="903">
        <v>5816611</v>
      </c>
      <c r="CB110" s="903"/>
      <c r="CC110" s="903"/>
      <c r="CD110" s="903"/>
      <c r="CE110" s="903"/>
      <c r="CF110" s="927">
        <v>173.8</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422</v>
      </c>
      <c r="DH110" s="903"/>
      <c r="DI110" s="903"/>
      <c r="DJ110" s="903"/>
      <c r="DK110" s="903"/>
      <c r="DL110" s="903" t="s">
        <v>422</v>
      </c>
      <c r="DM110" s="903"/>
      <c r="DN110" s="903"/>
      <c r="DO110" s="903"/>
      <c r="DP110" s="903"/>
      <c r="DQ110" s="903" t="s">
        <v>122</v>
      </c>
      <c r="DR110" s="903"/>
      <c r="DS110" s="903"/>
      <c r="DT110" s="903"/>
      <c r="DU110" s="903"/>
      <c r="DV110" s="904" t="s">
        <v>422</v>
      </c>
      <c r="DW110" s="904"/>
      <c r="DX110" s="904"/>
      <c r="DY110" s="904"/>
      <c r="DZ110" s="905"/>
    </row>
    <row r="111" spans="1:131" s="226" customFormat="1" ht="26.25" customHeight="1">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422</v>
      </c>
      <c r="AB111" s="984"/>
      <c r="AC111" s="984"/>
      <c r="AD111" s="984"/>
      <c r="AE111" s="985"/>
      <c r="AF111" s="986" t="s">
        <v>122</v>
      </c>
      <c r="AG111" s="984"/>
      <c r="AH111" s="984"/>
      <c r="AI111" s="984"/>
      <c r="AJ111" s="985"/>
      <c r="AK111" s="986" t="s">
        <v>422</v>
      </c>
      <c r="AL111" s="984"/>
      <c r="AM111" s="984"/>
      <c r="AN111" s="984"/>
      <c r="AO111" s="985"/>
      <c r="AP111" s="987" t="s">
        <v>122</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t="s">
        <v>122</v>
      </c>
      <c r="BR111" s="875"/>
      <c r="BS111" s="875"/>
      <c r="BT111" s="875"/>
      <c r="BU111" s="875"/>
      <c r="BV111" s="875" t="s">
        <v>122</v>
      </c>
      <c r="BW111" s="875"/>
      <c r="BX111" s="875"/>
      <c r="BY111" s="875"/>
      <c r="BZ111" s="875"/>
      <c r="CA111" s="875" t="s">
        <v>122</v>
      </c>
      <c r="CB111" s="875"/>
      <c r="CC111" s="875"/>
      <c r="CD111" s="875"/>
      <c r="CE111" s="875"/>
      <c r="CF111" s="936" t="s">
        <v>122</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426</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c r="A112" s="977" t="s">
        <v>427</v>
      </c>
      <c r="B112" s="978"/>
      <c r="C112" s="808" t="s">
        <v>428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426</v>
      </c>
      <c r="AL112" s="838"/>
      <c r="AM112" s="838"/>
      <c r="AN112" s="838"/>
      <c r="AO112" s="839"/>
      <c r="AP112" s="885" t="s">
        <v>422</v>
      </c>
      <c r="AQ112" s="886"/>
      <c r="AR112" s="886"/>
      <c r="AS112" s="886"/>
      <c r="AT112" s="887"/>
      <c r="AU112" s="997"/>
      <c r="AV112" s="998"/>
      <c r="AW112" s="998"/>
      <c r="AX112" s="998"/>
      <c r="AY112" s="998"/>
      <c r="AZ112" s="873" t="s">
        <v>429</v>
      </c>
      <c r="BA112" s="808"/>
      <c r="BB112" s="808"/>
      <c r="BC112" s="808"/>
      <c r="BD112" s="808"/>
      <c r="BE112" s="808"/>
      <c r="BF112" s="808"/>
      <c r="BG112" s="808"/>
      <c r="BH112" s="808"/>
      <c r="BI112" s="808"/>
      <c r="BJ112" s="808"/>
      <c r="BK112" s="808"/>
      <c r="BL112" s="808"/>
      <c r="BM112" s="808"/>
      <c r="BN112" s="808"/>
      <c r="BO112" s="808"/>
      <c r="BP112" s="809"/>
      <c r="BQ112" s="874">
        <v>1810033</v>
      </c>
      <c r="BR112" s="875"/>
      <c r="BS112" s="875"/>
      <c r="BT112" s="875"/>
      <c r="BU112" s="875"/>
      <c r="BV112" s="875">
        <v>1711499</v>
      </c>
      <c r="BW112" s="875"/>
      <c r="BX112" s="875"/>
      <c r="BY112" s="875"/>
      <c r="BZ112" s="875"/>
      <c r="CA112" s="875">
        <v>1635916</v>
      </c>
      <c r="CB112" s="875"/>
      <c r="CC112" s="875"/>
      <c r="CD112" s="875"/>
      <c r="CE112" s="875"/>
      <c r="CF112" s="936">
        <v>48.9</v>
      </c>
      <c r="CG112" s="937"/>
      <c r="CH112" s="937"/>
      <c r="CI112" s="937"/>
      <c r="CJ112" s="937"/>
      <c r="CK112" s="992"/>
      <c r="CL112" s="879"/>
      <c r="CM112" s="882" t="s">
        <v>430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426</v>
      </c>
      <c r="DH112" s="875"/>
      <c r="DI112" s="875"/>
      <c r="DJ112" s="875"/>
      <c r="DK112" s="875"/>
      <c r="DL112" s="875" t="s">
        <v>122</v>
      </c>
      <c r="DM112" s="875"/>
      <c r="DN112" s="875"/>
      <c r="DO112" s="875"/>
      <c r="DP112" s="875"/>
      <c r="DQ112" s="875" t="s">
        <v>122</v>
      </c>
      <c r="DR112" s="875"/>
      <c r="DS112" s="875"/>
      <c r="DT112" s="875"/>
      <c r="DU112" s="875"/>
      <c r="DV112" s="852" t="s">
        <v>422</v>
      </c>
      <c r="DW112" s="852"/>
      <c r="DX112" s="852"/>
      <c r="DY112" s="852"/>
      <c r="DZ112" s="853"/>
    </row>
    <row r="113" spans="1:130" s="226" customFormat="1" ht="26.25" customHeight="1">
      <c r="A113" s="979"/>
      <c r="B113" s="980"/>
      <c r="C113" s="808" t="s">
        <v>431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156320</v>
      </c>
      <c r="AB113" s="984"/>
      <c r="AC113" s="984"/>
      <c r="AD113" s="984"/>
      <c r="AE113" s="985"/>
      <c r="AF113" s="986">
        <v>140685</v>
      </c>
      <c r="AG113" s="984"/>
      <c r="AH113" s="984"/>
      <c r="AI113" s="984"/>
      <c r="AJ113" s="985"/>
      <c r="AK113" s="986">
        <v>160944</v>
      </c>
      <c r="AL113" s="984"/>
      <c r="AM113" s="984"/>
      <c r="AN113" s="984"/>
      <c r="AO113" s="985"/>
      <c r="AP113" s="987">
        <v>4.8</v>
      </c>
      <c r="AQ113" s="988"/>
      <c r="AR113" s="988"/>
      <c r="AS113" s="988"/>
      <c r="AT113" s="989"/>
      <c r="AU113" s="997"/>
      <c r="AV113" s="998"/>
      <c r="AW113" s="998"/>
      <c r="AX113" s="998"/>
      <c r="AY113" s="998"/>
      <c r="AZ113" s="873" t="s">
        <v>432</v>
      </c>
      <c r="BA113" s="808"/>
      <c r="BB113" s="808"/>
      <c r="BC113" s="808"/>
      <c r="BD113" s="808"/>
      <c r="BE113" s="808"/>
      <c r="BF113" s="808"/>
      <c r="BG113" s="808"/>
      <c r="BH113" s="808"/>
      <c r="BI113" s="808"/>
      <c r="BJ113" s="808"/>
      <c r="BK113" s="808"/>
      <c r="BL113" s="808"/>
      <c r="BM113" s="808"/>
      <c r="BN113" s="808"/>
      <c r="BO113" s="808"/>
      <c r="BP113" s="809"/>
      <c r="BQ113" s="874">
        <v>1712876</v>
      </c>
      <c r="BR113" s="875"/>
      <c r="BS113" s="875"/>
      <c r="BT113" s="875"/>
      <c r="BU113" s="875"/>
      <c r="BV113" s="875">
        <v>1627673</v>
      </c>
      <c r="BW113" s="875"/>
      <c r="BX113" s="875"/>
      <c r="BY113" s="875"/>
      <c r="BZ113" s="875"/>
      <c r="CA113" s="875">
        <v>1522213</v>
      </c>
      <c r="CB113" s="875"/>
      <c r="CC113" s="875"/>
      <c r="CD113" s="875"/>
      <c r="CE113" s="875"/>
      <c r="CF113" s="936">
        <v>45.5</v>
      </c>
      <c r="CG113" s="937"/>
      <c r="CH113" s="937"/>
      <c r="CI113" s="937"/>
      <c r="CJ113" s="937"/>
      <c r="CK113" s="992"/>
      <c r="CL113" s="879"/>
      <c r="CM113" s="882" t="s">
        <v>433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422</v>
      </c>
      <c r="DH113" s="838"/>
      <c r="DI113" s="838"/>
      <c r="DJ113" s="838"/>
      <c r="DK113" s="839"/>
      <c r="DL113" s="840" t="s">
        <v>426</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c r="A114" s="979"/>
      <c r="B114" s="980"/>
      <c r="C114" s="808" t="s">
        <v>434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129141</v>
      </c>
      <c r="AB114" s="838"/>
      <c r="AC114" s="838"/>
      <c r="AD114" s="838"/>
      <c r="AE114" s="839"/>
      <c r="AF114" s="840">
        <v>127823</v>
      </c>
      <c r="AG114" s="838"/>
      <c r="AH114" s="838"/>
      <c r="AI114" s="838"/>
      <c r="AJ114" s="839"/>
      <c r="AK114" s="840">
        <v>118571</v>
      </c>
      <c r="AL114" s="838"/>
      <c r="AM114" s="838"/>
      <c r="AN114" s="838"/>
      <c r="AO114" s="839"/>
      <c r="AP114" s="885">
        <v>3.5</v>
      </c>
      <c r="AQ114" s="886"/>
      <c r="AR114" s="886"/>
      <c r="AS114" s="886"/>
      <c r="AT114" s="887"/>
      <c r="AU114" s="997"/>
      <c r="AV114" s="998"/>
      <c r="AW114" s="998"/>
      <c r="AX114" s="998"/>
      <c r="AY114" s="998"/>
      <c r="AZ114" s="873" t="s">
        <v>435</v>
      </c>
      <c r="BA114" s="808"/>
      <c r="BB114" s="808"/>
      <c r="BC114" s="808"/>
      <c r="BD114" s="808"/>
      <c r="BE114" s="808"/>
      <c r="BF114" s="808"/>
      <c r="BG114" s="808"/>
      <c r="BH114" s="808"/>
      <c r="BI114" s="808"/>
      <c r="BJ114" s="808"/>
      <c r="BK114" s="808"/>
      <c r="BL114" s="808"/>
      <c r="BM114" s="808"/>
      <c r="BN114" s="808"/>
      <c r="BO114" s="808"/>
      <c r="BP114" s="809"/>
      <c r="BQ114" s="874">
        <v>1577799</v>
      </c>
      <c r="BR114" s="875"/>
      <c r="BS114" s="875"/>
      <c r="BT114" s="875"/>
      <c r="BU114" s="875"/>
      <c r="BV114" s="875">
        <v>1434671</v>
      </c>
      <c r="BW114" s="875"/>
      <c r="BX114" s="875"/>
      <c r="BY114" s="875"/>
      <c r="BZ114" s="875"/>
      <c r="CA114" s="875">
        <v>1426209</v>
      </c>
      <c r="CB114" s="875"/>
      <c r="CC114" s="875"/>
      <c r="CD114" s="875"/>
      <c r="CE114" s="875"/>
      <c r="CF114" s="936">
        <v>42.6</v>
      </c>
      <c r="CG114" s="937"/>
      <c r="CH114" s="937"/>
      <c r="CI114" s="937"/>
      <c r="CJ114" s="937"/>
      <c r="CK114" s="992"/>
      <c r="CL114" s="879"/>
      <c r="CM114" s="882" t="s">
        <v>436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122</v>
      </c>
      <c r="DM114" s="838"/>
      <c r="DN114" s="838"/>
      <c r="DO114" s="838"/>
      <c r="DP114" s="839"/>
      <c r="DQ114" s="840" t="s">
        <v>422</v>
      </c>
      <c r="DR114" s="838"/>
      <c r="DS114" s="838"/>
      <c r="DT114" s="838"/>
      <c r="DU114" s="839"/>
      <c r="DV114" s="885" t="s">
        <v>422</v>
      </c>
      <c r="DW114" s="886"/>
      <c r="DX114" s="886"/>
      <c r="DY114" s="886"/>
      <c r="DZ114" s="887"/>
    </row>
    <row r="115" spans="1:130" s="226" customFormat="1" ht="26.25" customHeight="1">
      <c r="A115" s="979"/>
      <c r="B115" s="980"/>
      <c r="C115" s="808" t="s">
        <v>437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27596</v>
      </c>
      <c r="AB115" s="984"/>
      <c r="AC115" s="984"/>
      <c r="AD115" s="984"/>
      <c r="AE115" s="985"/>
      <c r="AF115" s="986">
        <v>30094</v>
      </c>
      <c r="AG115" s="984"/>
      <c r="AH115" s="984"/>
      <c r="AI115" s="984"/>
      <c r="AJ115" s="985"/>
      <c r="AK115" s="986">
        <v>30046</v>
      </c>
      <c r="AL115" s="984"/>
      <c r="AM115" s="984"/>
      <c r="AN115" s="984"/>
      <c r="AO115" s="985"/>
      <c r="AP115" s="987">
        <v>0.9</v>
      </c>
      <c r="AQ115" s="988"/>
      <c r="AR115" s="988"/>
      <c r="AS115" s="988"/>
      <c r="AT115" s="989"/>
      <c r="AU115" s="997"/>
      <c r="AV115" s="998"/>
      <c r="AW115" s="998"/>
      <c r="AX115" s="998"/>
      <c r="AY115" s="998"/>
      <c r="AZ115" s="873" t="s">
        <v>438</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422</v>
      </c>
      <c r="BW115" s="875"/>
      <c r="BX115" s="875"/>
      <c r="BY115" s="875"/>
      <c r="BZ115" s="875"/>
      <c r="CA115" s="875" t="s">
        <v>122</v>
      </c>
      <c r="CB115" s="875"/>
      <c r="CC115" s="875"/>
      <c r="CD115" s="875"/>
      <c r="CE115" s="875"/>
      <c r="CF115" s="936" t="s">
        <v>422</v>
      </c>
      <c r="CG115" s="937"/>
      <c r="CH115" s="937"/>
      <c r="CI115" s="937"/>
      <c r="CJ115" s="937"/>
      <c r="CK115" s="992"/>
      <c r="CL115" s="879"/>
      <c r="CM115" s="873" t="s">
        <v>439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122</v>
      </c>
      <c r="DM115" s="838"/>
      <c r="DN115" s="838"/>
      <c r="DO115" s="838"/>
      <c r="DP115" s="839"/>
      <c r="DQ115" s="840" t="s">
        <v>422</v>
      </c>
      <c r="DR115" s="838"/>
      <c r="DS115" s="838"/>
      <c r="DT115" s="838"/>
      <c r="DU115" s="839"/>
      <c r="DV115" s="885" t="s">
        <v>122</v>
      </c>
      <c r="DW115" s="886"/>
      <c r="DX115" s="886"/>
      <c r="DY115" s="886"/>
      <c r="DZ115" s="887"/>
    </row>
    <row r="116" spans="1:130" s="226" customFormat="1" ht="26.25" customHeight="1">
      <c r="A116" s="981"/>
      <c r="B116" s="982"/>
      <c r="C116" s="941" t="s">
        <v>440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122</v>
      </c>
      <c r="AG116" s="838"/>
      <c r="AH116" s="838"/>
      <c r="AI116" s="838"/>
      <c r="AJ116" s="839"/>
      <c r="AK116" s="840" t="s">
        <v>122</v>
      </c>
      <c r="AL116" s="838"/>
      <c r="AM116" s="838"/>
      <c r="AN116" s="838"/>
      <c r="AO116" s="839"/>
      <c r="AP116" s="885" t="s">
        <v>122</v>
      </c>
      <c r="AQ116" s="886"/>
      <c r="AR116" s="886"/>
      <c r="AS116" s="886"/>
      <c r="AT116" s="887"/>
      <c r="AU116" s="997"/>
      <c r="AV116" s="998"/>
      <c r="AW116" s="998"/>
      <c r="AX116" s="998"/>
      <c r="AY116" s="998"/>
      <c r="AZ116" s="924" t="s">
        <v>441</v>
      </c>
      <c r="BA116" s="925"/>
      <c r="BB116" s="925"/>
      <c r="BC116" s="925"/>
      <c r="BD116" s="925"/>
      <c r="BE116" s="925"/>
      <c r="BF116" s="925"/>
      <c r="BG116" s="925"/>
      <c r="BH116" s="925"/>
      <c r="BI116" s="925"/>
      <c r="BJ116" s="925"/>
      <c r="BK116" s="925"/>
      <c r="BL116" s="925"/>
      <c r="BM116" s="925"/>
      <c r="BN116" s="925"/>
      <c r="BO116" s="925"/>
      <c r="BP116" s="926"/>
      <c r="BQ116" s="874" t="s">
        <v>422</v>
      </c>
      <c r="BR116" s="875"/>
      <c r="BS116" s="875"/>
      <c r="BT116" s="875"/>
      <c r="BU116" s="875"/>
      <c r="BV116" s="875" t="s">
        <v>426</v>
      </c>
      <c r="BW116" s="875"/>
      <c r="BX116" s="875"/>
      <c r="BY116" s="875"/>
      <c r="BZ116" s="875"/>
      <c r="CA116" s="875" t="s">
        <v>426</v>
      </c>
      <c r="CB116" s="875"/>
      <c r="CC116" s="875"/>
      <c r="CD116" s="875"/>
      <c r="CE116" s="875"/>
      <c r="CF116" s="936" t="s">
        <v>122</v>
      </c>
      <c r="CG116" s="937"/>
      <c r="CH116" s="937"/>
      <c r="CI116" s="937"/>
      <c r="CJ116" s="937"/>
      <c r="CK116" s="992"/>
      <c r="CL116" s="879"/>
      <c r="CM116" s="882" t="s">
        <v>442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422</v>
      </c>
      <c r="DM116" s="838"/>
      <c r="DN116" s="838"/>
      <c r="DO116" s="838"/>
      <c r="DP116" s="839"/>
      <c r="DQ116" s="840" t="s">
        <v>426</v>
      </c>
      <c r="DR116" s="838"/>
      <c r="DS116" s="838"/>
      <c r="DT116" s="838"/>
      <c r="DU116" s="839"/>
      <c r="DV116" s="885" t="s">
        <v>122</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443</v>
      </c>
      <c r="Z117" s="964"/>
      <c r="AA117" s="969">
        <v>1010998</v>
      </c>
      <c r="AB117" s="970"/>
      <c r="AC117" s="970"/>
      <c r="AD117" s="970"/>
      <c r="AE117" s="971"/>
      <c r="AF117" s="972">
        <v>940710</v>
      </c>
      <c r="AG117" s="970"/>
      <c r="AH117" s="970"/>
      <c r="AI117" s="970"/>
      <c r="AJ117" s="971"/>
      <c r="AK117" s="972">
        <v>995246</v>
      </c>
      <c r="AL117" s="970"/>
      <c r="AM117" s="970"/>
      <c r="AN117" s="970"/>
      <c r="AO117" s="971"/>
      <c r="AP117" s="973"/>
      <c r="AQ117" s="974"/>
      <c r="AR117" s="974"/>
      <c r="AS117" s="974"/>
      <c r="AT117" s="975"/>
      <c r="AU117" s="997"/>
      <c r="AV117" s="998"/>
      <c r="AW117" s="998"/>
      <c r="AX117" s="998"/>
      <c r="AY117" s="998"/>
      <c r="AZ117" s="924" t="s">
        <v>444</v>
      </c>
      <c r="BA117" s="925"/>
      <c r="BB117" s="925"/>
      <c r="BC117" s="925"/>
      <c r="BD117" s="925"/>
      <c r="BE117" s="925"/>
      <c r="BF117" s="925"/>
      <c r="BG117" s="925"/>
      <c r="BH117" s="925"/>
      <c r="BI117" s="925"/>
      <c r="BJ117" s="925"/>
      <c r="BK117" s="925"/>
      <c r="BL117" s="925"/>
      <c r="BM117" s="925"/>
      <c r="BN117" s="925"/>
      <c r="BO117" s="925"/>
      <c r="BP117" s="926"/>
      <c r="BQ117" s="874" t="s">
        <v>422</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445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426</v>
      </c>
      <c r="DH117" s="838"/>
      <c r="DI117" s="838"/>
      <c r="DJ117" s="838"/>
      <c r="DK117" s="839"/>
      <c r="DL117" s="840" t="s">
        <v>122</v>
      </c>
      <c r="DM117" s="838"/>
      <c r="DN117" s="838"/>
      <c r="DO117" s="838"/>
      <c r="DP117" s="839"/>
      <c r="DQ117" s="840" t="s">
        <v>122</v>
      </c>
      <c r="DR117" s="838"/>
      <c r="DS117" s="838"/>
      <c r="DT117" s="838"/>
      <c r="DU117" s="839"/>
      <c r="DV117" s="885" t="s">
        <v>426</v>
      </c>
      <c r="DW117" s="886"/>
      <c r="DX117" s="886"/>
      <c r="DY117" s="886"/>
      <c r="DZ117" s="887"/>
    </row>
    <row r="118" spans="1:130" s="226" customFormat="1" ht="26.25" customHeight="1">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298</v>
      </c>
      <c r="AG118" s="963"/>
      <c r="AH118" s="963"/>
      <c r="AI118" s="963"/>
      <c r="AJ118" s="964"/>
      <c r="AK118" s="965" t="s">
        <v>297</v>
      </c>
      <c r="AL118" s="963"/>
      <c r="AM118" s="963"/>
      <c r="AN118" s="963"/>
      <c r="AO118" s="964"/>
      <c r="AP118" s="966" t="s">
        <v>416</v>
      </c>
      <c r="AQ118" s="967"/>
      <c r="AR118" s="967"/>
      <c r="AS118" s="967"/>
      <c r="AT118" s="968"/>
      <c r="AU118" s="997"/>
      <c r="AV118" s="998"/>
      <c r="AW118" s="998"/>
      <c r="AX118" s="998"/>
      <c r="AY118" s="998"/>
      <c r="AZ118" s="940" t="s">
        <v>446</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426</v>
      </c>
      <c r="BW118" s="906"/>
      <c r="BX118" s="906"/>
      <c r="BY118" s="906"/>
      <c r="BZ118" s="906"/>
      <c r="CA118" s="906" t="s">
        <v>122</v>
      </c>
      <c r="CB118" s="906"/>
      <c r="CC118" s="906"/>
      <c r="CD118" s="906"/>
      <c r="CE118" s="906"/>
      <c r="CF118" s="936" t="s">
        <v>122</v>
      </c>
      <c r="CG118" s="937"/>
      <c r="CH118" s="937"/>
      <c r="CI118" s="937"/>
      <c r="CJ118" s="937"/>
      <c r="CK118" s="992"/>
      <c r="CL118" s="879"/>
      <c r="CM118" s="882" t="s">
        <v>447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448</v>
      </c>
      <c r="BP119" s="939"/>
      <c r="BQ119" s="943">
        <v>11161541</v>
      </c>
      <c r="BR119" s="906"/>
      <c r="BS119" s="906"/>
      <c r="BT119" s="906"/>
      <c r="BU119" s="906"/>
      <c r="BV119" s="906">
        <v>10679715</v>
      </c>
      <c r="BW119" s="906"/>
      <c r="BX119" s="906"/>
      <c r="BY119" s="906"/>
      <c r="BZ119" s="906"/>
      <c r="CA119" s="906">
        <v>10400949</v>
      </c>
      <c r="CB119" s="906"/>
      <c r="CC119" s="906"/>
      <c r="CD119" s="906"/>
      <c r="CE119" s="906"/>
      <c r="CF119" s="804"/>
      <c r="CG119" s="805"/>
      <c r="CH119" s="805"/>
      <c r="CI119" s="805"/>
      <c r="CJ119" s="895"/>
      <c r="CK119" s="993"/>
      <c r="CL119" s="881"/>
      <c r="CM119" s="899" t="s">
        <v>449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122</v>
      </c>
      <c r="DM119" s="821"/>
      <c r="DN119" s="821"/>
      <c r="DO119" s="821"/>
      <c r="DP119" s="822"/>
      <c r="DQ119" s="823" t="s">
        <v>122</v>
      </c>
      <c r="DR119" s="821"/>
      <c r="DS119" s="821"/>
      <c r="DT119" s="821"/>
      <c r="DU119" s="822"/>
      <c r="DV119" s="909" t="s">
        <v>122</v>
      </c>
      <c r="DW119" s="910"/>
      <c r="DX119" s="910"/>
      <c r="DY119" s="910"/>
      <c r="DZ119" s="911"/>
    </row>
    <row r="120" spans="1:130" s="226" customFormat="1" ht="26.25" customHeight="1">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422</v>
      </c>
      <c r="AB120" s="838"/>
      <c r="AC120" s="838"/>
      <c r="AD120" s="838"/>
      <c r="AE120" s="839"/>
      <c r="AF120" s="840" t="s">
        <v>122</v>
      </c>
      <c r="AG120" s="838"/>
      <c r="AH120" s="838"/>
      <c r="AI120" s="838"/>
      <c r="AJ120" s="839"/>
      <c r="AK120" s="840" t="s">
        <v>122</v>
      </c>
      <c r="AL120" s="838"/>
      <c r="AM120" s="838"/>
      <c r="AN120" s="838"/>
      <c r="AO120" s="839"/>
      <c r="AP120" s="885" t="s">
        <v>426</v>
      </c>
      <c r="AQ120" s="886"/>
      <c r="AR120" s="886"/>
      <c r="AS120" s="886"/>
      <c r="AT120" s="887"/>
      <c r="AU120" s="944" t="s">
        <v>450</v>
      </c>
      <c r="AV120" s="945"/>
      <c r="AW120" s="945"/>
      <c r="AX120" s="945"/>
      <c r="AY120" s="946"/>
      <c r="AZ120" s="921" t="s">
        <v>451</v>
      </c>
      <c r="BA120" s="866"/>
      <c r="BB120" s="866"/>
      <c r="BC120" s="866"/>
      <c r="BD120" s="866"/>
      <c r="BE120" s="866"/>
      <c r="BF120" s="866"/>
      <c r="BG120" s="866"/>
      <c r="BH120" s="866"/>
      <c r="BI120" s="866"/>
      <c r="BJ120" s="866"/>
      <c r="BK120" s="866"/>
      <c r="BL120" s="866"/>
      <c r="BM120" s="866"/>
      <c r="BN120" s="866"/>
      <c r="BO120" s="866"/>
      <c r="BP120" s="867"/>
      <c r="BQ120" s="922">
        <v>2839576</v>
      </c>
      <c r="BR120" s="903"/>
      <c r="BS120" s="903"/>
      <c r="BT120" s="903"/>
      <c r="BU120" s="903"/>
      <c r="BV120" s="903">
        <v>2973537</v>
      </c>
      <c r="BW120" s="903"/>
      <c r="BX120" s="903"/>
      <c r="BY120" s="903"/>
      <c r="BZ120" s="903"/>
      <c r="CA120" s="903">
        <v>3016174</v>
      </c>
      <c r="CB120" s="903"/>
      <c r="CC120" s="903"/>
      <c r="CD120" s="903"/>
      <c r="CE120" s="903"/>
      <c r="CF120" s="927">
        <v>90.1</v>
      </c>
      <c r="CG120" s="928"/>
      <c r="CH120" s="928"/>
      <c r="CI120" s="928"/>
      <c r="CJ120" s="928"/>
      <c r="CK120" s="929" t="s">
        <v>452</v>
      </c>
      <c r="CL120" s="913"/>
      <c r="CM120" s="913"/>
      <c r="CN120" s="913"/>
      <c r="CO120" s="914"/>
      <c r="CP120" s="933" t="s">
        <v>453</v>
      </c>
      <c r="CQ120" s="934"/>
      <c r="CR120" s="934"/>
      <c r="CS120" s="934"/>
      <c r="CT120" s="934"/>
      <c r="CU120" s="934"/>
      <c r="CV120" s="934"/>
      <c r="CW120" s="934"/>
      <c r="CX120" s="934"/>
      <c r="CY120" s="934"/>
      <c r="CZ120" s="934"/>
      <c r="DA120" s="934"/>
      <c r="DB120" s="934"/>
      <c r="DC120" s="934"/>
      <c r="DD120" s="934"/>
      <c r="DE120" s="934"/>
      <c r="DF120" s="935"/>
      <c r="DG120" s="922">
        <v>1810033</v>
      </c>
      <c r="DH120" s="903"/>
      <c r="DI120" s="903"/>
      <c r="DJ120" s="903"/>
      <c r="DK120" s="903"/>
      <c r="DL120" s="903">
        <v>1711499</v>
      </c>
      <c r="DM120" s="903"/>
      <c r="DN120" s="903"/>
      <c r="DO120" s="903"/>
      <c r="DP120" s="903"/>
      <c r="DQ120" s="903">
        <v>1635916</v>
      </c>
      <c r="DR120" s="903"/>
      <c r="DS120" s="903"/>
      <c r="DT120" s="903"/>
      <c r="DU120" s="903"/>
      <c r="DV120" s="904">
        <v>48.9</v>
      </c>
      <c r="DW120" s="904"/>
      <c r="DX120" s="904"/>
      <c r="DY120" s="904"/>
      <c r="DZ120" s="905"/>
    </row>
    <row r="121" spans="1:130" s="226" customFormat="1" ht="26.25" customHeight="1">
      <c r="A121" s="878"/>
      <c r="B121" s="879"/>
      <c r="C121" s="924" t="s">
        <v>454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455</v>
      </c>
      <c r="BA121" s="808"/>
      <c r="BB121" s="808"/>
      <c r="BC121" s="808"/>
      <c r="BD121" s="808"/>
      <c r="BE121" s="808"/>
      <c r="BF121" s="808"/>
      <c r="BG121" s="808"/>
      <c r="BH121" s="808"/>
      <c r="BI121" s="808"/>
      <c r="BJ121" s="808"/>
      <c r="BK121" s="808"/>
      <c r="BL121" s="808"/>
      <c r="BM121" s="808"/>
      <c r="BN121" s="808"/>
      <c r="BO121" s="808"/>
      <c r="BP121" s="809"/>
      <c r="BQ121" s="874">
        <v>202075</v>
      </c>
      <c r="BR121" s="875"/>
      <c r="BS121" s="875"/>
      <c r="BT121" s="875"/>
      <c r="BU121" s="875"/>
      <c r="BV121" s="875">
        <v>180846</v>
      </c>
      <c r="BW121" s="875"/>
      <c r="BX121" s="875"/>
      <c r="BY121" s="875"/>
      <c r="BZ121" s="875"/>
      <c r="CA121" s="875">
        <v>151734</v>
      </c>
      <c r="CB121" s="875"/>
      <c r="CC121" s="875"/>
      <c r="CD121" s="875"/>
      <c r="CE121" s="875"/>
      <c r="CF121" s="936">
        <v>4.5</v>
      </c>
      <c r="CG121" s="937"/>
      <c r="CH121" s="937"/>
      <c r="CI121" s="937"/>
      <c r="CJ121" s="937"/>
      <c r="CK121" s="930"/>
      <c r="CL121" s="916"/>
      <c r="CM121" s="916"/>
      <c r="CN121" s="916"/>
      <c r="CO121" s="917"/>
      <c r="CP121" s="896" t="s">
        <v>456</v>
      </c>
      <c r="CQ121" s="897"/>
      <c r="CR121" s="897"/>
      <c r="CS121" s="897"/>
      <c r="CT121" s="897"/>
      <c r="CU121" s="897"/>
      <c r="CV121" s="897"/>
      <c r="CW121" s="897"/>
      <c r="CX121" s="897"/>
      <c r="CY121" s="897"/>
      <c r="CZ121" s="897"/>
      <c r="DA121" s="897"/>
      <c r="DB121" s="897"/>
      <c r="DC121" s="897"/>
      <c r="DD121" s="897"/>
      <c r="DE121" s="897"/>
      <c r="DF121" s="898"/>
      <c r="DG121" s="874" t="s">
        <v>122</v>
      </c>
      <c r="DH121" s="875"/>
      <c r="DI121" s="875"/>
      <c r="DJ121" s="875"/>
      <c r="DK121" s="875"/>
      <c r="DL121" s="875" t="s">
        <v>122</v>
      </c>
      <c r="DM121" s="875"/>
      <c r="DN121" s="875"/>
      <c r="DO121" s="875"/>
      <c r="DP121" s="875"/>
      <c r="DQ121" s="875" t="s">
        <v>122</v>
      </c>
      <c r="DR121" s="875"/>
      <c r="DS121" s="875"/>
      <c r="DT121" s="875"/>
      <c r="DU121" s="875"/>
      <c r="DV121" s="852" t="s">
        <v>122</v>
      </c>
      <c r="DW121" s="852"/>
      <c r="DX121" s="852"/>
      <c r="DY121" s="852"/>
      <c r="DZ121" s="853"/>
    </row>
    <row r="122" spans="1:130" s="226" customFormat="1" ht="26.25" customHeight="1">
      <c r="A122" s="878"/>
      <c r="B122" s="879"/>
      <c r="C122" s="882" t="s">
        <v>436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422</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5797413</v>
      </c>
      <c r="BR122" s="906"/>
      <c r="BS122" s="906"/>
      <c r="BT122" s="906"/>
      <c r="BU122" s="906"/>
      <c r="BV122" s="906">
        <v>5607768</v>
      </c>
      <c r="BW122" s="906"/>
      <c r="BX122" s="906"/>
      <c r="BY122" s="906"/>
      <c r="BZ122" s="906"/>
      <c r="CA122" s="906">
        <v>5416143</v>
      </c>
      <c r="CB122" s="906"/>
      <c r="CC122" s="906"/>
      <c r="CD122" s="906"/>
      <c r="CE122" s="906"/>
      <c r="CF122" s="907">
        <v>161.80000000000001</v>
      </c>
      <c r="CG122" s="908"/>
      <c r="CH122" s="908"/>
      <c r="CI122" s="908"/>
      <c r="CJ122" s="908"/>
      <c r="CK122" s="930"/>
      <c r="CL122" s="916"/>
      <c r="CM122" s="916"/>
      <c r="CN122" s="916"/>
      <c r="CO122" s="917"/>
      <c r="CP122" s="896" t="s">
        <v>458</v>
      </c>
      <c r="CQ122" s="897"/>
      <c r="CR122" s="897"/>
      <c r="CS122" s="897"/>
      <c r="CT122" s="897"/>
      <c r="CU122" s="897"/>
      <c r="CV122" s="897"/>
      <c r="CW122" s="897"/>
      <c r="CX122" s="897"/>
      <c r="CY122" s="897"/>
      <c r="CZ122" s="897"/>
      <c r="DA122" s="897"/>
      <c r="DB122" s="897"/>
      <c r="DC122" s="897"/>
      <c r="DD122" s="897"/>
      <c r="DE122" s="897"/>
      <c r="DF122" s="898"/>
      <c r="DG122" s="874" t="s">
        <v>422</v>
      </c>
      <c r="DH122" s="875"/>
      <c r="DI122" s="875"/>
      <c r="DJ122" s="875"/>
      <c r="DK122" s="875"/>
      <c r="DL122" s="875" t="s">
        <v>122</v>
      </c>
      <c r="DM122" s="875"/>
      <c r="DN122" s="875"/>
      <c r="DO122" s="875"/>
      <c r="DP122" s="875"/>
      <c r="DQ122" s="875" t="s">
        <v>122</v>
      </c>
      <c r="DR122" s="875"/>
      <c r="DS122" s="875"/>
      <c r="DT122" s="875"/>
      <c r="DU122" s="875"/>
      <c r="DV122" s="852" t="s">
        <v>122</v>
      </c>
      <c r="DW122" s="852"/>
      <c r="DX122" s="852"/>
      <c r="DY122" s="852"/>
      <c r="DZ122" s="853"/>
    </row>
    <row r="123" spans="1:130" s="226" customFormat="1" ht="26.25" customHeight="1">
      <c r="A123" s="878"/>
      <c r="B123" s="879"/>
      <c r="C123" s="882" t="s">
        <v>442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422</v>
      </c>
      <c r="AB123" s="838"/>
      <c r="AC123" s="838"/>
      <c r="AD123" s="838"/>
      <c r="AE123" s="839"/>
      <c r="AF123" s="840" t="s">
        <v>422</v>
      </c>
      <c r="AG123" s="838"/>
      <c r="AH123" s="838"/>
      <c r="AI123" s="838"/>
      <c r="AJ123" s="839"/>
      <c r="AK123" s="840" t="s">
        <v>422</v>
      </c>
      <c r="AL123" s="838"/>
      <c r="AM123" s="838"/>
      <c r="AN123" s="838"/>
      <c r="AO123" s="839"/>
      <c r="AP123" s="885" t="s">
        <v>426</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459</v>
      </c>
      <c r="BP123" s="939"/>
      <c r="BQ123" s="893">
        <v>8839064</v>
      </c>
      <c r="BR123" s="894"/>
      <c r="BS123" s="894"/>
      <c r="BT123" s="894"/>
      <c r="BU123" s="894"/>
      <c r="BV123" s="894">
        <v>8762151</v>
      </c>
      <c r="BW123" s="894"/>
      <c r="BX123" s="894"/>
      <c r="BY123" s="894"/>
      <c r="BZ123" s="894"/>
      <c r="CA123" s="894">
        <v>8584051</v>
      </c>
      <c r="CB123" s="894"/>
      <c r="CC123" s="894"/>
      <c r="CD123" s="894"/>
      <c r="CE123" s="894"/>
      <c r="CF123" s="804"/>
      <c r="CG123" s="805"/>
      <c r="CH123" s="805"/>
      <c r="CI123" s="805"/>
      <c r="CJ123" s="895"/>
      <c r="CK123" s="930"/>
      <c r="CL123" s="916"/>
      <c r="CM123" s="916"/>
      <c r="CN123" s="916"/>
      <c r="CO123" s="917"/>
      <c r="CP123" s="896" t="s">
        <v>460</v>
      </c>
      <c r="CQ123" s="897"/>
      <c r="CR123" s="897"/>
      <c r="CS123" s="897"/>
      <c r="CT123" s="897"/>
      <c r="CU123" s="897"/>
      <c r="CV123" s="897"/>
      <c r="CW123" s="897"/>
      <c r="CX123" s="897"/>
      <c r="CY123" s="897"/>
      <c r="CZ123" s="897"/>
      <c r="DA123" s="897"/>
      <c r="DB123" s="897"/>
      <c r="DC123" s="897"/>
      <c r="DD123" s="897"/>
      <c r="DE123" s="897"/>
      <c r="DF123" s="898"/>
      <c r="DG123" s="837" t="s">
        <v>426</v>
      </c>
      <c r="DH123" s="838"/>
      <c r="DI123" s="838"/>
      <c r="DJ123" s="838"/>
      <c r="DK123" s="839"/>
      <c r="DL123" s="840" t="s">
        <v>426</v>
      </c>
      <c r="DM123" s="838"/>
      <c r="DN123" s="838"/>
      <c r="DO123" s="838"/>
      <c r="DP123" s="839"/>
      <c r="DQ123" s="840" t="s">
        <v>426</v>
      </c>
      <c r="DR123" s="838"/>
      <c r="DS123" s="838"/>
      <c r="DT123" s="838"/>
      <c r="DU123" s="839"/>
      <c r="DV123" s="885" t="s">
        <v>422</v>
      </c>
      <c r="DW123" s="886"/>
      <c r="DX123" s="886"/>
      <c r="DY123" s="886"/>
      <c r="DZ123" s="887"/>
    </row>
    <row r="124" spans="1:130" s="226" customFormat="1" ht="26.25" customHeight="1" thickBot="1">
      <c r="A124" s="878"/>
      <c r="B124" s="879"/>
      <c r="C124" s="882" t="s">
        <v>445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422</v>
      </c>
      <c r="AB124" s="838"/>
      <c r="AC124" s="838"/>
      <c r="AD124" s="838"/>
      <c r="AE124" s="839"/>
      <c r="AF124" s="840" t="s">
        <v>426</v>
      </c>
      <c r="AG124" s="838"/>
      <c r="AH124" s="838"/>
      <c r="AI124" s="838"/>
      <c r="AJ124" s="839"/>
      <c r="AK124" s="840" t="s">
        <v>426</v>
      </c>
      <c r="AL124" s="838"/>
      <c r="AM124" s="838"/>
      <c r="AN124" s="838"/>
      <c r="AO124" s="839"/>
      <c r="AP124" s="885" t="s">
        <v>426</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68.3</v>
      </c>
      <c r="BR124" s="892"/>
      <c r="BS124" s="892"/>
      <c r="BT124" s="892"/>
      <c r="BU124" s="892"/>
      <c r="BV124" s="892">
        <v>56.7</v>
      </c>
      <c r="BW124" s="892"/>
      <c r="BX124" s="892"/>
      <c r="BY124" s="892"/>
      <c r="BZ124" s="892"/>
      <c r="CA124" s="892">
        <v>54.2</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t="s">
        <v>463</v>
      </c>
      <c r="DH124" s="821"/>
      <c r="DI124" s="821"/>
      <c r="DJ124" s="821"/>
      <c r="DK124" s="822"/>
      <c r="DL124" s="823" t="s">
        <v>463</v>
      </c>
      <c r="DM124" s="821"/>
      <c r="DN124" s="821"/>
      <c r="DO124" s="821"/>
      <c r="DP124" s="822"/>
      <c r="DQ124" s="823" t="s">
        <v>463</v>
      </c>
      <c r="DR124" s="821"/>
      <c r="DS124" s="821"/>
      <c r="DT124" s="821"/>
      <c r="DU124" s="822"/>
      <c r="DV124" s="909" t="s">
        <v>463</v>
      </c>
      <c r="DW124" s="910"/>
      <c r="DX124" s="910"/>
      <c r="DY124" s="910"/>
      <c r="DZ124" s="911"/>
    </row>
    <row r="125" spans="1:130" s="226" customFormat="1" ht="26.25" customHeight="1">
      <c r="A125" s="878"/>
      <c r="B125" s="879"/>
      <c r="C125" s="882" t="s">
        <v>447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463</v>
      </c>
      <c r="AB125" s="838"/>
      <c r="AC125" s="838"/>
      <c r="AD125" s="838"/>
      <c r="AE125" s="839"/>
      <c r="AF125" s="840" t="s">
        <v>463</v>
      </c>
      <c r="AG125" s="838"/>
      <c r="AH125" s="838"/>
      <c r="AI125" s="838"/>
      <c r="AJ125" s="839"/>
      <c r="AK125" s="840" t="s">
        <v>463</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463</v>
      </c>
      <c r="DH125" s="903"/>
      <c r="DI125" s="903"/>
      <c r="DJ125" s="903"/>
      <c r="DK125" s="903"/>
      <c r="DL125" s="903" t="s">
        <v>463</v>
      </c>
      <c r="DM125" s="903"/>
      <c r="DN125" s="903"/>
      <c r="DO125" s="903"/>
      <c r="DP125" s="903"/>
      <c r="DQ125" s="903" t="s">
        <v>463</v>
      </c>
      <c r="DR125" s="903"/>
      <c r="DS125" s="903"/>
      <c r="DT125" s="903"/>
      <c r="DU125" s="903"/>
      <c r="DV125" s="904" t="s">
        <v>463</v>
      </c>
      <c r="DW125" s="904"/>
      <c r="DX125" s="904"/>
      <c r="DY125" s="904"/>
      <c r="DZ125" s="905"/>
    </row>
    <row r="126" spans="1:130" s="226" customFormat="1" ht="26.25" customHeight="1" thickBot="1">
      <c r="A126" s="878"/>
      <c r="B126" s="879"/>
      <c r="C126" s="882" t="s">
        <v>449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12113</v>
      </c>
      <c r="AB126" s="838"/>
      <c r="AC126" s="838"/>
      <c r="AD126" s="838"/>
      <c r="AE126" s="839"/>
      <c r="AF126" s="840">
        <v>13268</v>
      </c>
      <c r="AG126" s="838"/>
      <c r="AH126" s="838"/>
      <c r="AI126" s="838"/>
      <c r="AJ126" s="839"/>
      <c r="AK126" s="840">
        <v>12583</v>
      </c>
      <c r="AL126" s="838"/>
      <c r="AM126" s="838"/>
      <c r="AN126" s="838"/>
      <c r="AO126" s="839"/>
      <c r="AP126" s="885">
        <v>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466</v>
      </c>
      <c r="CQ126" s="808"/>
      <c r="CR126" s="808"/>
      <c r="CS126" s="808"/>
      <c r="CT126" s="808"/>
      <c r="CU126" s="808"/>
      <c r="CV126" s="808"/>
      <c r="CW126" s="808"/>
      <c r="CX126" s="808"/>
      <c r="CY126" s="808"/>
      <c r="CZ126" s="808"/>
      <c r="DA126" s="808"/>
      <c r="DB126" s="808"/>
      <c r="DC126" s="808"/>
      <c r="DD126" s="808"/>
      <c r="DE126" s="808"/>
      <c r="DF126" s="809"/>
      <c r="DG126" s="874" t="s">
        <v>463</v>
      </c>
      <c r="DH126" s="875"/>
      <c r="DI126" s="875"/>
      <c r="DJ126" s="875"/>
      <c r="DK126" s="875"/>
      <c r="DL126" s="875" t="s">
        <v>463</v>
      </c>
      <c r="DM126" s="875"/>
      <c r="DN126" s="875"/>
      <c r="DO126" s="875"/>
      <c r="DP126" s="875"/>
      <c r="DQ126" s="875" t="s">
        <v>463</v>
      </c>
      <c r="DR126" s="875"/>
      <c r="DS126" s="875"/>
      <c r="DT126" s="875"/>
      <c r="DU126" s="875"/>
      <c r="DV126" s="852" t="s">
        <v>122</v>
      </c>
      <c r="DW126" s="852"/>
      <c r="DX126" s="852"/>
      <c r="DY126" s="852"/>
      <c r="DZ126" s="853"/>
    </row>
    <row r="127" spans="1:130" s="226" customFormat="1" ht="26.25" customHeight="1">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15483</v>
      </c>
      <c r="AB127" s="838"/>
      <c r="AC127" s="838"/>
      <c r="AD127" s="838"/>
      <c r="AE127" s="839"/>
      <c r="AF127" s="840">
        <v>16826</v>
      </c>
      <c r="AG127" s="838"/>
      <c r="AH127" s="838"/>
      <c r="AI127" s="838"/>
      <c r="AJ127" s="839"/>
      <c r="AK127" s="840">
        <v>17463</v>
      </c>
      <c r="AL127" s="838"/>
      <c r="AM127" s="838"/>
      <c r="AN127" s="838"/>
      <c r="AO127" s="839"/>
      <c r="AP127" s="885">
        <v>0.5</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463</v>
      </c>
      <c r="DH127" s="875"/>
      <c r="DI127" s="875"/>
      <c r="DJ127" s="875"/>
      <c r="DK127" s="875"/>
      <c r="DL127" s="875" t="s">
        <v>463</v>
      </c>
      <c r="DM127" s="875"/>
      <c r="DN127" s="875"/>
      <c r="DO127" s="875"/>
      <c r="DP127" s="875"/>
      <c r="DQ127" s="875" t="s">
        <v>463</v>
      </c>
      <c r="DR127" s="875"/>
      <c r="DS127" s="875"/>
      <c r="DT127" s="875"/>
      <c r="DU127" s="875"/>
      <c r="DV127" s="852" t="s">
        <v>463</v>
      </c>
      <c r="DW127" s="852"/>
      <c r="DX127" s="852"/>
      <c r="DY127" s="852"/>
      <c r="DZ127" s="853"/>
    </row>
    <row r="128" spans="1:130" s="226" customFormat="1" ht="26.25" customHeight="1" thickBot="1">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v>31277</v>
      </c>
      <c r="AB128" s="859"/>
      <c r="AC128" s="859"/>
      <c r="AD128" s="859"/>
      <c r="AE128" s="860"/>
      <c r="AF128" s="861">
        <v>29761</v>
      </c>
      <c r="AG128" s="859"/>
      <c r="AH128" s="859"/>
      <c r="AI128" s="859"/>
      <c r="AJ128" s="860"/>
      <c r="AK128" s="861">
        <v>25295</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476</v>
      </c>
      <c r="CQ128" s="786"/>
      <c r="CR128" s="786"/>
      <c r="CS128" s="786"/>
      <c r="CT128" s="786"/>
      <c r="CU128" s="786"/>
      <c r="CV128" s="786"/>
      <c r="CW128" s="786"/>
      <c r="CX128" s="786"/>
      <c r="CY128" s="786"/>
      <c r="CZ128" s="786"/>
      <c r="DA128" s="786"/>
      <c r="DB128" s="786"/>
      <c r="DC128" s="786"/>
      <c r="DD128" s="786"/>
      <c r="DE128" s="786"/>
      <c r="DF128" s="787"/>
      <c r="DG128" s="848" t="s">
        <v>463</v>
      </c>
      <c r="DH128" s="849"/>
      <c r="DI128" s="849"/>
      <c r="DJ128" s="849"/>
      <c r="DK128" s="849"/>
      <c r="DL128" s="849" t="s">
        <v>463</v>
      </c>
      <c r="DM128" s="849"/>
      <c r="DN128" s="849"/>
      <c r="DO128" s="849"/>
      <c r="DP128" s="849"/>
      <c r="DQ128" s="849" t="s">
        <v>463</v>
      </c>
      <c r="DR128" s="849"/>
      <c r="DS128" s="849"/>
      <c r="DT128" s="849"/>
      <c r="DU128" s="849"/>
      <c r="DV128" s="850" t="s">
        <v>463</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477</v>
      </c>
      <c r="X129" s="835"/>
      <c r="Y129" s="835"/>
      <c r="Z129" s="836"/>
      <c r="AA129" s="837">
        <v>4041083</v>
      </c>
      <c r="AB129" s="838"/>
      <c r="AC129" s="838"/>
      <c r="AD129" s="838"/>
      <c r="AE129" s="839"/>
      <c r="AF129" s="840">
        <v>3995270</v>
      </c>
      <c r="AG129" s="838"/>
      <c r="AH129" s="838"/>
      <c r="AI129" s="838"/>
      <c r="AJ129" s="839"/>
      <c r="AK129" s="840">
        <v>4001928</v>
      </c>
      <c r="AL129" s="838"/>
      <c r="AM129" s="838"/>
      <c r="AN129" s="838"/>
      <c r="AO129" s="839"/>
      <c r="AP129" s="841"/>
      <c r="AQ129" s="842"/>
      <c r="AR129" s="842"/>
      <c r="AS129" s="842"/>
      <c r="AT129" s="843"/>
      <c r="AU129" s="264"/>
      <c r="AV129" s="264"/>
      <c r="AW129" s="264"/>
      <c r="AX129" s="807" t="s">
        <v>478</v>
      </c>
      <c r="AY129" s="808"/>
      <c r="AZ129" s="808"/>
      <c r="BA129" s="808"/>
      <c r="BB129" s="808"/>
      <c r="BC129" s="808"/>
      <c r="BD129" s="808"/>
      <c r="BE129" s="809"/>
      <c r="BF129" s="827" t="s">
        <v>463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480</v>
      </c>
      <c r="X130" s="835"/>
      <c r="Y130" s="835"/>
      <c r="Z130" s="836"/>
      <c r="AA130" s="837">
        <v>642959</v>
      </c>
      <c r="AB130" s="838"/>
      <c r="AC130" s="838"/>
      <c r="AD130" s="838"/>
      <c r="AE130" s="839"/>
      <c r="AF130" s="840">
        <v>615839</v>
      </c>
      <c r="AG130" s="838"/>
      <c r="AH130" s="838"/>
      <c r="AI130" s="838"/>
      <c r="AJ130" s="839"/>
      <c r="AK130" s="840">
        <v>654373</v>
      </c>
      <c r="AL130" s="838"/>
      <c r="AM130" s="838"/>
      <c r="AN130" s="838"/>
      <c r="AO130" s="839"/>
      <c r="AP130" s="841"/>
      <c r="AQ130" s="842"/>
      <c r="AR130" s="842"/>
      <c r="AS130" s="842"/>
      <c r="AT130" s="843"/>
      <c r="AU130" s="264"/>
      <c r="AV130" s="264"/>
      <c r="AW130" s="264"/>
      <c r="AX130" s="807" t="s">
        <v>481</v>
      </c>
      <c r="AY130" s="808"/>
      <c r="AZ130" s="808"/>
      <c r="BA130" s="808"/>
      <c r="BB130" s="808"/>
      <c r="BC130" s="808"/>
      <c r="BD130" s="808"/>
      <c r="BE130" s="809"/>
      <c r="BF130" s="810">
        <v>9.3000000000000007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482</v>
      </c>
      <c r="X131" s="818"/>
      <c r="Y131" s="818"/>
      <c r="Z131" s="819"/>
      <c r="AA131" s="820">
        <v>3398124</v>
      </c>
      <c r="AB131" s="821"/>
      <c r="AC131" s="821"/>
      <c r="AD131" s="821"/>
      <c r="AE131" s="822"/>
      <c r="AF131" s="823">
        <v>3379431</v>
      </c>
      <c r="AG131" s="821"/>
      <c r="AH131" s="821"/>
      <c r="AI131" s="821"/>
      <c r="AJ131" s="822"/>
      <c r="AK131" s="823">
        <v>3347555</v>
      </c>
      <c r="AL131" s="821"/>
      <c r="AM131" s="821"/>
      <c r="AN131" s="821"/>
      <c r="AO131" s="822"/>
      <c r="AP131" s="824"/>
      <c r="AQ131" s="825"/>
      <c r="AR131" s="825"/>
      <c r="AS131" s="825"/>
      <c r="AT131" s="826"/>
      <c r="AU131" s="264"/>
      <c r="AV131" s="264"/>
      <c r="AW131" s="264"/>
      <c r="AX131" s="785" t="s">
        <v>483</v>
      </c>
      <c r="AY131" s="786"/>
      <c r="AZ131" s="786"/>
      <c r="BA131" s="786"/>
      <c r="BB131" s="786"/>
      <c r="BC131" s="786"/>
      <c r="BD131" s="786"/>
      <c r="BE131" s="787"/>
      <c r="BF131" s="788">
        <v>54.2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485</v>
      </c>
      <c r="W132" s="798"/>
      <c r="X132" s="798"/>
      <c r="Y132" s="798"/>
      <c r="Z132" s="799"/>
      <c r="AA132" s="800">
        <v>9.9102328229999994</v>
      </c>
      <c r="AB132" s="801"/>
      <c r="AC132" s="801"/>
      <c r="AD132" s="801"/>
      <c r="AE132" s="802"/>
      <c r="AF132" s="803">
        <v>8.7325351520000005</v>
      </c>
      <c r="AG132" s="801"/>
      <c r="AH132" s="801"/>
      <c r="AI132" s="801"/>
      <c r="AJ132" s="802"/>
      <c r="AK132" s="803">
        <v>9.4271191959999996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486</v>
      </c>
      <c r="W133" s="777"/>
      <c r="X133" s="777"/>
      <c r="Y133" s="777"/>
      <c r="Z133" s="778"/>
      <c r="AA133" s="779">
        <v>11</v>
      </c>
      <c r="AB133" s="780"/>
      <c r="AC133" s="780"/>
      <c r="AD133" s="780"/>
      <c r="AE133" s="781"/>
      <c r="AF133" s="779">
        <v>9.9</v>
      </c>
      <c r="AG133" s="780"/>
      <c r="AH133" s="780"/>
      <c r="AI133" s="780"/>
      <c r="AJ133" s="781"/>
      <c r="AK133" s="779">
        <v>9.3000000000000007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14895zRVDiicdgNbaoZENhQn4Wyx8xcadhl7eAgCob/KXNzm8LZapEkPcgSNxsfHeorefzvt+pryZWsZTeFvww==" saltValue="6OXQVHtaEX2wEJJIQ7LY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00s3eU3t2Z2tOVIKyut0Q1thMtI8wdx8m2vqNvv+2wHtDVrIbG9FW768+mcTnnec/kyGhNsqnB4EcQt0iZ+1kQ==" saltValue="mB3CS/XXMlv2q64NWPLL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SwLA7W1Bl4HK2wLTm7APC/5oXs1mwLrA1G8ILCNnK4wKLEskoDZNqZWDKor/lkVUzDbLj2GRJniApL/qsITdQ==" saltValue="HqCMQgwOU/g2yUv43gat2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490</v>
      </c>
      <c r="AP7" s="283"/>
      <c r="AQ7" s="284" t="s">
        <v>491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492</v>
      </c>
      <c r="AQ8" s="290" t="s">
        <v>493</v>
      </c>
      <c r="AR8" s="291" t="s">
        <v>494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495</v>
      </c>
      <c r="AL9" s="1208"/>
      <c r="AM9" s="1208"/>
      <c r="AN9" s="1209"/>
      <c r="AO9" s="292">
        <v>943058</v>
      </c>
      <c r="AP9" s="292">
        <v>96477</v>
      </c>
      <c r="AQ9" s="293">
        <v>135358</v>
      </c>
      <c r="AR9" s="294">
        <v>-28.7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496</v>
      </c>
      <c r="AL10" s="1208"/>
      <c r="AM10" s="1208"/>
      <c r="AN10" s="1209"/>
      <c r="AO10" s="295">
        <v>44948</v>
      </c>
      <c r="AP10" s="295">
        <v>4598</v>
      </c>
      <c r="AQ10" s="296">
        <v>16285</v>
      </c>
      <c r="AR10" s="297">
        <v>-71.8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497</v>
      </c>
      <c r="AL11" s="1208"/>
      <c r="AM11" s="1208"/>
      <c r="AN11" s="1209"/>
      <c r="AO11" s="295">
        <v>137512</v>
      </c>
      <c r="AP11" s="295">
        <v>14068</v>
      </c>
      <c r="AQ11" s="296">
        <v>23139</v>
      </c>
      <c r="AR11" s="297">
        <v>-39.200000000000003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498</v>
      </c>
      <c r="AL12" s="1208"/>
      <c r="AM12" s="1208"/>
      <c r="AN12" s="1209"/>
      <c r="AO12" s="295" t="s">
        <v>499</v>
      </c>
      <c r="AP12" s="295" t="s">
        <v>499</v>
      </c>
      <c r="AQ12" s="296">
        <v>3507</v>
      </c>
      <c r="AR12" s="297" t="s">
        <v>499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500</v>
      </c>
      <c r="AL13" s="1208"/>
      <c r="AM13" s="1208"/>
      <c r="AN13" s="1209"/>
      <c r="AO13" s="295" t="s">
        <v>499</v>
      </c>
      <c r="AP13" s="295" t="s">
        <v>499</v>
      </c>
      <c r="AQ13" s="296">
        <v>1</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501</v>
      </c>
      <c r="AL14" s="1208"/>
      <c r="AM14" s="1208"/>
      <c r="AN14" s="1209"/>
      <c r="AO14" s="295">
        <v>56515</v>
      </c>
      <c r="AP14" s="295">
        <v>5782</v>
      </c>
      <c r="AQ14" s="296">
        <v>6299</v>
      </c>
      <c r="AR14" s="297">
        <v>-8.1999999999999993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502</v>
      </c>
      <c r="AL15" s="1208"/>
      <c r="AM15" s="1208"/>
      <c r="AN15" s="1209"/>
      <c r="AO15" s="295">
        <v>24491</v>
      </c>
      <c r="AP15" s="295">
        <v>2505</v>
      </c>
      <c r="AQ15" s="296">
        <v>3566</v>
      </c>
      <c r="AR15" s="297">
        <v>-29.8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503</v>
      </c>
      <c r="AL16" s="1211"/>
      <c r="AM16" s="1211"/>
      <c r="AN16" s="1212"/>
      <c r="AO16" s="295">
        <v>-74475</v>
      </c>
      <c r="AP16" s="295">
        <v>-7619</v>
      </c>
      <c r="AQ16" s="296">
        <v>-14081</v>
      </c>
      <c r="AR16" s="297">
        <v>-45.9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180</v>
      </c>
      <c r="AL17" s="1211"/>
      <c r="AM17" s="1211"/>
      <c r="AN17" s="1212"/>
      <c r="AO17" s="295">
        <v>1132049</v>
      </c>
      <c r="AP17" s="295">
        <v>115811</v>
      </c>
      <c r="AQ17" s="296">
        <v>174073</v>
      </c>
      <c r="AR17" s="297">
        <v>-33.5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508</v>
      </c>
      <c r="AL21" s="1205"/>
      <c r="AM21" s="1205"/>
      <c r="AN21" s="1206"/>
      <c r="AO21" s="307">
        <v>10.33</v>
      </c>
      <c r="AP21" s="308">
        <v>15.56</v>
      </c>
      <c r="AQ21" s="309">
        <v>-5.23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509</v>
      </c>
      <c r="AL22" s="1205"/>
      <c r="AM22" s="1205"/>
      <c r="AN22" s="1206"/>
      <c r="AO22" s="312">
        <v>97.7</v>
      </c>
      <c r="AP22" s="313">
        <v>96</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490</v>
      </c>
      <c r="AP30" s="283"/>
      <c r="AQ30" s="284" t="s">
        <v>491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492</v>
      </c>
      <c r="AQ31" s="290" t="s">
        <v>493</v>
      </c>
      <c r="AR31" s="291" t="s">
        <v>494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514</v>
      </c>
      <c r="AL32" s="1196"/>
      <c r="AM32" s="1196"/>
      <c r="AN32" s="1197"/>
      <c r="AO32" s="322">
        <v>685685</v>
      </c>
      <c r="AP32" s="322">
        <v>70147</v>
      </c>
      <c r="AQ32" s="323">
        <v>106722</v>
      </c>
      <c r="AR32" s="324">
        <v>-34.299999999999997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515</v>
      </c>
      <c r="AL33" s="1196"/>
      <c r="AM33" s="1196"/>
      <c r="AN33" s="1197"/>
      <c r="AO33" s="322" t="s">
        <v>499</v>
      </c>
      <c r="AP33" s="322" t="s">
        <v>499</v>
      </c>
      <c r="AQ33" s="323">
        <v>147</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516</v>
      </c>
      <c r="AL34" s="1196"/>
      <c r="AM34" s="1196"/>
      <c r="AN34" s="1197"/>
      <c r="AO34" s="322" t="s">
        <v>499</v>
      </c>
      <c r="AP34" s="322" t="s">
        <v>499</v>
      </c>
      <c r="AQ34" s="323">
        <v>287</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517</v>
      </c>
      <c r="AL35" s="1196"/>
      <c r="AM35" s="1196"/>
      <c r="AN35" s="1197"/>
      <c r="AO35" s="322">
        <v>160944</v>
      </c>
      <c r="AP35" s="322">
        <v>16465</v>
      </c>
      <c r="AQ35" s="323">
        <v>22428</v>
      </c>
      <c r="AR35" s="324">
        <v>-26.6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518</v>
      </c>
      <c r="AL36" s="1196"/>
      <c r="AM36" s="1196"/>
      <c r="AN36" s="1197"/>
      <c r="AO36" s="322">
        <v>118571</v>
      </c>
      <c r="AP36" s="322">
        <v>12130</v>
      </c>
      <c r="AQ36" s="323">
        <v>4327</v>
      </c>
      <c r="AR36" s="324">
        <v>180.3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519</v>
      </c>
      <c r="AL37" s="1196"/>
      <c r="AM37" s="1196"/>
      <c r="AN37" s="1197"/>
      <c r="AO37" s="322">
        <v>30046</v>
      </c>
      <c r="AP37" s="322">
        <v>3074</v>
      </c>
      <c r="AQ37" s="323">
        <v>1437</v>
      </c>
      <c r="AR37" s="324">
        <v>113.9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520</v>
      </c>
      <c r="AL38" s="1199"/>
      <c r="AM38" s="1199"/>
      <c r="AN38" s="1200"/>
      <c r="AO38" s="325" t="s">
        <v>499</v>
      </c>
      <c r="AP38" s="325" t="s">
        <v>499</v>
      </c>
      <c r="AQ38" s="326">
        <v>25</v>
      </c>
      <c r="AR38" s="314" t="s">
        <v>499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521</v>
      </c>
      <c r="AL39" s="1199"/>
      <c r="AM39" s="1199"/>
      <c r="AN39" s="1200"/>
      <c r="AO39" s="322">
        <v>-25295</v>
      </c>
      <c r="AP39" s="322">
        <v>-2588</v>
      </c>
      <c r="AQ39" s="323">
        <v>-4811</v>
      </c>
      <c r="AR39" s="324">
        <v>-46.2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522</v>
      </c>
      <c r="AL40" s="1196"/>
      <c r="AM40" s="1196"/>
      <c r="AN40" s="1197"/>
      <c r="AO40" s="322">
        <v>-654373</v>
      </c>
      <c r="AP40" s="322">
        <v>-66944</v>
      </c>
      <c r="AQ40" s="323">
        <v>-91754</v>
      </c>
      <c r="AR40" s="324">
        <v>-27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292</v>
      </c>
      <c r="AL41" s="1202"/>
      <c r="AM41" s="1202"/>
      <c r="AN41" s="1203"/>
      <c r="AO41" s="322">
        <v>315578</v>
      </c>
      <c r="AP41" s="322">
        <v>32284</v>
      </c>
      <c r="AQ41" s="323">
        <v>38807</v>
      </c>
      <c r="AR41" s="324">
        <v>-16.8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490</v>
      </c>
      <c r="AN49" s="1190" t="s">
        <v>526</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527</v>
      </c>
      <c r="AO50" s="339" t="s">
        <v>528</v>
      </c>
      <c r="AP50" s="340" t="s">
        <v>529</v>
      </c>
      <c r="AQ50" s="341" t="s">
        <v>530</v>
      </c>
      <c r="AR50" s="342" t="s">
        <v>531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2068548</v>
      </c>
      <c r="AN51" s="344">
        <v>197663</v>
      </c>
      <c r="AO51" s="345">
        <v>58.5</v>
      </c>
      <c r="AP51" s="346">
        <v>136577</v>
      </c>
      <c r="AQ51" s="347">
        <v>19.7</v>
      </c>
      <c r="AR51" s="348">
        <v>38.799999999999997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793560</v>
      </c>
      <c r="AN52" s="352">
        <v>75830</v>
      </c>
      <c r="AO52" s="353">
        <v>66</v>
      </c>
      <c r="AP52" s="354">
        <v>59645</v>
      </c>
      <c r="AQ52" s="355">
        <v>-3.2</v>
      </c>
      <c r="AR52" s="356">
        <v>69.2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913146</v>
      </c>
      <c r="AN53" s="344">
        <v>88638</v>
      </c>
      <c r="AO53" s="345">
        <v>-55.2</v>
      </c>
      <c r="AP53" s="346">
        <v>132212</v>
      </c>
      <c r="AQ53" s="347">
        <v>-3.2</v>
      </c>
      <c r="AR53" s="348">
        <v>-52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403544</v>
      </c>
      <c r="AN54" s="352">
        <v>39171</v>
      </c>
      <c r="AO54" s="353">
        <v>-48.3</v>
      </c>
      <c r="AP54" s="354">
        <v>67114</v>
      </c>
      <c r="AQ54" s="355">
        <v>12.5</v>
      </c>
      <c r="AR54" s="356">
        <v>-60.8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768719</v>
      </c>
      <c r="AN55" s="344">
        <v>75624</v>
      </c>
      <c r="AO55" s="345">
        <v>-14.7</v>
      </c>
      <c r="AP55" s="346">
        <v>162193</v>
      </c>
      <c r="AQ55" s="347">
        <v>22.7</v>
      </c>
      <c r="AR55" s="348">
        <v>-37.4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217097</v>
      </c>
      <c r="AN56" s="352">
        <v>21357</v>
      </c>
      <c r="AO56" s="353">
        <v>-45.5</v>
      </c>
      <c r="AP56" s="354">
        <v>79985</v>
      </c>
      <c r="AQ56" s="355">
        <v>19.2</v>
      </c>
      <c r="AR56" s="356">
        <v>-64.7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632644</v>
      </c>
      <c r="AN57" s="344">
        <v>63353</v>
      </c>
      <c r="AO57" s="345">
        <v>-16.2</v>
      </c>
      <c r="AP57" s="346">
        <v>168868</v>
      </c>
      <c r="AQ57" s="347">
        <v>4.0999999999999996</v>
      </c>
      <c r="AR57" s="348">
        <v>-20.3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342390</v>
      </c>
      <c r="AN58" s="352">
        <v>34287</v>
      </c>
      <c r="AO58" s="353">
        <v>60.5</v>
      </c>
      <c r="AP58" s="354">
        <v>79360</v>
      </c>
      <c r="AQ58" s="355">
        <v>-0.8</v>
      </c>
      <c r="AR58" s="356">
        <v>61.3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789827</v>
      </c>
      <c r="AN59" s="344">
        <v>80801</v>
      </c>
      <c r="AO59" s="345">
        <v>27.5</v>
      </c>
      <c r="AP59" s="346">
        <v>202870</v>
      </c>
      <c r="AQ59" s="347">
        <v>20.100000000000001</v>
      </c>
      <c r="AR59" s="348">
        <v>7.4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331802</v>
      </c>
      <c r="AN60" s="352">
        <v>33944</v>
      </c>
      <c r="AO60" s="353">
        <v>-1</v>
      </c>
      <c r="AP60" s="354">
        <v>79735</v>
      </c>
      <c r="AQ60" s="355">
        <v>0.5</v>
      </c>
      <c r="AR60" s="356">
        <v>-1.5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1034577</v>
      </c>
      <c r="AN61" s="359">
        <v>101216</v>
      </c>
      <c r="AO61" s="360">
        <v>0</v>
      </c>
      <c r="AP61" s="361">
        <v>160544</v>
      </c>
      <c r="AQ61" s="362">
        <v>12.7</v>
      </c>
      <c r="AR61" s="348">
        <v>-12.7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417679</v>
      </c>
      <c r="AN62" s="352">
        <v>40918</v>
      </c>
      <c r="AO62" s="353">
        <v>6.3</v>
      </c>
      <c r="AP62" s="354">
        <v>73168</v>
      </c>
      <c r="AQ62" s="355">
        <v>5.6</v>
      </c>
      <c r="AR62" s="356">
        <v>0.7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B/i4azCfG7jKgDe+tKlwwYFLUx/7J5CpIUci5tZPnTsDe+5GPDKrB8qBoe0kQfCEuV6O9VzisNeV+NuFbIKuw==" saltValue="ib5KabqT68S0QPLKQqCYc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LFpuLsSnVKXVkh+IAoC41iz01XnEB5LV3vMKJgHb9RY1rzSCFLcB9PwjzF4Y289t5i5ihSOajQYrok+RER8Cg==" saltValue="rkRV+tfu+H6KV2Hkaig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hZt8PPJiSNUzBFKfOVF7NAqlLXmTPountxhcKcS13VNEQxXs9U4XgQM69Zfoju5AmQwhczNdGLCmK0xuMM7kA==" saltValue="s9R8Ae/RFAxMmOPP9qOo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13" t="s">
        <v>3</v>
      </c>
      <c r="D47" s="1213"/>
      <c r="E47" s="1214"/>
      <c r="F47" s="11">
        <v>22.66</v>
      </c>
      <c r="G47" s="12">
        <v>23.11</v>
      </c>
      <c r="H47" s="12">
        <v>23.94</v>
      </c>
      <c r="I47" s="12">
        <v>26.86</v>
      </c>
      <c r="J47" s="13">
        <v>26.86</v>
      </c>
    </row>
    <row r="48" spans="2:10" ht="57.75" customHeight="1">
      <c r="B48" s="14"/>
      <c r="C48" s="1215" t="s">
        <v>4</v>
      </c>
      <c r="D48" s="1215"/>
      <c r="E48" s="1216"/>
      <c r="F48" s="15">
        <v>8.41</v>
      </c>
      <c r="G48" s="16">
        <v>7</v>
      </c>
      <c r="H48" s="16">
        <v>8.8800000000000008</v>
      </c>
      <c r="I48" s="16">
        <v>8.32</v>
      </c>
      <c r="J48" s="17">
        <v>9.93</v>
      </c>
    </row>
    <row r="49" spans="2:10" ht="57.75" customHeight="1" thickBot="1">
      <c r="B49" s="18"/>
      <c r="C49" s="1217" t="s">
        <v>5</v>
      </c>
      <c r="D49" s="1217"/>
      <c r="E49" s="1218"/>
      <c r="F49" s="19">
        <v>1.08</v>
      </c>
      <c r="G49" s="20" t="s">
        <v>547</v>
      </c>
      <c r="H49" s="20">
        <v>3.71</v>
      </c>
      <c r="I49" s="20">
        <v>1.99</v>
      </c>
      <c r="J49" s="21">
        <v>1.66</v>
      </c>
    </row>
    <row r="50" spans="2:10" ht="13.5" customHeight="1"/>
    <row r="51" spans="2:10" ht="13.5" hidden="1" customHeight="1"/>
    <row r="52" spans="2:10" ht="13.5" hidden="1" customHeight="1"/>
    <row r="53" spans="2:10" ht="13.5" hidden="1" customHeight="1"/>
  </sheetData>
  <sheetProtection algorithmName="SHA-512" hashValue="kqxFgiFUR5GJdDQgvIwJQbsSw8M+008K/XOLddJXw1N/DpgB8kjipPuWldjzWqmTVBuRMbTtxhV2OyaiCLoFNQ==" saltValue="bV5cWlr/yCP9nQNvPMQP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2019-10-29T06:39:16Z</cp:lastPrinted>
  <dcterms:created xsi:type="dcterms:W3CDTF">2019-02-14T05:12:15Z</dcterms:created>
  <dcterms:modified xsi:type="dcterms:W3CDTF">2019-11-12T05:45:26Z</dcterms:modified>
  <cp:category/>
</cp:coreProperties>
</file>