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c r="BY42" i="7"/>
  <c r="BW42" i="7"/>
  <c r="BE42" i="7"/>
  <c r="AM42" i="7"/>
  <c r="U42" i="7"/>
  <c r="E42" i="7"/>
  <c r="C42" i="7" s="1"/>
  <c r="DG41" i="7"/>
  <c r="CQ41" i="7"/>
  <c r="CO41" i="7" s="1"/>
  <c r="BY41" i="7"/>
  <c r="BW41" i="7" s="1"/>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G35" i="7"/>
  <c r="AM35" i="7"/>
  <c r="W35" i="7"/>
  <c r="E35" i="7"/>
  <c r="DG34" i="7"/>
  <c r="CQ34" i="7"/>
  <c r="CO34" i="7" s="1"/>
  <c r="BY34" i="7"/>
  <c r="BG34" i="7"/>
  <c r="AO34" i="7"/>
  <c r="W34" i="7"/>
  <c r="E34" i="7"/>
  <c r="C34" i="7" s="1"/>
  <c r="C35" i="7" l="1"/>
  <c r="U34" i="7"/>
  <c r="U35" i="7" s="1"/>
  <c r="U36" i="7" s="1"/>
  <c r="AM34" i="7" l="1"/>
  <c r="BE34" i="7" s="1"/>
  <c r="BE35" i="7" s="1"/>
  <c r="BW34" i="7" l="1"/>
  <c r="BW35" i="7" s="1"/>
  <c r="BW36" i="7" s="1"/>
  <c r="BW37" i="7" s="1"/>
  <c r="BW38" i="7" s="1"/>
  <c r="BW39" i="7" s="1"/>
  <c r="BW40" i="7" s="1"/>
</calcChain>
</file>

<file path=xl/sharedStrings.xml><?xml version="1.0" encoding="utf-8"?>
<sst xmlns="http://schemas.openxmlformats.org/spreadsheetml/2006/main" count="1025" uniqueCount="557">
  <si>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</si>
  <si>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</si>
  <si>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</si>
  <si>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</si>
  <si>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</si>
  <si>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</si>
  <si>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</si>
  <si>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</si>
  <si>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</si>
  <si>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</si>
  <si>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</si>
  <si>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</si>
  <si>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</si>
  <si>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</si>
  <si>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</si>
  <si>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</si>
  <si>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</si>
  <si>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及び将来負担比率について、類似団体に比べ高い水準にある。今後、既存資産の有効活用の観点から、各施設について、公共施設総合管理計画の個別施設計画に基づき計画的な維持修繕や集約に取り組むことで、財政負担の軽減や施設の長寿命化を図っていく。</t>
    <rPh sb="12" eb="13">
      <t>オヨ</t>
    </rPh>
    <phoneticPr fontId="2"/>
  </si>
  <si>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</si>
  <si>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</si>
  <si>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</si>
  <si>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</si>
  <si>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</si>
  <si>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</si>
  <si>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</si>
  <si>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</si>
  <si>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</si>
  <si>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</si>
  <si>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</si>
  <si>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</si>
  <si>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</si>
  <si>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</si>
  <si>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</si>
  <si>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</si>
  <si>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</si>
  <si>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</si>
  <si>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</si>
  <si>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御船町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</si>
  <si>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</si>
  <si>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</si>
  <si>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</si>
  <si>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</si>
  <si>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</si>
  <si>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</si>
  <si>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</si>
  <si>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</si>
  <si>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</si>
  <si>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</si>
  <si>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</si>
  <si>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</si>
  <si>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</si>
  <si>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</si>
  <si>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</si>
  <si>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</si>
  <si>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</si>
  <si>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</si>
  <si>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</si>
  <si>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</si>
  <si>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</si>
  <si>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</si>
  <si>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</si>
  <si>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</si>
  <si>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</si>
  <si>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</si>
  <si>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</si>
  <si>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</si>
  <si>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</si>
  <si>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</si>
  <si>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</si>
  <si>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</si>
  <si>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</si>
  <si>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</si>
  <si>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</si>
  <si>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</si>
  <si>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</si>
  <si>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</si>
  <si>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</si>
  <si>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</si>
  <si>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</si>
  <si>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</si>
  <si>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</si>
  <si>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</si>
  <si>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</si>
  <si>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</si>
  <si>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</si>
  <si>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</si>
  <si>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</si>
  <si>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</si>
  <si>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</si>
  <si>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</si>
  <si>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</si>
  <si>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</si>
  <si>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</si>
  <si>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-0.9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</si>
  <si>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</si>
  <si>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</si>
  <si>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</si>
  <si>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</si>
  <si>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</si>
  <si>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</si>
  <si>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</si>
  <si>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</si>
  <si>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</si>
  <si>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</si>
  <si>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</si>
  <si>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</si>
  <si>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</si>
  <si>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</si>
  <si>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</si>
  <si>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</si>
  <si>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</si>
  <si>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</si>
  <si>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</si>
  <si>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</si>
  <si>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</si>
  <si>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</si>
  <si>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</si>
  <si>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</si>
  <si>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</si>
  <si>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</si>
  <si>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</si>
  <si>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</si>
  <si>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</si>
  <si>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</si>
  <si>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</si>
  <si>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</si>
  <si>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</si>
  <si>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</si>
  <si>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</si>
  <si>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</si>
  <si>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</si>
  <si>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</si>
  <si>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</si>
  <si>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</si>
  <si>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</si>
  <si>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</si>
  <si>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</si>
  <si>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</si>
  <si>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</si>
  <si>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</si>
  <si>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</si>
  <si>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</si>
  <si>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</si>
  <si>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</si>
  <si>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</si>
  <si>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</si>
  <si>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</si>
  <si>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</si>
  <si>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</si>
  <si>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</si>
  <si>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</si>
  <si>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</si>
  <si>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</si>
  <si>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熊本県御船町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</si>
  <si>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</si>
  <si>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</si>
  <si>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</si>
  <si>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</si>
  <si>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</si>
  <si>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</si>
  <si>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</si>
  <si>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</si>
  <si>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</si>
  <si>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</si>
  <si>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</si>
  <si>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</si>
  <si>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</si>
  <si>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</si>
  <si>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</si>
  <si>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</si>
  <si>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</si>
  <si>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</si>
  <si>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</si>
  <si>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</si>
  <si>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</si>
  <si>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</si>
  <si>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</si>
  <si>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</si>
  <si>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</si>
  <si>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</si>
  <si>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</si>
  <si>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</si>
  <si>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</si>
  <si>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</si>
  <si>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</si>
  <si>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</si>
  <si>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</si>
  <si>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</si>
  <si>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</si>
  <si>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</si>
  <si>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</si>
  <si>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</si>
  <si>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</si>
  <si>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</si>
  <si>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</si>
  <si>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</si>
  <si>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</si>
  <si>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</si>
  <si>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</si>
  <si>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</si>
  <si>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</si>
  <si>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</si>
  <si>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</si>
  <si>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</si>
  <si>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</si>
  <si>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</si>
  <si>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</si>
  <si>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</si>
  <si>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</si>
  <si>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</si>
  <si>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</si>
  <si>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</si>
  <si>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</si>
  <si>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</si>
  <si>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</si>
  <si>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</si>
  <si>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</si>
  <si>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</si>
  <si>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</si>
  <si>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</si>
  <si>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</si>
  <si>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</si>
  <si>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</si>
  <si>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</si>
  <si>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</si>
  <si>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</si>
  <si>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</si>
  <si>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</si>
  <si>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</si>
  <si>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</si>
  <si>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</si>
  <si>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</si>
  <si>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</si>
  <si>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</si>
  <si>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</si>
  <si>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</si>
  <si>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</si>
  <si>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</si>
  <si>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</si>
  <si>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</si>
  <si>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</si>
  <si>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</si>
  <si>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</si>
  <si>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</si>
  <si>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</si>
  <si>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</si>
  <si>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</si>
  <si>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</si>
  <si>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</si>
  <si>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</si>
  <si>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</si>
  <si>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</si>
  <si>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</si>
  <si>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</si>
  <si>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</si>
  <si>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</si>
  <si>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</si>
  <si>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</si>
  <si>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</si>
  <si>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</si>
  <si>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</si>
  <si>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</si>
  <si>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</si>
  <si>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</si>
  <si>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</si>
  <si>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</si>
  <si>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</si>
  <si>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</si>
  <si>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</si>
  <si>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</si>
  <si>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</si>
  <si>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</si>
  <si>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</si>
  <si>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</si>
  <si>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</si>
  <si>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</si>
  <si>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</si>
  <si>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</si>
  <si>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</si>
  <si>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</si>
  <si>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</si>
  <si>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</si>
  <si>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</si>
  <si>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</si>
  <si>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</si>
  <si>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</si>
  <si>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</si>
  <si>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</si>
  <si>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</si>
  <si>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</si>
  <si>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</si>
  <si>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</si>
  <si>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</si>
  <si>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</si>
  <si>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</si>
  <si>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</si>
  <si>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</si>
  <si>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</si>
  <si>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</si>
  <si>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</si>
  <si>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</si>
  <si>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</si>
  <si>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熊本県御船町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</si>
  <si>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</si>
  <si>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</si>
  <si>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</si>
  <si>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</si>
  <si>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</si>
  <si>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</si>
  <si>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</si>
  <si>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</si>
  <si>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</si>
  <si>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</si>
  <si>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</si>
  <si>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</si>
  <si>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</si>
  <si>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</si>
  <si>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</si>
  <si>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</si>
  <si>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</si>
  <si>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</si>
  <si>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</si>
  <si>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</si>
  <si>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御船町情報通信基盤施設運営事業特別会計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</si>
  <si>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</si>
  <si>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</si>
  <si>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</si>
  <si>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</si>
  <si>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</si>
  <si>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</si>
  <si>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</si>
  <si>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</si>
  <si>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</si>
  <si>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</si>
  <si>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総費用
（歳出）</t>
    <phoneticPr fontId="5"/>
  </si>
  <si>
    <t>純損益
（形式収支）</t>
    <phoneticPr fontId="5"/>
  </si>
  <si>
    <t>純損益
（形式収支）</t>
    <phoneticPr fontId="5"/>
  </si>
  <si>
    <t>資金剰余額
/不足額
（実質収支）</t>
    <phoneticPr fontId="5"/>
  </si>
  <si>
    <t>資金剰余額
/不足額
（実質収支）</t>
    <phoneticPr fontId="5"/>
  </si>
  <si>
    <t>他会計等
からの
繰入金</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</si>
  <si>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</si>
  <si>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</si>
  <si>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</si>
  <si>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</si>
  <si>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</si>
  <si>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御船町国民健康保険事業特別会計</t>
    <phoneticPr fontId="5"/>
  </si>
  <si>
    <t>御船町介護保険事業特別会計</t>
    <phoneticPr fontId="5"/>
  </si>
  <si>
    <t>御船町後期高齢者医療事業特別会計</t>
    <phoneticPr fontId="5"/>
  </si>
  <si>
    <t>御船町水道事業会計</t>
    <phoneticPr fontId="5"/>
  </si>
  <si>
    <t>法適用企業</t>
    <phoneticPr fontId="5"/>
  </si>
  <si>
    <t>御船町公共下水道事業特別会計</t>
    <phoneticPr fontId="5"/>
  </si>
  <si>
    <t>法非適用企業</t>
    <phoneticPr fontId="5"/>
  </si>
  <si>
    <t>御船町緑の村運営事業特別会計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</si>
  <si>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</si>
  <si>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</si>
  <si>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</si>
  <si>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</si>
  <si>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</si>
  <si>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rPh sb="0" eb="3">
      <t>クマモトケン</t>
    </rPh>
    <rPh sb="3" eb="6">
      <t>シチョウソン</t>
    </rPh>
    <rPh sb="6" eb="8">
      <t>ソウゴウ</t>
    </rPh>
    <rPh sb="8" eb="10">
      <t>ジム</t>
    </rPh>
    <rPh sb="10" eb="12">
      <t>クミアイ</t>
    </rPh>
    <phoneticPr fontId="2"/>
  </si>
  <si>
    <t>―</t>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</si>
  <si>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</si>
  <si>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</si>
  <si>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</si>
  <si>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</si>
  <si>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</si>
  <si>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</si>
  <si>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</si>
  <si>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</si>
  <si>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</si>
  <si>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</si>
  <si>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</si>
  <si>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</si>
  <si>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</si>
  <si>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</si>
  <si>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</si>
  <si>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</si>
  <si>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</si>
  <si>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</si>
  <si>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</si>
  <si>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</si>
  <si>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</si>
  <si>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</si>
  <si>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</si>
  <si>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</si>
  <si>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</si>
  <si>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</si>
  <si>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</si>
  <si>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</si>
  <si>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</si>
  <si>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</si>
  <si>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</si>
  <si>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</si>
  <si>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</si>
  <si>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</si>
  <si>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</si>
  <si>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</si>
  <si>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</si>
  <si>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</si>
  <si>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</si>
  <si>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</si>
  <si>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</si>
  <si>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</si>
  <si>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</si>
  <si>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</si>
  <si>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</si>
  <si>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</si>
  <si>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</si>
  <si>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</si>
  <si>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</si>
  <si>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</si>
  <si>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</si>
  <si>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</si>
  <si>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</si>
  <si>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</si>
  <si>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御船町公共下水道事業特別会計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</si>
  <si>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</si>
  <si>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</si>
  <si>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御船町水道事業会計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</si>
  <si>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</si>
  <si>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</si>
  <si>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</si>
  <si>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</si>
  <si>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</si>
  <si>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</si>
  <si>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</si>
  <si>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</si>
  <si>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</si>
  <si>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</si>
  <si>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</si>
  <si>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</si>
  <si>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</si>
  <si>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</si>
  <si>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</si>
  <si>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</si>
  <si>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</si>
  <si>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</si>
  <si>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</si>
  <si>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</si>
  <si>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</si>
  <si>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</si>
  <si>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</si>
  <si>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</si>
  <si>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</si>
  <si>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</si>
  <si>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</si>
  <si>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</si>
  <si>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</si>
  <si>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</si>
  <si>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</si>
  <si>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</si>
  <si>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</si>
  <si>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</si>
  <si>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</si>
  <si>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</si>
  <si>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</si>
  <si>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</si>
  <si>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</si>
  <si>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</si>
  <si>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</si>
  <si>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</si>
  <si>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</si>
  <si>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</si>
  <si>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</si>
  <si>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</si>
  <si>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</si>
  <si>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</si>
  <si>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</si>
  <si>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</si>
  <si>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</si>
  <si>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</si>
  <si>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</si>
  <si>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</si>
  <si>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</si>
  <si>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</si>
  <si>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</si>
  <si>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</si>
  <si>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</si>
  <si>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</si>
  <si>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</si>
  <si>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</si>
  <si>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</si>
  <si>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</si>
  <si>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</si>
  <si>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</si>
  <si>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</si>
  <si>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</si>
  <si>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</si>
  <si>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</si>
  <si>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</si>
  <si>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</si>
  <si>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</si>
  <si>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</si>
  <si>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</si>
  <si>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</si>
  <si>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</si>
  <si>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</si>
  <si>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</si>
  <si>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</si>
  <si>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</si>
  <si>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</si>
  <si>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</si>
  <si>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</si>
  <si>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</si>
  <si>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1.95</t>
  </si>
  <si>
    <t>▲ 8.29</t>
  </si>
  <si>
    <t>会計</t>
    <rPh sb="0" eb="2">
      <t>カイケイ</t>
    </rPh>
    <phoneticPr fontId="5"/>
  </si>
  <si>
    <t>一般会計</t>
  </si>
  <si>
    <t>御船町水道事業会計</t>
  </si>
  <si>
    <t>御船町国民健康保険事業特別会計</t>
  </si>
  <si>
    <t>御船町介護保険事業特別会計</t>
  </si>
  <si>
    <t>御船町公共下水道事業特別会計</t>
  </si>
  <si>
    <t>御船町後期高齢者医療事業特別会計</t>
  </si>
  <si>
    <t>御船町情報通信基盤施設運営事業特別会計</t>
  </si>
  <si>
    <t>御船町緑の村運営事業特別会計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</si>
  <si>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</si>
  <si>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</si>
  <si>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</si>
  <si>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</si>
  <si>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</si>
  <si>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</si>
  <si>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</si>
  <si>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</si>
  <si>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</si>
  <si>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</si>
  <si>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</si>
  <si>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</si>
  <si>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</si>
  <si>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</si>
  <si>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</si>
  <si>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</si>
  <si>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</si>
  <si>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</si>
  <si>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</si>
  <si>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</si>
  <si>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</si>
  <si>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</si>
  <si>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</si>
  <si>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</si>
  <si>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</si>
  <si>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</si>
  <si>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</si>
  <si>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</si>
  <si>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</si>
  <si>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</si>
  <si>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</si>
  <si>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</si>
  <si>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</si>
  <si>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</si>
  <si>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</si>
  <si>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</si>
  <si>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平成28年熊本地震復興基金</t>
    <rPh sb="0" eb="2">
      <t>ヘイセイ</t>
    </rPh>
    <rPh sb="4" eb="5">
      <t>ネン</t>
    </rPh>
    <rPh sb="5" eb="7">
      <t>クマモト</t>
    </rPh>
    <rPh sb="7" eb="9">
      <t>ジシン</t>
    </rPh>
    <rPh sb="9" eb="11">
      <t>フッコウ</t>
    </rPh>
    <rPh sb="11" eb="13">
      <t>キキン</t>
    </rPh>
    <phoneticPr fontId="33"/>
  </si>
  <si>
    <t>ふるさと応援基金</t>
    <rPh sb="4" eb="6">
      <t>オウエン</t>
    </rPh>
    <rPh sb="6" eb="8">
      <t>キキン</t>
    </rPh>
    <phoneticPr fontId="33"/>
  </si>
  <si>
    <t>地域福祉基金</t>
    <rPh sb="0" eb="2">
      <t>チイキ</t>
    </rPh>
    <rPh sb="2" eb="4">
      <t>フクシ</t>
    </rPh>
    <rPh sb="4" eb="6">
      <t>キキン</t>
    </rPh>
    <phoneticPr fontId="33"/>
  </si>
  <si>
    <t>公共施設等整備基金</t>
    <rPh sb="0" eb="2">
      <t>コウキョウ</t>
    </rPh>
    <rPh sb="2" eb="4">
      <t>シセツ</t>
    </rPh>
    <rPh sb="4" eb="5">
      <t>トウ</t>
    </rPh>
    <rPh sb="5" eb="7">
      <t>セイビ</t>
    </rPh>
    <rPh sb="7" eb="9">
      <t>キキン</t>
    </rPh>
    <phoneticPr fontId="33"/>
  </si>
  <si>
    <t>社会福祉振興基金</t>
    <rPh sb="0" eb="2">
      <t>シャカイ</t>
    </rPh>
    <rPh sb="2" eb="4">
      <t>フクシ</t>
    </rPh>
    <rPh sb="4" eb="6">
      <t>シンコウ</t>
    </rPh>
    <rPh sb="6" eb="8">
      <t>キキン</t>
    </rPh>
    <phoneticPr fontId="33"/>
  </si>
  <si>
    <t>基金残高合計</t>
    <rPh sb="0" eb="2">
      <t>キキン</t>
    </rPh>
    <rPh sb="2" eb="4">
      <t>ザンダカ</t>
    </rPh>
    <rPh sb="4" eb="6">
      <t>ゴウケイ</t>
    </rPh>
    <phoneticPr fontId="5"/>
  </si>
  <si>
    <r>
      <t>　将来負担比率は、類似団体平均より大きく上回っており、緊急経済対策で</t>
    </r>
    <r>
      <rPr>
        <sz val="11"/>
        <color theme="1"/>
        <rFont val="ＭＳ Ｐゴシック"/>
        <family val="3"/>
        <charset val="128"/>
      </rPr>
      <t>建設した事業</t>
    </r>
    <r>
      <rPr>
        <sz val="11"/>
        <rFont val="ＭＳ Ｐゴシック"/>
        <family val="3"/>
        <charset val="128"/>
      </rPr>
      <t>や熊本地震からの復旧・復興事業に係る起債の借入が増大したが、熊本地震復興基金を505,750千円積み立てたため、平成27年から平成29年にかけて、若干の増加にとどまっている。　地方税の若干の伸びはあるものの熊本地震関連の起債借入により、実質公債</t>
    </r>
    <r>
      <rPr>
        <sz val="11"/>
        <color indexed="8"/>
        <rFont val="ＭＳ Ｐゴシック"/>
        <family val="3"/>
        <charset val="128"/>
      </rPr>
      <t xml:space="preserve">費比率は、増加する見込みである。　
</t>
    </r>
    <rPh sb="1" eb="3">
      <t>ショウライ</t>
    </rPh>
    <rPh sb="3" eb="5">
      <t>フタン</t>
    </rPh>
    <rPh sb="5" eb="7">
      <t>ヒリツ</t>
    </rPh>
    <rPh sb="9" eb="11">
      <t>ルイジ</t>
    </rPh>
    <rPh sb="11" eb="13">
      <t>ダンタイ</t>
    </rPh>
    <rPh sb="13" eb="15">
      <t>ヘイキン</t>
    </rPh>
    <rPh sb="17" eb="18">
      <t>オオ</t>
    </rPh>
    <rPh sb="20" eb="22">
      <t>ウワマワ</t>
    </rPh>
    <rPh sb="41" eb="43">
      <t>クマモト</t>
    </rPh>
    <rPh sb="43" eb="45">
      <t>ジシン</t>
    </rPh>
    <rPh sb="48" eb="50">
      <t>フッキュウ</t>
    </rPh>
    <rPh sb="51" eb="53">
      <t>フッコウ</t>
    </rPh>
    <rPh sb="53" eb="55">
      <t>ジギョウ</t>
    </rPh>
    <rPh sb="56" eb="57">
      <t>カカ</t>
    </rPh>
    <rPh sb="58" eb="60">
      <t>キサイ</t>
    </rPh>
    <rPh sb="61" eb="63">
      <t>カリイレ</t>
    </rPh>
    <rPh sb="70" eb="72">
      <t>クマモト</t>
    </rPh>
    <rPh sb="72" eb="74">
      <t>ジシン</t>
    </rPh>
    <rPh sb="74" eb="76">
      <t>フッコウ</t>
    </rPh>
    <rPh sb="76" eb="78">
      <t>キキン</t>
    </rPh>
    <rPh sb="86" eb="88">
      <t>センエン</t>
    </rPh>
    <rPh sb="88" eb="89">
      <t>ツ</t>
    </rPh>
    <rPh sb="90" eb="91">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</si>
</sst>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6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181F-40DF-87E8-B92E5152888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164538</c:v>
                </c:pt>
                <c:pt idx="1">
                  <c:v>53159</c:v>
                </c:pt>
                <c:pt idx="2">
                  <c:v>17722</c:v>
                </c:pt>
                <c:pt idx="3">
                  <c:v>63996</c:v>
                </c:pt>
                <c:pt idx="4">
                  <c:v>82444</c:v>
                </c:pt>
              </c:numCache>
            </c:numRef>
          </c:val>
          <c:smooth val="0"/>
          <c:extLst>
            <c:ext xmlns:c16="http://schemas.microsoft.com/office/drawing/2014/chart" uri="{C3380CC4-5D6E-409C-BE32-E72D297353CC}">
              <c16:uniqueId val="{00000001-181F-40DF-87E8-B92E5152888B}"/>
            </c:ext>
          </c:extLst>
        </c:ser>
        <c:dLbls>
          <c:showLegendKey val="0"/>
          <c:showVal val="0"/>
          <c:showCatName val="0"/>
          <c:showSerName val="0"/>
          <c:showPercent val="0"/>
          <c:showBubbleSize val="0"/>
        </c:dLbls>
        <c:marker val="1"/>
        <c:smooth val="0"/>
        <c:axId val="492866528"/>
        <c:axId val="492866920"/>
      </c:lineChart>
      <c:catAx>
        <c:axId val="49286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866920"/>
        <c:crosses val="autoZero"/>
        <c:auto val="1"/>
        <c:lblAlgn val="ctr"/>
        <c:lblOffset val="100"/>
        <c:tickLblSkip val="1"/>
        <c:tickMarkSkip val="1"/>
        <c:noMultiLvlLbl val="0"/>
      </c:catAx>
      <c:valAx>
        <c:axId val="4928669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86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6.25</c:v>
                </c:pt>
                <c:pt idx="1">
                  <c:v>8.11</c:v>
                </c:pt>
                <c:pt idx="2">
                  <c:v>9</c:v>
                </c:pt>
                <c:pt idx="3">
                  <c:v>9.4499999999999993</c:v>
                </c:pt>
                <c:pt idx="4">
                  <c:v>16.21</c:v>
                </c:pt>
              </c:numCache>
            </c:numRef>
          </c:val>
          <c:extLst>
            <c:ext xmlns:c16="http://schemas.microsoft.com/office/drawing/2014/chart" uri="{C3380CC4-5D6E-409C-BE32-E72D297353CC}">
              <c16:uniqueId val="{00000000-C8C2-44BC-AC9D-97E17283EDA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31.44</c:v>
                </c:pt>
                <c:pt idx="1">
                  <c:v>27.85</c:v>
                </c:pt>
                <c:pt idx="2">
                  <c:v>28.05</c:v>
                </c:pt>
                <c:pt idx="3">
                  <c:v>18.899999999999999</c:v>
                </c:pt>
                <c:pt idx="4">
                  <c:v>15.37</c:v>
                </c:pt>
              </c:numCache>
            </c:numRef>
          </c:val>
          <c:extLst>
            <c:ext xmlns:c16="http://schemas.microsoft.com/office/drawing/2014/chart" uri="{C3380CC4-5D6E-409C-BE32-E72D297353CC}">
              <c16:uniqueId val="{00000001-C8C2-44BC-AC9D-97E17283EDA6}"/>
            </c:ext>
          </c:extLst>
        </c:ser>
        <c:dLbls>
          <c:showLegendKey val="0"/>
          <c:showVal val="0"/>
          <c:showCatName val="0"/>
          <c:showSerName val="0"/>
          <c:showPercent val="0"/>
          <c:showBubbleSize val="0"/>
        </c:dLbls>
        <c:gapWidth val="250"/>
        <c:overlap val="100"/>
        <c:axId val="541831128"/>
        <c:axId val="5418315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1.48</c:v>
                </c:pt>
                <c:pt idx="1">
                  <c:v>-1.95</c:v>
                </c:pt>
                <c:pt idx="2">
                  <c:v>2.64</c:v>
                </c:pt>
                <c:pt idx="3">
                  <c:v>-8.2899999999999991</c:v>
                </c:pt>
                <c:pt idx="4">
                  <c:v>3.31</c:v>
                </c:pt>
              </c:numCache>
            </c:numRef>
          </c:val>
          <c:smooth val="0"/>
          <c:extLst>
            <c:ext xmlns:c16="http://schemas.microsoft.com/office/drawing/2014/chart" uri="{C3380CC4-5D6E-409C-BE32-E72D297353CC}">
              <c16:uniqueId val="{00000002-C8C2-44BC-AC9D-97E17283EDA6}"/>
            </c:ext>
          </c:extLst>
        </c:ser>
        <c:dLbls>
          <c:showLegendKey val="0"/>
          <c:showVal val="0"/>
          <c:showCatName val="0"/>
          <c:showSerName val="0"/>
          <c:showPercent val="0"/>
          <c:showBubbleSize val="0"/>
        </c:dLbls>
        <c:marker val="1"/>
        <c:smooth val="0"/>
        <c:axId val="541831128"/>
        <c:axId val="541831520"/>
      </c:lineChart>
      <c:catAx>
        <c:axId val="54183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1831520"/>
        <c:crosses val="autoZero"/>
        <c:auto val="1"/>
        <c:lblAlgn val="ctr"/>
        <c:lblOffset val="100"/>
        <c:tickLblSkip val="1"/>
        <c:tickMarkSkip val="1"/>
        <c:noMultiLvlLbl val="0"/>
      </c:catAx>
      <c:valAx>
        <c:axId val="54183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83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A9-4185-A8DE-EF6DBF1BF1E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A9-4185-A8DE-EF6DBF1BF1E4}"/>
            </c:ext>
          </c:extLst>
        </c:ser>
        <c:ser>
          <c:idx val="2"/>
          <c:order val="2"/>
          <c:tx>
            <c:strRef>
              <c:f>[1]データシート!$A$29</c:f>
              <c:strCache>
                <c:ptCount val="1"/>
                <c:pt idx="0">
                  <c:v>御船町緑の村運営事業特別会計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0.02</c:v>
                </c:pt>
                <c:pt idx="2">
                  <c:v>#N/A</c:v>
                </c:pt>
                <c:pt idx="3">
                  <c:v>0.01</c:v>
                </c:pt>
                <c:pt idx="4">
                  <c:v>#N/A</c:v>
                </c:pt>
                <c:pt idx="5">
                  <c:v>0.01</c:v>
                </c:pt>
                <c:pt idx="6">
                  <c:v>#N/A</c:v>
                </c:pt>
                <c:pt idx="7">
                  <c:v>2.73</c:v>
                </c:pt>
                <c:pt idx="8">
                  <c:v>#N/A</c:v>
                </c:pt>
                <c:pt idx="9">
                  <c:v>0.03</c:v>
                </c:pt>
              </c:numCache>
            </c:numRef>
          </c:val>
          <c:extLst>
            <c:ext xmlns:c16="http://schemas.microsoft.com/office/drawing/2014/chart" uri="{C3380CC4-5D6E-409C-BE32-E72D297353CC}">
              <c16:uniqueId val="{00000002-38A9-4185-A8DE-EF6DBF1BF1E4}"/>
            </c:ext>
          </c:extLst>
        </c:ser>
        <c:ser>
          <c:idx val="3"/>
          <c:order val="3"/>
          <c:tx>
            <c:strRef>
              <c:f>[1]データシート!$A$30</c:f>
              <c:strCache>
                <c:ptCount val="1"/>
                <c:pt idx="0">
                  <c:v>御船町情報通信基盤施設運営事業特別会計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0.01</c:v>
                </c:pt>
                <c:pt idx="2">
                  <c:v>#N/A</c:v>
                </c:pt>
                <c:pt idx="3">
                  <c:v>0.04</c:v>
                </c:pt>
                <c:pt idx="4">
                  <c:v>#N/A</c:v>
                </c:pt>
                <c:pt idx="5">
                  <c:v>0.11</c:v>
                </c:pt>
                <c:pt idx="6">
                  <c:v>#N/A</c:v>
                </c:pt>
                <c:pt idx="7">
                  <c:v>0.04</c:v>
                </c:pt>
                <c:pt idx="8">
                  <c:v>#N/A</c:v>
                </c:pt>
                <c:pt idx="9">
                  <c:v>0.1</c:v>
                </c:pt>
              </c:numCache>
            </c:numRef>
          </c:val>
          <c:extLst>
            <c:ext xmlns:c16="http://schemas.microsoft.com/office/drawing/2014/chart" uri="{C3380CC4-5D6E-409C-BE32-E72D297353CC}">
              <c16:uniqueId val="{00000003-38A9-4185-A8DE-EF6DBF1BF1E4}"/>
            </c:ext>
          </c:extLst>
        </c:ser>
        <c:ser>
          <c:idx val="4"/>
          <c:order val="4"/>
          <c:tx>
            <c:strRef>
              <c:f>[1]データシート!$A$31</c:f>
              <c:strCache>
                <c:ptCount val="1"/>
                <c:pt idx="0">
                  <c:v>御船町後期高齢者医療事業特別会計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0.13</c:v>
                </c:pt>
                <c:pt idx="2">
                  <c:v>#N/A</c:v>
                </c:pt>
                <c:pt idx="3">
                  <c:v>0.15</c:v>
                </c:pt>
                <c:pt idx="4">
                  <c:v>#N/A</c:v>
                </c:pt>
                <c:pt idx="5">
                  <c:v>0.17</c:v>
                </c:pt>
                <c:pt idx="6">
                  <c:v>#N/A</c:v>
                </c:pt>
                <c:pt idx="7">
                  <c:v>0.15</c:v>
                </c:pt>
                <c:pt idx="8">
                  <c:v>#N/A</c:v>
                </c:pt>
                <c:pt idx="9">
                  <c:v>0.21</c:v>
                </c:pt>
              </c:numCache>
            </c:numRef>
          </c:val>
          <c:extLst>
            <c:ext xmlns:c16="http://schemas.microsoft.com/office/drawing/2014/chart" uri="{C3380CC4-5D6E-409C-BE32-E72D297353CC}">
              <c16:uniqueId val="{00000004-38A9-4185-A8DE-EF6DBF1BF1E4}"/>
            </c:ext>
          </c:extLst>
        </c:ser>
        <c:ser>
          <c:idx val="5"/>
          <c:order val="5"/>
          <c:tx>
            <c:strRef>
              <c:f>[1]データシート!$A$32</c:f>
              <c:strCache>
                <c:ptCount val="1"/>
                <c:pt idx="0">
                  <c:v>御船町公共下水道事業特別会計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7.0000000000000007E-2</c:v>
                </c:pt>
                <c:pt idx="2">
                  <c:v>#N/A</c:v>
                </c:pt>
                <c:pt idx="3">
                  <c:v>0.08</c:v>
                </c:pt>
                <c:pt idx="4">
                  <c:v>#N/A</c:v>
                </c:pt>
                <c:pt idx="5">
                  <c:v>0.05</c:v>
                </c:pt>
                <c:pt idx="6">
                  <c:v>#N/A</c:v>
                </c:pt>
                <c:pt idx="7">
                  <c:v>0.28999999999999998</c:v>
                </c:pt>
                <c:pt idx="8">
                  <c:v>#N/A</c:v>
                </c:pt>
                <c:pt idx="9">
                  <c:v>0.44</c:v>
                </c:pt>
              </c:numCache>
            </c:numRef>
          </c:val>
          <c:extLst>
            <c:ext xmlns:c16="http://schemas.microsoft.com/office/drawing/2014/chart" uri="{C3380CC4-5D6E-409C-BE32-E72D297353CC}">
              <c16:uniqueId val="{00000005-38A9-4185-A8DE-EF6DBF1BF1E4}"/>
            </c:ext>
          </c:extLst>
        </c:ser>
        <c:ser>
          <c:idx val="6"/>
          <c:order val="6"/>
          <c:tx>
            <c:strRef>
              <c:f>[1]データシート!$A$33</c:f>
              <c:strCache>
                <c:ptCount val="1"/>
                <c:pt idx="0">
                  <c:v>御船町介護保険事業特別会計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0.86</c:v>
                </c:pt>
                <c:pt idx="2">
                  <c:v>#N/A</c:v>
                </c:pt>
                <c:pt idx="3">
                  <c:v>1.27</c:v>
                </c:pt>
                <c:pt idx="4">
                  <c:v>#N/A</c:v>
                </c:pt>
                <c:pt idx="5">
                  <c:v>1.88</c:v>
                </c:pt>
                <c:pt idx="6">
                  <c:v>#N/A</c:v>
                </c:pt>
                <c:pt idx="7">
                  <c:v>2.16</c:v>
                </c:pt>
                <c:pt idx="8">
                  <c:v>#N/A</c:v>
                </c:pt>
                <c:pt idx="9">
                  <c:v>1.79</c:v>
                </c:pt>
              </c:numCache>
            </c:numRef>
          </c:val>
          <c:extLst>
            <c:ext xmlns:c16="http://schemas.microsoft.com/office/drawing/2014/chart" uri="{C3380CC4-5D6E-409C-BE32-E72D297353CC}">
              <c16:uniqueId val="{00000006-38A9-4185-A8DE-EF6DBF1BF1E4}"/>
            </c:ext>
          </c:extLst>
        </c:ser>
        <c:ser>
          <c:idx val="7"/>
          <c:order val="7"/>
          <c:tx>
            <c:strRef>
              <c:f>[1]データシート!$A$34</c:f>
              <c:strCache>
                <c:ptCount val="1"/>
                <c:pt idx="0">
                  <c:v>御船町国民健康保険事業特別会計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0.98</c:v>
                </c:pt>
                <c:pt idx="2">
                  <c:v>#N/A</c:v>
                </c:pt>
                <c:pt idx="3">
                  <c:v>1.56</c:v>
                </c:pt>
                <c:pt idx="4">
                  <c:v>#N/A</c:v>
                </c:pt>
                <c:pt idx="5">
                  <c:v>2.33</c:v>
                </c:pt>
                <c:pt idx="6">
                  <c:v>#N/A</c:v>
                </c:pt>
                <c:pt idx="7">
                  <c:v>2.75</c:v>
                </c:pt>
                <c:pt idx="8">
                  <c:v>#N/A</c:v>
                </c:pt>
                <c:pt idx="9">
                  <c:v>5.5</c:v>
                </c:pt>
              </c:numCache>
            </c:numRef>
          </c:val>
          <c:extLst>
            <c:ext xmlns:c16="http://schemas.microsoft.com/office/drawing/2014/chart" uri="{C3380CC4-5D6E-409C-BE32-E72D297353CC}">
              <c16:uniqueId val="{00000007-38A9-4185-A8DE-EF6DBF1BF1E4}"/>
            </c:ext>
          </c:extLst>
        </c:ser>
        <c:ser>
          <c:idx val="8"/>
          <c:order val="8"/>
          <c:tx>
            <c:strRef>
              <c:f>[1]データシート!$A$35</c:f>
              <c:strCache>
                <c:ptCount val="1"/>
                <c:pt idx="0">
                  <c:v>御船町水道事業会計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11.54</c:v>
                </c:pt>
                <c:pt idx="2">
                  <c:v>#N/A</c:v>
                </c:pt>
                <c:pt idx="3">
                  <c:v>10.39</c:v>
                </c:pt>
                <c:pt idx="4">
                  <c:v>#N/A</c:v>
                </c:pt>
                <c:pt idx="5">
                  <c:v>11.58</c:v>
                </c:pt>
                <c:pt idx="6">
                  <c:v>#N/A</c:v>
                </c:pt>
                <c:pt idx="7">
                  <c:v>10.89</c:v>
                </c:pt>
                <c:pt idx="8">
                  <c:v>#N/A</c:v>
                </c:pt>
                <c:pt idx="9">
                  <c:v>9.81</c:v>
                </c:pt>
              </c:numCache>
            </c:numRef>
          </c:val>
          <c:extLst>
            <c:ext xmlns:c16="http://schemas.microsoft.com/office/drawing/2014/chart" uri="{C3380CC4-5D6E-409C-BE32-E72D297353CC}">
              <c16:uniqueId val="{00000008-38A9-4185-A8DE-EF6DBF1BF1E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6.23</c:v>
                </c:pt>
                <c:pt idx="2">
                  <c:v>#N/A</c:v>
                </c:pt>
                <c:pt idx="3">
                  <c:v>8.06</c:v>
                </c:pt>
                <c:pt idx="4">
                  <c:v>#N/A</c:v>
                </c:pt>
                <c:pt idx="5">
                  <c:v>8.89</c:v>
                </c:pt>
                <c:pt idx="6">
                  <c:v>#N/A</c:v>
                </c:pt>
                <c:pt idx="7">
                  <c:v>9.39</c:v>
                </c:pt>
                <c:pt idx="8">
                  <c:v>#N/A</c:v>
                </c:pt>
                <c:pt idx="9">
                  <c:v>16.09</c:v>
                </c:pt>
              </c:numCache>
            </c:numRef>
          </c:val>
          <c:extLst>
            <c:ext xmlns:c16="http://schemas.microsoft.com/office/drawing/2014/chart" uri="{C3380CC4-5D6E-409C-BE32-E72D297353CC}">
              <c16:uniqueId val="{00000009-38A9-4185-A8DE-EF6DBF1BF1E4}"/>
            </c:ext>
          </c:extLst>
        </c:ser>
        <c:dLbls>
          <c:showLegendKey val="0"/>
          <c:showVal val="0"/>
          <c:showCatName val="0"/>
          <c:showSerName val="0"/>
          <c:showPercent val="0"/>
          <c:showBubbleSize val="0"/>
        </c:dLbls>
        <c:gapWidth val="150"/>
        <c:overlap val="100"/>
        <c:axId val="541832304"/>
        <c:axId val="541832696"/>
      </c:barChart>
      <c:catAx>
        <c:axId val="54183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832696"/>
        <c:crosses val="autoZero"/>
        <c:auto val="1"/>
        <c:lblAlgn val="ctr"/>
        <c:lblOffset val="100"/>
        <c:tickLblSkip val="1"/>
        <c:tickMarkSkip val="1"/>
        <c:noMultiLvlLbl val="0"/>
      </c:catAx>
      <c:valAx>
        <c:axId val="541832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83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537</c:v>
                </c:pt>
                <c:pt idx="5">
                  <c:v>561</c:v>
                </c:pt>
                <c:pt idx="8">
                  <c:v>582</c:v>
                </c:pt>
                <c:pt idx="11">
                  <c:v>615</c:v>
                </c:pt>
                <c:pt idx="14">
                  <c:v>633</c:v>
                </c:pt>
              </c:numCache>
            </c:numRef>
          </c:val>
          <c:extLst>
            <c:ext xmlns:c16="http://schemas.microsoft.com/office/drawing/2014/chart" uri="{C3380CC4-5D6E-409C-BE32-E72D297353CC}">
              <c16:uniqueId val="{00000000-AA29-4BE5-9081-19154FE47E9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AA29-4BE5-9081-19154FE47E9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29-4BE5-9081-19154FE47E9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c:v>
                </c:pt>
                <c:pt idx="3">
                  <c:v>0</c:v>
                </c:pt>
                <c:pt idx="6">
                  <c:v>28</c:v>
                </c:pt>
                <c:pt idx="9">
                  <c:v>9</c:v>
                </c:pt>
                <c:pt idx="12">
                  <c:v>34</c:v>
                </c:pt>
              </c:numCache>
            </c:numRef>
          </c:val>
          <c:extLst>
            <c:ext xmlns:c16="http://schemas.microsoft.com/office/drawing/2014/chart" uri="{C3380CC4-5D6E-409C-BE32-E72D297353CC}">
              <c16:uniqueId val="{00000003-AA29-4BE5-9081-19154FE47E9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191</c:v>
                </c:pt>
                <c:pt idx="3">
                  <c:v>184</c:v>
                </c:pt>
                <c:pt idx="6">
                  <c:v>223</c:v>
                </c:pt>
                <c:pt idx="9">
                  <c:v>216</c:v>
                </c:pt>
                <c:pt idx="12">
                  <c:v>184</c:v>
                </c:pt>
              </c:numCache>
            </c:numRef>
          </c:val>
          <c:extLst>
            <c:ext xmlns:c16="http://schemas.microsoft.com/office/drawing/2014/chart" uri="{C3380CC4-5D6E-409C-BE32-E72D297353CC}">
              <c16:uniqueId val="{00000004-AA29-4BE5-9081-19154FE47E9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29-4BE5-9081-19154FE47E9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29-4BE5-9081-19154FE47E9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618</c:v>
                </c:pt>
                <c:pt idx="3">
                  <c:v>612</c:v>
                </c:pt>
                <c:pt idx="6">
                  <c:v>577</c:v>
                </c:pt>
                <c:pt idx="9">
                  <c:v>600</c:v>
                </c:pt>
                <c:pt idx="12">
                  <c:v>680</c:v>
                </c:pt>
              </c:numCache>
            </c:numRef>
          </c:val>
          <c:extLst>
            <c:ext xmlns:c16="http://schemas.microsoft.com/office/drawing/2014/chart" uri="{C3380CC4-5D6E-409C-BE32-E72D297353CC}">
              <c16:uniqueId val="{00000007-AA29-4BE5-9081-19154FE47E93}"/>
            </c:ext>
          </c:extLst>
        </c:ser>
        <c:dLbls>
          <c:showLegendKey val="0"/>
          <c:showVal val="0"/>
          <c:showCatName val="0"/>
          <c:showSerName val="0"/>
          <c:showPercent val="0"/>
          <c:showBubbleSize val="0"/>
        </c:dLbls>
        <c:gapWidth val="100"/>
        <c:overlap val="100"/>
        <c:axId val="586040232"/>
        <c:axId val="5860406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273</c:v>
                </c:pt>
                <c:pt idx="2">
                  <c:v>#N/A</c:v>
                </c:pt>
                <c:pt idx="3">
                  <c:v>#N/A</c:v>
                </c:pt>
                <c:pt idx="4">
                  <c:v>235</c:v>
                </c:pt>
                <c:pt idx="5">
                  <c:v>#N/A</c:v>
                </c:pt>
                <c:pt idx="6">
                  <c:v>#N/A</c:v>
                </c:pt>
                <c:pt idx="7">
                  <c:v>246</c:v>
                </c:pt>
                <c:pt idx="8">
                  <c:v>#N/A</c:v>
                </c:pt>
                <c:pt idx="9">
                  <c:v>#N/A</c:v>
                </c:pt>
                <c:pt idx="10">
                  <c:v>210</c:v>
                </c:pt>
                <c:pt idx="11">
                  <c:v>#N/A</c:v>
                </c:pt>
                <c:pt idx="12">
                  <c:v>#N/A</c:v>
                </c:pt>
                <c:pt idx="13">
                  <c:v>266</c:v>
                </c:pt>
                <c:pt idx="14">
                  <c:v>#N/A</c:v>
                </c:pt>
              </c:numCache>
            </c:numRef>
          </c:val>
          <c:smooth val="0"/>
          <c:extLst>
            <c:ext xmlns:c16="http://schemas.microsoft.com/office/drawing/2014/chart" uri="{C3380CC4-5D6E-409C-BE32-E72D297353CC}">
              <c16:uniqueId val="{00000008-AA29-4BE5-9081-19154FE47E93}"/>
            </c:ext>
          </c:extLst>
        </c:ser>
        <c:dLbls>
          <c:showLegendKey val="0"/>
          <c:showVal val="0"/>
          <c:showCatName val="0"/>
          <c:showSerName val="0"/>
          <c:showPercent val="0"/>
          <c:showBubbleSize val="0"/>
        </c:dLbls>
        <c:marker val="1"/>
        <c:smooth val="0"/>
        <c:axId val="586040232"/>
        <c:axId val="586040624"/>
      </c:lineChart>
      <c:catAx>
        <c:axId val="58604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6040624"/>
        <c:crosses val="autoZero"/>
        <c:auto val="1"/>
        <c:lblAlgn val="ctr"/>
        <c:lblOffset val="100"/>
        <c:tickLblSkip val="1"/>
        <c:tickMarkSkip val="1"/>
        <c:noMultiLvlLbl val="0"/>
      </c:catAx>
      <c:valAx>
        <c:axId val="58604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04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7343</c:v>
                </c:pt>
                <c:pt idx="5">
                  <c:v>7297</c:v>
                </c:pt>
                <c:pt idx="8">
                  <c:v>7087</c:v>
                </c:pt>
                <c:pt idx="11">
                  <c:v>9346</c:v>
                </c:pt>
                <c:pt idx="14">
                  <c:v>11525</c:v>
                </c:pt>
              </c:numCache>
            </c:numRef>
          </c:val>
          <c:extLst>
            <c:ext xmlns:c16="http://schemas.microsoft.com/office/drawing/2014/chart" uri="{C3380CC4-5D6E-409C-BE32-E72D297353CC}">
              <c16:uniqueId val="{00000000-614F-4E51-B0D7-8332EEB85DE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131</c:v>
                </c:pt>
                <c:pt idx="5">
                  <c:v>120</c:v>
                </c:pt>
                <c:pt idx="8">
                  <c:v>107</c:v>
                </c:pt>
                <c:pt idx="11">
                  <c:v>87</c:v>
                </c:pt>
                <c:pt idx="14">
                  <c:v>75</c:v>
                </c:pt>
              </c:numCache>
            </c:numRef>
          </c:val>
          <c:extLst>
            <c:ext xmlns:c16="http://schemas.microsoft.com/office/drawing/2014/chart" uri="{C3380CC4-5D6E-409C-BE32-E72D297353CC}">
              <c16:uniqueId val="{00000001-614F-4E51-B0D7-8332EEB85DE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1781</c:v>
                </c:pt>
                <c:pt idx="5">
                  <c:v>1594</c:v>
                </c:pt>
                <c:pt idx="8">
                  <c:v>1671</c:v>
                </c:pt>
                <c:pt idx="11">
                  <c:v>1225</c:v>
                </c:pt>
                <c:pt idx="14">
                  <c:v>1677</c:v>
                </c:pt>
              </c:numCache>
            </c:numRef>
          </c:val>
          <c:extLst>
            <c:ext xmlns:c16="http://schemas.microsoft.com/office/drawing/2014/chart" uri="{C3380CC4-5D6E-409C-BE32-E72D297353CC}">
              <c16:uniqueId val="{00000002-614F-4E51-B0D7-8332EEB85DE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4F-4E51-B0D7-8332EEB85DE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4F-4E51-B0D7-8332EEB85DE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4F-4E51-B0D7-8332EEB85DE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1510</c:v>
                </c:pt>
                <c:pt idx="3">
                  <c:v>1424</c:v>
                </c:pt>
                <c:pt idx="6">
                  <c:v>1348</c:v>
                </c:pt>
                <c:pt idx="9">
                  <c:v>1157</c:v>
                </c:pt>
                <c:pt idx="12">
                  <c:v>1124</c:v>
                </c:pt>
              </c:numCache>
            </c:numRef>
          </c:val>
          <c:extLst>
            <c:ext xmlns:c16="http://schemas.microsoft.com/office/drawing/2014/chart" uri="{C3380CC4-5D6E-409C-BE32-E72D297353CC}">
              <c16:uniqueId val="{00000006-614F-4E51-B0D7-8332EEB85DE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c:v>
                </c:pt>
                <c:pt idx="3">
                  <c:v>837</c:v>
                </c:pt>
                <c:pt idx="6">
                  <c:v>812</c:v>
                </c:pt>
                <c:pt idx="9">
                  <c:v>779</c:v>
                </c:pt>
                <c:pt idx="12">
                  <c:v>751</c:v>
                </c:pt>
              </c:numCache>
            </c:numRef>
          </c:val>
          <c:extLst>
            <c:ext xmlns:c16="http://schemas.microsoft.com/office/drawing/2014/chart" uri="{C3380CC4-5D6E-409C-BE32-E72D297353CC}">
              <c16:uniqueId val="{00000007-614F-4E51-B0D7-8332EEB85DE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3130</c:v>
                </c:pt>
                <c:pt idx="3">
                  <c:v>2936</c:v>
                </c:pt>
                <c:pt idx="6">
                  <c:v>2876</c:v>
                </c:pt>
                <c:pt idx="9">
                  <c:v>2709</c:v>
                </c:pt>
                <c:pt idx="12">
                  <c:v>2581</c:v>
                </c:pt>
              </c:numCache>
            </c:numRef>
          </c:val>
          <c:extLst>
            <c:ext xmlns:c16="http://schemas.microsoft.com/office/drawing/2014/chart" uri="{C3380CC4-5D6E-409C-BE32-E72D297353CC}">
              <c16:uniqueId val="{00000008-614F-4E51-B0D7-8332EEB85DE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4F-4E51-B0D7-8332EEB85DE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7701</c:v>
                </c:pt>
                <c:pt idx="3">
                  <c:v>7632</c:v>
                </c:pt>
                <c:pt idx="6">
                  <c:v>7538</c:v>
                </c:pt>
                <c:pt idx="9">
                  <c:v>10299</c:v>
                </c:pt>
                <c:pt idx="12">
                  <c:v>13026</c:v>
                </c:pt>
              </c:numCache>
            </c:numRef>
          </c:val>
          <c:extLst>
            <c:ext xmlns:c16="http://schemas.microsoft.com/office/drawing/2014/chart" uri="{C3380CC4-5D6E-409C-BE32-E72D297353CC}">
              <c16:uniqueId val="{0000000A-614F-4E51-B0D7-8332EEB85DE7}"/>
            </c:ext>
          </c:extLst>
        </c:ser>
        <c:dLbls>
          <c:showLegendKey val="0"/>
          <c:showVal val="0"/>
          <c:showCatName val="0"/>
          <c:showSerName val="0"/>
          <c:showPercent val="0"/>
          <c:showBubbleSize val="0"/>
        </c:dLbls>
        <c:gapWidth val="100"/>
        <c:overlap val="100"/>
        <c:axId val="608817072"/>
        <c:axId val="6088174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3085</c:v>
                </c:pt>
                <c:pt idx="2">
                  <c:v>#N/A</c:v>
                </c:pt>
                <c:pt idx="3">
                  <c:v>#N/A</c:v>
                </c:pt>
                <c:pt idx="4">
                  <c:v>3819</c:v>
                </c:pt>
                <c:pt idx="5">
                  <c:v>#N/A</c:v>
                </c:pt>
                <c:pt idx="6">
                  <c:v>#N/A</c:v>
                </c:pt>
                <c:pt idx="7">
                  <c:v>3709</c:v>
                </c:pt>
                <c:pt idx="8">
                  <c:v>#N/A</c:v>
                </c:pt>
                <c:pt idx="9">
                  <c:v>#N/A</c:v>
                </c:pt>
                <c:pt idx="10">
                  <c:v>4286</c:v>
                </c:pt>
                <c:pt idx="11">
                  <c:v>#N/A</c:v>
                </c:pt>
                <c:pt idx="12">
                  <c:v>#N/A</c:v>
                </c:pt>
                <c:pt idx="13">
                  <c:v>4205</c:v>
                </c:pt>
                <c:pt idx="14">
                  <c:v>#N/A</c:v>
                </c:pt>
              </c:numCache>
            </c:numRef>
          </c:val>
          <c:smooth val="0"/>
          <c:extLst>
            <c:ext xmlns:c16="http://schemas.microsoft.com/office/drawing/2014/chart" uri="{C3380CC4-5D6E-409C-BE32-E72D297353CC}">
              <c16:uniqueId val="{0000000B-614F-4E51-B0D7-8332EEB85DE7}"/>
            </c:ext>
          </c:extLst>
        </c:ser>
        <c:dLbls>
          <c:showLegendKey val="0"/>
          <c:showVal val="0"/>
          <c:showCatName val="0"/>
          <c:showSerName val="0"/>
          <c:showPercent val="0"/>
          <c:showBubbleSize val="0"/>
        </c:dLbls>
        <c:marker val="1"/>
        <c:smooth val="0"/>
        <c:axId val="608817072"/>
        <c:axId val="608817464"/>
      </c:lineChart>
      <c:catAx>
        <c:axId val="60881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8817464"/>
        <c:crosses val="autoZero"/>
        <c:auto val="1"/>
        <c:lblAlgn val="ctr"/>
        <c:lblOffset val="100"/>
        <c:tickLblSkip val="1"/>
        <c:tickMarkSkip val="1"/>
        <c:noMultiLvlLbl val="0"/>
      </c:catAx>
      <c:valAx>
        <c:axId val="608817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881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1266</c:v>
                </c:pt>
                <c:pt idx="1">
                  <c:v>863</c:v>
                </c:pt>
                <c:pt idx="2">
                  <c:v>704</c:v>
                </c:pt>
              </c:numCache>
            </c:numRef>
          </c:val>
          <c:extLst>
            <c:ext xmlns:c16="http://schemas.microsoft.com/office/drawing/2014/chart" uri="{C3380CC4-5D6E-409C-BE32-E72D297353CC}">
              <c16:uniqueId val="{00000000-847E-425B-9BAA-40FABD8121A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132</c:v>
                </c:pt>
                <c:pt idx="1">
                  <c:v>133</c:v>
                </c:pt>
                <c:pt idx="2">
                  <c:v>133</c:v>
                </c:pt>
              </c:numCache>
            </c:numRef>
          </c:val>
          <c:extLst>
            <c:ext xmlns:c16="http://schemas.microsoft.com/office/drawing/2014/chart" uri="{C3380CC4-5D6E-409C-BE32-E72D297353CC}">
              <c16:uniqueId val="{00000001-847E-425B-9BAA-40FABD8121A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114</c:v>
                </c:pt>
                <c:pt idx="1">
                  <c:v>116</c:v>
                </c:pt>
                <c:pt idx="2">
                  <c:v>679</c:v>
                </c:pt>
              </c:numCache>
            </c:numRef>
          </c:val>
          <c:extLst>
            <c:ext xmlns:c16="http://schemas.microsoft.com/office/drawing/2014/chart" uri="{C3380CC4-5D6E-409C-BE32-E72D297353CC}">
              <c16:uniqueId val="{00000002-847E-425B-9BAA-40FABD8121AF}"/>
            </c:ext>
          </c:extLst>
        </c:ser>
        <c:dLbls>
          <c:showLegendKey val="0"/>
          <c:showVal val="0"/>
          <c:showCatName val="0"/>
          <c:showSerName val="0"/>
          <c:showPercent val="0"/>
          <c:showBubbleSize val="0"/>
        </c:dLbls>
        <c:gapWidth val="120"/>
        <c:overlap val="100"/>
        <c:axId val="585478320"/>
        <c:axId val="585477928"/>
      </c:barChart>
      <c:catAx>
        <c:axId val="58547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5477928"/>
        <c:crosses val="autoZero"/>
        <c:auto val="1"/>
        <c:lblAlgn val="ctr"/>
        <c:lblOffset val="100"/>
        <c:tickLblSkip val="1"/>
        <c:tickMarkSkip val="1"/>
        <c:noMultiLvlLbl val="0"/>
      </c:catAx>
      <c:valAx>
        <c:axId val="585477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547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{16C539F5-C673-43F8-A798-B1CAAAE0BBCF}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5CF-4FB5-A4D4-CA50078A2E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{5E810A0C-D92E-41CA-9C4B-06C446BC1357}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CF-4FB5-A4D4-CA50078A2E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{2B3A3DCA-0EC8-4910-A944-060D98E2E79B}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CF-4FB5-A4D4-CA50078A2E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{6E893BAB-DC46-4924-8BE6-AB9B37E9CCAB}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CF-4FB5-A4D4-CA50078A2E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{5EE2B7BE-8086-4D55-928C-8EA75F473308}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CF-4FB5-A4D4-CA50078A2EF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{F0B9D623-9416-43DB-9A56-3909BFECBC16}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5CF-4FB5-A4D4-CA50078A2EF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{AB47B3FA-BF69-4EFD-A1F7-4DDA721C722E}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5CF-4FB5-A4D4-CA50078A2EF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{59F8399A-8819-4BBD-AA04-6C7FF6CBF1B6}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5CF-4FB5-A4D4-CA50078A2EF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{36F598C9-209D-40C2-A687-7C7BB26F63E3}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5CF-4FB5-A4D4-CA50078A2E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61.6</c:v>
                </c:pt>
                <c:pt idx="24">
                  <c:v>62.3</c:v>
                </c:pt>
              </c:numCache>
            </c:numRef>
          </c:xVal>
          <c:yVal>
            <c:numRef>
              <c:f>公会計指標分析・財政指標組合せ分析表!$BP$51:$DC$51</c:f>
              <c:numCache>
                <c:formatCode>#,##0.0;"▲ "#,##0.0</c:formatCode>
                <c:ptCount val="40"/>
                <c:pt idx="16">
                  <c:v>93.9</c:v>
                </c:pt>
                <c:pt idx="24">
                  <c:v>107.9</c:v>
                </c:pt>
              </c:numCache>
            </c:numRef>
          </c:yVal>
          <c:smooth val="0"/>
          <c:extLst>
            <c:ext xmlns:c16="http://schemas.microsoft.com/office/drawing/2014/chart" uri="{C3380CC4-5D6E-409C-BE32-E72D297353CC}">
              <c16:uniqueId val="{00000009-45CF-4FB5-A4D4-CA50078A2E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{447D9585-1077-43B6-86C8-AC1FE8FAE8A4}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5CF-4FB5-A4D4-CA50078A2E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{FD55BEC2-D1E5-4540-B472-216A3E3114BC}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CF-4FB5-A4D4-CA50078A2E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{A62FDEE1-417B-435D-B093-9725D9374DC1}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CF-4FB5-A4D4-CA50078A2E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{715DD8FA-4CD2-43B8-B09D-47C556482003}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CF-4FB5-A4D4-CA50078A2E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{326D74D4-65E1-4F3D-A867-3B637360C11F}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CF-4FB5-A4D4-CA50078A2EF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{2A5C8CC6-C68C-421B-869B-630B2D23C4C1}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5CF-4FB5-A4D4-CA50078A2EF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{E9D0CE22-5BDD-4CC2-B7C1-B402BB414323}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5CF-4FB5-A4D4-CA50078A2EF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{2A0FA33F-B9D2-48A3-AD39-462665C72FA7}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5CF-4FB5-A4D4-CA50078A2EF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{6CA80650-61B6-4828-A5DE-00D9D9C85205}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5CF-4FB5-A4D4-CA50078A2E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c:ext xmlns:c16="http://schemas.microsoft.com/office/drawing/2014/chart" uri="{C3380CC4-5D6E-409C-BE32-E72D297353CC}">
              <c16:uniqueId val="{00000013-45CF-4FB5-A4D4-CA50078A2EF8}"/>
            </c:ext>
          </c:extLst>
        </c:ser>
        <c:dLbls>
          <c:showLegendKey val="0"/>
          <c:showVal val="1"/>
          <c:showCatName val="0"/>
          <c:showSerName val="0"/>
          <c:showPercent val="0"/>
          <c:showBubbleSize val="0"/>
        </c:dLbls>
        <c:axId val="586041016"/>
        <c:axId val="585477536"/>
      </c:scatterChart>
      <c:valAx>
        <c:axId val="586041016"/>
        <c:scaling>
          <c:orientation val="minMax"/>
          <c:max val="63"/>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5477536"/>
        <c:crosses val="autoZero"/>
        <c:crossBetween val="midCat"/>
      </c:valAx>
      <c:valAx>
        <c:axId val="585477536"/>
        <c:scaling>
          <c:orientation val="minMax"/>
          <c:max val="121"/>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6041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{2B6DB72E-1C77-4A71-AD02-5B15B1DC38F3}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3CC-44CA-B0AB-6C2C4836A0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{32B6AB58-CEEF-482D-919B-2A0D7D46EAD9}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CC-44CA-B0AB-6C2C4836A0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{889A976F-F900-4253-A90C-C65468250EF9}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CC-44CA-B0AB-6C2C4836A0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{F286652F-2971-4673-A92A-DB61C94255F6}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CC-44CA-B0AB-6C2C4836A0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{026FDA3E-24A3-4E68-83D3-F3369B595EA1}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CC-44CA-B0AB-6C2C4836A0C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{63C61EAC-3416-41B1-9971-ECF5477B2378}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3CC-44CA-B0AB-6C2C4836A0C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{36F3B26D-9816-4322-81D0-8E6EF8C1BD59}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3CC-44CA-B0AB-6C2C4836A0C7}"/>
                </c:ext>
              </c:extLst>
            </c:dLbl>
            <c:dLbl>
              <c:idx val="24"/>
              <c:layout>
                <c:manualLayout>
                  <c:x val="-3.832532404727116E-2"/>
                  <c:y val="-7.415112743482975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{78B72856-28B4-4C71-BFCA-BE08D59B0C44}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3CC-44CA-B0AB-6C2C4836A0C7}"/>
                </c:ext>
              </c:extLst>
            </c:dLbl>
            <c:dLbl>
              <c:idx val="32"/>
              <c:layout>
                <c:manualLayout>
                  <c:x val="-2.5070659190950143E-2"/>
                  <c:y val="-5.068216674075815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{BC0DA4BF-2DC6-400B-932C-2C1D7FF7DD73}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3CC-44CA-B0AB-6C2C4836A0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7.5</c:v>
                </c:pt>
                <c:pt idx="16">
                  <c:v>6.5</c:v>
                </c:pt>
                <c:pt idx="24">
                  <c:v>5.9</c:v>
                </c:pt>
                <c:pt idx="32">
                  <c:v>6</c:v>
                </c:pt>
              </c:numCache>
            </c:numRef>
          </c:xVal>
          <c:yVal>
            <c:numRef>
              <c:f>公会計指標分析・財政指標組合せ分析表!$BP$73:$DC$73</c:f>
              <c:numCache>
                <c:formatCode>#,##0.0;"▲ "#,##0.0</c:formatCode>
                <c:ptCount val="40"/>
                <c:pt idx="0">
                  <c:v>80.7</c:v>
                </c:pt>
                <c:pt idx="8">
                  <c:v>101.2</c:v>
                </c:pt>
                <c:pt idx="16">
                  <c:v>93.9</c:v>
                </c:pt>
                <c:pt idx="24">
                  <c:v>107.9</c:v>
                </c:pt>
                <c:pt idx="32">
                  <c:v>106</c:v>
                </c:pt>
              </c:numCache>
            </c:numRef>
          </c:yVal>
          <c:smooth val="0"/>
          <c:extLst>
            <c:ext xmlns:c16="http://schemas.microsoft.com/office/drawing/2014/chart" uri="{C3380CC4-5D6E-409C-BE32-E72D297353CC}">
              <c16:uniqueId val="{00000009-13CC-44CA-B0AB-6C2C4836A0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{AB73AFFF-18A0-4062-A13D-F536029DC94F}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3CC-44CA-B0AB-6C2C4836A0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{C6B1F05F-993D-4CC0-A8AB-FC9A8F2BBC33}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CC-44CA-B0AB-6C2C4836A0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{136FC6E8-447B-4C15-AA9E-B475CB59785F}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CC-44CA-B0AB-6C2C4836A0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{ABA5CA27-31ED-43FB-A688-34D940E3EC23}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CC-44CA-B0AB-6C2C4836A0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{136870E9-1BD5-4F89-85A2-693661C88FAA}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CC-44CA-B0AB-6C2C4836A0C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{FE9518FC-23E5-4882-8298-578700DE8F7A}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3CC-44CA-B0AB-6C2C4836A0C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{8DE96C43-9AA3-4F65-AFED-D4B652F7AD8D}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3CC-44CA-B0AB-6C2C4836A0C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{EF6F6D14-2D12-4FBC-8D86-499C4F08FAF7}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3CC-44CA-B0AB-6C2C4836A0C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{0CD7D135-5DEF-4ADE-B7D4-E53BA530A45A}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3CC-44CA-B0AB-6C2C4836A0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13CC-44CA-B0AB-6C2C4836A0C7}"/>
            </c:ext>
          </c:extLst>
        </c:ser>
        <c:dLbls>
          <c:showLegendKey val="0"/>
          <c:showVal val="1"/>
          <c:showCatName val="0"/>
          <c:showSerName val="0"/>
          <c:showPercent val="0"/>
          <c:showBubbleSize val="0"/>
        </c:dLbls>
        <c:axId val="501129168"/>
        <c:axId val="501129560"/>
      </c:scatterChart>
      <c:valAx>
        <c:axId val="501129168"/>
        <c:scaling>
          <c:orientation val="minMax"/>
          <c:max val="11.7"/>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129560"/>
        <c:crosses val="autoZero"/>
        <c:crossBetween val="midCat"/>
      </c:valAx>
      <c:valAx>
        <c:axId val="501129560"/>
        <c:scaling>
          <c:orientation val="minMax"/>
          <c:max val="12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129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公営企業債の元利償還金に対する繰入金は約</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32,000</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千円減少しているが、一般会計における元利償還金は平成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年度から徐々に増加しており平成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緊急経済対策で建設した事業の元金償還（</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57,007</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千円増）の開始や臨時財政対策債の元金償還（</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13,559</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千円）の増加が主な要因である。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地方税の若干の伸びはあるものの</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熊本地震関連の起債借入により、実質公債費比率は増加する見込みである。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公営企業等繰入金見込み額、組合等負担等見込額、退職手当負担見込み額については減少見込みであるが、一般会計等に係る地方債の現在高は、平成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年に約</a:t>
          </a:r>
          <a:r>
            <a:rPr kumimoji="1" lang="en-US" altLang="ja-JP" sz="1400">
              <a:latin typeface="ＭＳ ゴシック" pitchFamily="49" charset="-128"/>
              <a:ea typeface="ＭＳ ゴシック" pitchFamily="49" charset="-128"/>
            </a:rPr>
            <a:t>2,761,000</a:t>
          </a:r>
          <a:r>
            <a:rPr kumimoji="1" lang="ja-JP" altLang="en-US" sz="1400">
              <a:latin typeface="ＭＳ ゴシック" pitchFamily="49" charset="-128"/>
              <a:ea typeface="ＭＳ ゴシック" pitchFamily="49" charset="-128"/>
            </a:rPr>
            <a:t>千円、平成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年に</a:t>
          </a:r>
          <a:r>
            <a:rPr kumimoji="1" lang="en-US" altLang="ja-JP" sz="1400">
              <a:latin typeface="ＭＳ ゴシック" pitchFamily="49" charset="-128"/>
              <a:ea typeface="ＭＳ ゴシック" pitchFamily="49" charset="-128"/>
            </a:rPr>
            <a:t>2,727,000</a:t>
          </a:r>
          <a:r>
            <a:rPr kumimoji="1" lang="ja-JP" altLang="en-US" sz="1400">
              <a:latin typeface="ＭＳ ゴシック" pitchFamily="49" charset="-128"/>
              <a:ea typeface="ＭＳ ゴシック" pitchFamily="49" charset="-128"/>
            </a:rPr>
            <a:t>千円増加し、今後も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熊本地震からの復旧・復興事業の推進</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また、充当可能基金の一部である平成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年熊本地震復興基金は、現在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505,750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千円であるが、復旧</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復興</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事業の進捗に伴い減少するため、熊本地震からの復旧・復興事業が完了するまで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は、比率は悪化していく見込みである。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熊本県御船町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年と比較し基金が大幅に増額となった要因は、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年に熊本県から配分された平成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年熊本地震復興基金に係る創意</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工夫分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今後老朽化した施設の建替えや改修のために公共施設等整備基金を新たに造成し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については、熊本地震からの復旧・復興事業の財源であるため、事業実施に伴い減少していく。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今後、災害に備えた財政調整基金の積み立ても段階的に進めていきたい。また、老朽化した公共施設の建替えに備え、公共施設等整備基金について計画的な積み立てを行う。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被災市町村が復興計画策定等を通じ、</a:t>
          </a:r>
          <a:r>
            <a:rPr lang="ja-JP" altLang="ja-JP" sz="1300">
              <a:solidFill>
                <a:schemeClr val="tx1"/>
              </a:solidFill>
              <a:effectLst/>
              <a:latin typeface="ＭＳ ゴシック" panose="020B0609070205080204" pitchFamily="49" charset="-128"/>
              <a:ea typeface="ＭＳ ゴシック" panose="020B0609070205080204" pitchFamily="49" charset="-128"/>
              <a:cs typeface="+mn-cs"/>
            </a:rPr>
            <a:t>きめ細</a:t>
          </a:r>
          <a:r>
            <a:rPr lang="ja-JP" altLang="en-US" sz="1300">
              <a:solidFill>
                <a:schemeClr val="tx1"/>
              </a:solidFill>
              <a:effectLst/>
              <a:latin typeface="ＭＳ ゴシック" panose="020B0609070205080204" pitchFamily="49" charset="-128"/>
              <a:ea typeface="ＭＳ ゴシック" panose="020B0609070205080204" pitchFamily="49" charset="-128"/>
              <a:cs typeface="+mn-cs"/>
            </a:rPr>
            <a:t>や</a:t>
          </a:r>
          <a:r>
            <a:rPr lang="ja-JP" altLang="ja-JP" sz="1300">
              <a:solidFill>
                <a:schemeClr val="tx1"/>
              </a:solidFill>
              <a:effectLst/>
              <a:latin typeface="ＭＳ ゴシック" panose="020B0609070205080204" pitchFamily="49" charset="-128"/>
              <a:ea typeface="ＭＳ ゴシック" panose="020B0609070205080204" pitchFamily="49" charset="-128"/>
              <a:cs typeface="+mn-cs"/>
            </a:rPr>
            <a:t>かな事業を実施する</a:t>
          </a:r>
          <a:r>
            <a:rPr lang="ja-JP" altLang="en-US" sz="1300">
              <a:solidFill>
                <a:schemeClr val="tx1"/>
              </a:solidFill>
              <a:effectLst/>
              <a:latin typeface="ＭＳ ゴシック" panose="020B0609070205080204" pitchFamily="49" charset="-128"/>
              <a:ea typeface="ＭＳ ゴシック" panose="020B0609070205080204" pitchFamily="49" charset="-128"/>
              <a:cs typeface="+mn-cs"/>
            </a:rPr>
            <a:t>ことを目的とする。</a:t>
          </a:r>
          <a:endParaRPr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御船町の豊かな自然環境を後世に継承していくとともに、御船町の持つ地域資源を活用し、将来へ引き継げる環境に配慮した特色ある元気なまちづくりと協働のまちづくりを進めていくことを目的とする。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年に熊本県から配分された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年熊本地震復興基金に係る創意工夫分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を積み立てたため。</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tx1"/>
              </a:solidFill>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自主財源の確保と地域活性化のため</a:t>
          </a:r>
          <a:r>
            <a:rPr lang="ja-JP" altLang="en-US" sz="13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cs typeface="+mn-cs"/>
            </a:rPr>
            <a:t>平成</a:t>
          </a:r>
          <a:r>
            <a:rPr lang="en-US" altLang="ja-JP" sz="1300" b="0" i="0" u="none" strike="noStrike" baseline="0" smtClean="0">
              <a:solidFill>
                <a:schemeClr val="tx1"/>
              </a:solidFill>
              <a:latin typeface="ＭＳ ゴシック" panose="020B0609070205080204" pitchFamily="49" charset="-128"/>
              <a:ea typeface="ＭＳ ゴシック" panose="020B0609070205080204" pitchFamily="49" charset="-128"/>
              <a:cs typeface="+mn-cs"/>
            </a:rPr>
            <a:t>28</a:t>
          </a:r>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cs typeface="+mn-cs"/>
            </a:rPr>
            <a:t>年からふるさと納税に力を入れており、</a:t>
          </a:r>
          <a:r>
            <a:rPr lang="en-US" altLang="ja-JP" sz="1300" b="0" i="0" u="none" strike="noStrike" baseline="0" smtClean="0">
              <a:solidFill>
                <a:schemeClr val="tx1"/>
              </a:solidFill>
              <a:latin typeface="ＭＳ ゴシック" panose="020B0609070205080204" pitchFamily="49" charset="-128"/>
              <a:ea typeface="ＭＳ ゴシック" panose="020B0609070205080204" pitchFamily="49" charset="-128"/>
              <a:cs typeface="+mn-cs"/>
            </a:rPr>
            <a:t>59</a:t>
          </a:r>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accent2">
                <a:lumMod val="75000"/>
              </a:schemeClr>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熊本地震からの復旧・復興事業を進めるうえで、</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早期復興を図るため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に使用していく。</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熊本地震からの復旧・復興事業や小中学校の備品整備を進めていく。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年に発生した熊本地震からの復旧・復興事業で財政調整基金を取り崩しながら財政運営を行ってい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るため、財政調整基金は減少傾向にある。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事業が完了するまでは、財政調整基金の積戻しは難しいが、災害時約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1,266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百万円あった財政調整基金が財政支援措置を受けるまでの予算編成段階で、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百万円を切ったため、発散直後の財源として財政調整基金は、発災前の基金残高である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百万円までは積み立てたいと考える。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年から減債基金を取り崩して起債の償還を行っていないため、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熊本地震からの復旧・復興事業における起債借入額が増大するため、償還額が多くなる平成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年については、減債基金の取り崩しを行う予定である。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17,183
17,116
99.03
18,331,362
17,180,674
741,689
4,576,768
13,026,495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御船町の有形固定資産は熊本県平均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平均と比較すると、減価償却が進んでいる。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は生活・インフラ（道路・橋梁など）が占めており本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で保有する有形固定資産の大きな割合を占める状況にある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各種施設について、公共施設総合管理計画の個別計画を策定するなかで、耐用年数や劣化状況等を把握したうえで、長寿命化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集約を見据えた体制作りを検討しなければならない。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77629</xdr:rowOff>
    </xdr:from>
    <xdr:to>
      <xdr:col>19</xdr:col>
      <xdr:colOff>187325</xdr:colOff>
      <xdr:row>29</xdr:row>
      <xdr:rowOff>7779</xdr:rowOff>
    </xdr:to>
    <xdr:sp macro="" textlink="">
      <xdr:nvSpPr>
        <xdr:cNvPr id="82" name="楕円 81"/>
        <xdr:cNvSpPr/>
      </xdr:nvSpPr>
      <xdr:spPr>
        <a:xfrm>
          <a:off x="4000500" y="56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96520</xdr:rowOff>
    </xdr:from>
    <xdr:to>
      <xdr:col>15</xdr:col>
      <xdr:colOff>187325</xdr:colOff>
      <xdr:row>29</xdr:row>
      <xdr:rowOff>26670</xdr:rowOff>
    </xdr:to>
    <xdr:sp macro="" textlink="">
      <xdr:nvSpPr>
        <xdr:cNvPr id="83" name="楕円 82"/>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128429</xdr:rowOff>
    </xdr:from>
    <xdr:to>
      <xdr:col>19</xdr:col>
      <xdr:colOff>136525</xdr:colOff>
      <xdr:row>28</xdr:row>
      <xdr:rowOff>147320</xdr:rowOff>
    </xdr:to>
    <xdr:cxnSp macro="">
      <xdr:nvCxnSpPr>
        <xdr:cNvPr id="84" name="直線コネクタ 83"/>
        <xdr:cNvCxnSpPr/>
      </xdr:nvCxnSpPr>
      <xdr:spPr>
        <a:xfrm flipV="1">
          <a:off x="3289300" y="5700554"/>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5"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86"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24306</xdr:rowOff>
    </xdr:from>
    <xdr:ext cx="405111" cy="259045"/>
    <xdr:sp macro="" textlink="">
      <xdr:nvSpPr>
        <xdr:cNvPr id="87" name="n_1mainValue有形固定資産減価償却率"/>
        <xdr:cNvSpPr txBox="1"/>
      </xdr:nvSpPr>
      <xdr:spPr>
        <a:xfrm>
          <a:off x="3836044" y="5424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88" name="n_2mainValue有形固定資産減価償却率"/>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1" name="正方形/長方形 9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年度に発生した熊本地震からの災害復旧事業費の増大に関する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地方債残高が増大し、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交付税措置率の高い地方債（約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割）を活用してはいるものの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町内に中心とする産業がないことから、財政基盤が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弱い本町は、債務償還可能年数が全国平均及び熊本県平均を大きく上回っている。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移住定住対策や企業誘致活動に力を入れることにより、人口減少に歯止めをかけ、歳入確保に努めるとともに、アウトソーシングや指定管理を進め、必要な事業等を峻別し、無駄のない財政運営を行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125337</xdr:rowOff>
    </xdr:from>
    <xdr:to>
      <xdr:col>76</xdr:col>
      <xdr:colOff>73025</xdr:colOff>
      <xdr:row>27</xdr:row>
      <xdr:rowOff>55487</xdr:rowOff>
    </xdr:to>
    <xdr:sp macro="" textlink="">
      <xdr:nvSpPr>
        <xdr:cNvPr id="131" name="楕円 130"/>
        <xdr:cNvSpPr/>
      </xdr:nvSpPr>
      <xdr:spPr>
        <a:xfrm>
          <a:off x="14744700" y="53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78364</xdr:rowOff>
    </xdr:from>
    <xdr:ext cx="405111" cy="259045"/>
    <xdr:sp macro="" textlink="">
      <xdr:nvSpPr>
        <xdr:cNvPr id="132" name="債務償還可能年数該当値テキスト"/>
        <xdr:cNvSpPr txBox="1"/>
      </xdr:nvSpPr>
      <xdr:spPr>
        <a:xfrm>
          <a:off x="14846300" y="530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17,183
17,116
99.03
18,331,362
17,180,674
741,689
4,576,768
13,026,495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0" name="楕円 69"/>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34925</xdr:rowOff>
    </xdr:from>
    <xdr:to>
      <xdr:col>15</xdr:col>
      <xdr:colOff>101600</xdr:colOff>
      <xdr:row>37</xdr:row>
      <xdr:rowOff>136525</xdr:rowOff>
    </xdr:to>
    <xdr:sp macro="" textlink="">
      <xdr:nvSpPr>
        <xdr:cNvPr id="71" name="楕円 70"/>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85725</xdr:rowOff>
    </xdr:to>
    <xdr:cxnSp macro="">
      <xdr:nvCxnSpPr>
        <xdr:cNvPr id="72" name="直線コネクタ 71"/>
        <xdr:cNvCxnSpPr/>
      </xdr:nvCxnSpPr>
      <xdr:spPr>
        <a:xfrm flipV="1">
          <a:off x="2908300" y="639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75" name="n_1mainValue【道路】&#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76" name="n_2mainValue【道路】&#10;有形固定資産減価償却率"/>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95100</xdr:rowOff>
    </xdr:from>
    <xdr:to>
      <xdr:col>50</xdr:col>
      <xdr:colOff>165100</xdr:colOff>
      <xdr:row>42</xdr:row>
      <xdr:rowOff>25250</xdr:rowOff>
    </xdr:to>
    <xdr:sp macro="" textlink="">
      <xdr:nvSpPr>
        <xdr:cNvPr id="114" name="楕円 113"/>
        <xdr:cNvSpPr/>
      </xdr:nvSpPr>
      <xdr:spPr>
        <a:xfrm>
          <a:off x="9588500" y="71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100602</xdr:rowOff>
    </xdr:from>
    <xdr:to>
      <xdr:col>46</xdr:col>
      <xdr:colOff>38100</xdr:colOff>
      <xdr:row>42</xdr:row>
      <xdr:rowOff>30752</xdr:rowOff>
    </xdr:to>
    <xdr:sp macro="" textlink="">
      <xdr:nvSpPr>
        <xdr:cNvPr id="115" name="楕円 114"/>
        <xdr:cNvSpPr/>
      </xdr:nvSpPr>
      <xdr:spPr>
        <a:xfrm>
          <a:off x="8699500" y="71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145900</xdr:rowOff>
    </xdr:from>
    <xdr:to>
      <xdr:col>50</xdr:col>
      <xdr:colOff>114300</xdr:colOff>
      <xdr:row>41</xdr:row>
      <xdr:rowOff>151402</xdr:rowOff>
    </xdr:to>
    <xdr:cxnSp macro="">
      <xdr:nvCxnSpPr>
        <xdr:cNvPr id="116" name="直線コネクタ 115"/>
        <xdr:cNvCxnSpPr/>
      </xdr:nvCxnSpPr>
      <xdr:spPr>
        <a:xfrm flipV="1">
          <a:off x="8750300" y="7175350"/>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16377</xdr:rowOff>
    </xdr:from>
    <xdr:ext cx="534377" cy="259045"/>
    <xdr:sp macro="" textlink="">
      <xdr:nvSpPr>
        <xdr:cNvPr id="119" name="n_1mainValue【道路】&#10;一人当たり延長"/>
        <xdr:cNvSpPr txBox="1"/>
      </xdr:nvSpPr>
      <xdr:spPr>
        <a:xfrm>
          <a:off x="9359411" y="72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21879</xdr:rowOff>
    </xdr:from>
    <xdr:ext cx="534377" cy="259045"/>
    <xdr:sp macro="" textlink="">
      <xdr:nvSpPr>
        <xdr:cNvPr id="120" name="n_2mainValue【道路】&#10;一人当たり延長"/>
        <xdr:cNvSpPr txBox="1"/>
      </xdr:nvSpPr>
      <xdr:spPr>
        <a:xfrm>
          <a:off x="8483111" y="722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141877</xdr:rowOff>
    </xdr:from>
    <xdr:to>
      <xdr:col>20</xdr:col>
      <xdr:colOff>38100</xdr:colOff>
      <xdr:row>59</xdr:row>
      <xdr:rowOff>72027</xdr:rowOff>
    </xdr:to>
    <xdr:sp macro="" textlink="">
      <xdr:nvSpPr>
        <xdr:cNvPr id="160" name="楕円 159"/>
        <xdr:cNvSpPr/>
      </xdr:nvSpPr>
      <xdr:spPr>
        <a:xfrm>
          <a:off x="3746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168003</xdr:rowOff>
    </xdr:from>
    <xdr:to>
      <xdr:col>15</xdr:col>
      <xdr:colOff>101600</xdr:colOff>
      <xdr:row>59</xdr:row>
      <xdr:rowOff>98153</xdr:rowOff>
    </xdr:to>
    <xdr:sp macro="" textlink="">
      <xdr:nvSpPr>
        <xdr:cNvPr id="161" name="楕円 160"/>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47353</xdr:rowOff>
    </xdr:to>
    <xdr:cxnSp macro="">
      <xdr:nvCxnSpPr>
        <xdr:cNvPr id="162" name="直線コネクタ 161"/>
        <xdr:cNvCxnSpPr/>
      </xdr:nvCxnSpPr>
      <xdr:spPr>
        <a:xfrm flipV="1">
          <a:off x="2908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88554</xdr:rowOff>
    </xdr:from>
    <xdr:ext cx="405111" cy="259045"/>
    <xdr:sp macro="" textlink="">
      <xdr:nvSpPr>
        <xdr:cNvPr id="165" name="n_1main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166" name="n_2mainValue【橋りょう・トンネル】&#10;有形固定資産減価償却率"/>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164907</xdr:rowOff>
    </xdr:from>
    <xdr:to>
      <xdr:col>50</xdr:col>
      <xdr:colOff>165100</xdr:colOff>
      <xdr:row>64</xdr:row>
      <xdr:rowOff>95057</xdr:rowOff>
    </xdr:to>
    <xdr:sp macro="" textlink="">
      <xdr:nvSpPr>
        <xdr:cNvPr id="206" name="楕円 205"/>
        <xdr:cNvSpPr/>
      </xdr:nvSpPr>
      <xdr:spPr>
        <a:xfrm>
          <a:off x="9588500" y="109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166852</xdr:rowOff>
    </xdr:from>
    <xdr:to>
      <xdr:col>46</xdr:col>
      <xdr:colOff>38100</xdr:colOff>
      <xdr:row>64</xdr:row>
      <xdr:rowOff>97002</xdr:rowOff>
    </xdr:to>
    <xdr:sp macro="" textlink="">
      <xdr:nvSpPr>
        <xdr:cNvPr id="207" name="楕円 206"/>
        <xdr:cNvSpPr/>
      </xdr:nvSpPr>
      <xdr:spPr>
        <a:xfrm>
          <a:off x="8699500" y="109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44257</xdr:rowOff>
    </xdr:from>
    <xdr:to>
      <xdr:col>50</xdr:col>
      <xdr:colOff>114300</xdr:colOff>
      <xdr:row>64</xdr:row>
      <xdr:rowOff>46202</xdr:rowOff>
    </xdr:to>
    <xdr:cxnSp macro="">
      <xdr:nvCxnSpPr>
        <xdr:cNvPr id="208" name="直線コネクタ 207"/>
        <xdr:cNvCxnSpPr/>
      </xdr:nvCxnSpPr>
      <xdr:spPr>
        <a:xfrm flipV="1">
          <a:off x="8750300" y="11017057"/>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86184</xdr:rowOff>
    </xdr:from>
    <xdr:ext cx="599010" cy="259045"/>
    <xdr:sp macro="" textlink="">
      <xdr:nvSpPr>
        <xdr:cNvPr id="211" name="n_1mainValue【橋りょう・トンネル】&#10;一人当たり有形固定資産（償却資産）額"/>
        <xdr:cNvSpPr txBox="1"/>
      </xdr:nvSpPr>
      <xdr:spPr>
        <a:xfrm>
          <a:off x="9327095" y="1105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88129</xdr:rowOff>
    </xdr:from>
    <xdr:ext cx="599010" cy="259045"/>
    <xdr:sp macro="" textlink="">
      <xdr:nvSpPr>
        <xdr:cNvPr id="212" name="n_2mainValue【橋りょう・トンネル】&#10;一人当たり有形固定資産（償却資産）額"/>
        <xdr:cNvSpPr txBox="1"/>
      </xdr:nvSpPr>
      <xdr:spPr>
        <a:xfrm>
          <a:off x="8450795" y="1106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44450</xdr:rowOff>
    </xdr:from>
    <xdr:to>
      <xdr:col>20</xdr:col>
      <xdr:colOff>38100</xdr:colOff>
      <xdr:row>79</xdr:row>
      <xdr:rowOff>146050</xdr:rowOff>
    </xdr:to>
    <xdr:sp macro="" textlink="">
      <xdr:nvSpPr>
        <xdr:cNvPr id="251" name="楕円 250"/>
        <xdr:cNvSpPr/>
      </xdr:nvSpPr>
      <xdr:spPr>
        <a:xfrm>
          <a:off x="3746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69214</xdr:rowOff>
    </xdr:from>
    <xdr:to>
      <xdr:col>15</xdr:col>
      <xdr:colOff>101600</xdr:colOff>
      <xdr:row>79</xdr:row>
      <xdr:rowOff>170814</xdr:rowOff>
    </xdr:to>
    <xdr:sp macro="" textlink="">
      <xdr:nvSpPr>
        <xdr:cNvPr id="252" name="楕円 251"/>
        <xdr:cNvSpPr/>
      </xdr:nvSpPr>
      <xdr:spPr>
        <a:xfrm>
          <a:off x="2857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120014</xdr:rowOff>
    </xdr:to>
    <xdr:cxnSp macro="">
      <xdr:nvCxnSpPr>
        <xdr:cNvPr id="253" name="直線コネクタ 252"/>
        <xdr:cNvCxnSpPr/>
      </xdr:nvCxnSpPr>
      <xdr:spPr>
        <a:xfrm flipV="1">
          <a:off x="2908300" y="136398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4"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55"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162577</xdr:rowOff>
    </xdr:from>
    <xdr:ext cx="405111" cy="259045"/>
    <xdr:sp macro="" textlink="">
      <xdr:nvSpPr>
        <xdr:cNvPr id="256" name="n_1mainValue【公営住宅】&#10;有形固定資産減価償却率"/>
        <xdr:cNvSpPr txBox="1"/>
      </xdr:nvSpPr>
      <xdr:spPr>
        <a:xfrm>
          <a:off x="3582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15891</xdr:rowOff>
    </xdr:from>
    <xdr:ext cx="405111" cy="259045"/>
    <xdr:sp macro="" textlink="">
      <xdr:nvSpPr>
        <xdr:cNvPr id="257" name="n_2mainValue【公営住宅】&#10;有形固定資産減価償却率"/>
        <xdr:cNvSpPr txBox="1"/>
      </xdr:nvSpPr>
      <xdr:spPr>
        <a:xfrm>
          <a:off x="2705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295" name="楕円 294"/>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148653</xdr:rowOff>
    </xdr:from>
    <xdr:to>
      <xdr:col>46</xdr:col>
      <xdr:colOff>38100</xdr:colOff>
      <xdr:row>85</xdr:row>
      <xdr:rowOff>78803</xdr:rowOff>
    </xdr:to>
    <xdr:sp macro="" textlink="">
      <xdr:nvSpPr>
        <xdr:cNvPr id="296" name="楕円 295"/>
        <xdr:cNvSpPr/>
      </xdr:nvSpPr>
      <xdr:spPr>
        <a:xfrm>
          <a:off x="8699500" y="145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28003</xdr:rowOff>
    </xdr:to>
    <xdr:cxnSp macro="">
      <xdr:nvCxnSpPr>
        <xdr:cNvPr id="297" name="直線コネクタ 296"/>
        <xdr:cNvCxnSpPr/>
      </xdr:nvCxnSpPr>
      <xdr:spPr>
        <a:xfrm flipV="1">
          <a:off x="8750300" y="1459534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298" name="n_1aveValue【公営住宅】&#10;一人当たり面積"/>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89425</xdr:rowOff>
    </xdr:from>
    <xdr:ext cx="469744" cy="259045"/>
    <xdr:sp macro="" textlink="">
      <xdr:nvSpPr>
        <xdr:cNvPr id="300" name="n_1mainValue【公営住宅】&#10;一人当たり面積"/>
        <xdr:cNvSpPr txBox="1"/>
      </xdr:nvSpPr>
      <xdr:spPr>
        <a:xfrm>
          <a:off x="9391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69930</xdr:rowOff>
    </xdr:from>
    <xdr:ext cx="469744" cy="259045"/>
    <xdr:sp macro="" textlink="">
      <xdr:nvSpPr>
        <xdr:cNvPr id="301" name="n_2mainValue【公営住宅】&#10;一人当たり面積"/>
        <xdr:cNvSpPr txBox="1"/>
      </xdr:nvSpPr>
      <xdr:spPr>
        <a:xfrm>
          <a:off x="8515427" y="1464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31115</xdr:rowOff>
    </xdr:from>
    <xdr:to>
      <xdr:col>81</xdr:col>
      <xdr:colOff>101600</xdr:colOff>
      <xdr:row>36</xdr:row>
      <xdr:rowOff>132715</xdr:rowOff>
    </xdr:to>
    <xdr:sp macro="" textlink="">
      <xdr:nvSpPr>
        <xdr:cNvPr id="356" name="楕円 355"/>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65405</xdr:rowOff>
    </xdr:from>
    <xdr:to>
      <xdr:col>76</xdr:col>
      <xdr:colOff>165100</xdr:colOff>
      <xdr:row>35</xdr:row>
      <xdr:rowOff>167005</xdr:rowOff>
    </xdr:to>
    <xdr:sp macro="" textlink="">
      <xdr:nvSpPr>
        <xdr:cNvPr id="357" name="楕円 356"/>
        <xdr:cNvSpPr/>
      </xdr:nvSpPr>
      <xdr:spPr>
        <a:xfrm>
          <a:off x="14541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116205</xdr:rowOff>
    </xdr:from>
    <xdr:to>
      <xdr:col>81</xdr:col>
      <xdr:colOff>50800</xdr:colOff>
      <xdr:row>36</xdr:row>
      <xdr:rowOff>81915</xdr:rowOff>
    </xdr:to>
    <xdr:cxnSp macro="">
      <xdr:nvCxnSpPr>
        <xdr:cNvPr id="358" name="直線コネクタ 357"/>
        <xdr:cNvCxnSpPr/>
      </xdr:nvCxnSpPr>
      <xdr:spPr>
        <a:xfrm>
          <a:off x="14592300" y="61169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9"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60"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149242</xdr:rowOff>
    </xdr:from>
    <xdr:ext cx="405111" cy="259045"/>
    <xdr:sp macro="" textlink="">
      <xdr:nvSpPr>
        <xdr:cNvPr id="361" name="n_1mainValue【認定こども園・幼稚園・保育所】&#10;有形固定資産減価償却率"/>
        <xdr:cNvSpPr txBox="1"/>
      </xdr:nvSpPr>
      <xdr:spPr>
        <a:xfrm>
          <a:off x="15266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12082</xdr:rowOff>
    </xdr:from>
    <xdr:ext cx="405111" cy="259045"/>
    <xdr:sp macro="" textlink="">
      <xdr:nvSpPr>
        <xdr:cNvPr id="362" name="n_2mainValue【認定こども園・幼稚園・保育所】&#10;有形固定資産減価償却率"/>
        <xdr:cNvSpPr txBox="1"/>
      </xdr:nvSpPr>
      <xdr:spPr>
        <a:xfrm>
          <a:off x="14389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46627</xdr:rowOff>
    </xdr:from>
    <xdr:to>
      <xdr:col>112</xdr:col>
      <xdr:colOff>38100</xdr:colOff>
      <xdr:row>39</xdr:row>
      <xdr:rowOff>148227</xdr:rowOff>
    </xdr:to>
    <xdr:sp macro="" textlink="">
      <xdr:nvSpPr>
        <xdr:cNvPr id="402" name="楕円 401"/>
        <xdr:cNvSpPr/>
      </xdr:nvSpPr>
      <xdr:spPr>
        <a:xfrm>
          <a:off x="2127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121738</xdr:rowOff>
    </xdr:from>
    <xdr:to>
      <xdr:col>107</xdr:col>
      <xdr:colOff>101600</xdr:colOff>
      <xdr:row>40</xdr:row>
      <xdr:rowOff>51888</xdr:rowOff>
    </xdr:to>
    <xdr:sp macro="" textlink="">
      <xdr:nvSpPr>
        <xdr:cNvPr id="403" name="楕円 402"/>
        <xdr:cNvSpPr/>
      </xdr:nvSpPr>
      <xdr:spPr>
        <a:xfrm>
          <a:off x="20383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97427</xdr:rowOff>
    </xdr:from>
    <xdr:to>
      <xdr:col>111</xdr:col>
      <xdr:colOff>177800</xdr:colOff>
      <xdr:row>40</xdr:row>
      <xdr:rowOff>1088</xdr:rowOff>
    </xdr:to>
    <xdr:cxnSp macro="">
      <xdr:nvCxnSpPr>
        <xdr:cNvPr id="404" name="直線コネクタ 403"/>
        <xdr:cNvCxnSpPr/>
      </xdr:nvCxnSpPr>
      <xdr:spPr>
        <a:xfrm flipV="1">
          <a:off x="20434300" y="67839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05"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6"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139354</xdr:rowOff>
    </xdr:from>
    <xdr:ext cx="469744" cy="259045"/>
    <xdr:sp macro="" textlink="">
      <xdr:nvSpPr>
        <xdr:cNvPr id="407" name="n_1mainValue【認定こども園・幼稚園・保育所】&#10;一人当たり面積"/>
        <xdr:cNvSpPr txBox="1"/>
      </xdr:nvSpPr>
      <xdr:spPr>
        <a:xfrm>
          <a:off x="210757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43015</xdr:rowOff>
    </xdr:from>
    <xdr:ext cx="469744" cy="259045"/>
    <xdr:sp macro="" textlink="">
      <xdr:nvSpPr>
        <xdr:cNvPr id="408" name="n_2mainValue【認定こども園・幼稚園・保育所】&#10;一人当たり面積"/>
        <xdr:cNvSpPr txBox="1"/>
      </xdr:nvSpPr>
      <xdr:spPr>
        <a:xfrm>
          <a:off x="20199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9" name="テキスト ボックス 4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3" name="テキスト ボックス 4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5" name="直線コネクタ 43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7" name="直線コネクタ 43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9" name="直線コネクタ 43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40"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41" name="フローチャート: 判断 44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42" name="フローチャート: 判断 44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43" name="フローチャート: 判断 442"/>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449" name="楕円 448"/>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450" name="楕円 449"/>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59</xdr:row>
      <xdr:rowOff>148590</xdr:rowOff>
    </xdr:to>
    <xdr:cxnSp macro="">
      <xdr:nvCxnSpPr>
        <xdr:cNvPr id="451" name="直線コネクタ 450"/>
        <xdr:cNvCxnSpPr/>
      </xdr:nvCxnSpPr>
      <xdr:spPr>
        <a:xfrm>
          <a:off x="14592300" y="102543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52"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53"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454" name="n_1mainValue【学校施設】&#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455" name="n_2mainValue【学校施設】&#10;有形固定資産減価償却率"/>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8" name="直線コネクタ 477"/>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9"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80" name="直線コネクタ 479"/>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81"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82" name="直線コネクタ 481"/>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83"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4" name="フローチャート: 判断 483"/>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5" name="フローチャート: 判断 484"/>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6" name="フローチャート: 判断 485"/>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107391</xdr:rowOff>
    </xdr:from>
    <xdr:to>
      <xdr:col>112</xdr:col>
      <xdr:colOff>38100</xdr:colOff>
      <xdr:row>63</xdr:row>
      <xdr:rowOff>37541</xdr:rowOff>
    </xdr:to>
    <xdr:sp macro="" textlink="">
      <xdr:nvSpPr>
        <xdr:cNvPr id="492" name="楕円 491"/>
        <xdr:cNvSpPr/>
      </xdr:nvSpPr>
      <xdr:spPr>
        <a:xfrm>
          <a:off x="21272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493" name="楕円 492"/>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158191</xdr:rowOff>
    </xdr:from>
    <xdr:to>
      <xdr:col>111</xdr:col>
      <xdr:colOff>177800</xdr:colOff>
      <xdr:row>63</xdr:row>
      <xdr:rowOff>6858</xdr:rowOff>
    </xdr:to>
    <xdr:cxnSp macro="">
      <xdr:nvCxnSpPr>
        <xdr:cNvPr id="494" name="直線コネクタ 493"/>
        <xdr:cNvCxnSpPr/>
      </xdr:nvCxnSpPr>
      <xdr:spPr>
        <a:xfrm flipV="1">
          <a:off x="20434300" y="1078809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5"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6"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28668</xdr:rowOff>
    </xdr:from>
    <xdr:ext cx="469744" cy="259045"/>
    <xdr:sp macro="" textlink="">
      <xdr:nvSpPr>
        <xdr:cNvPr id="497" name="n_1mainValue【学校施設】&#10;一人当たり面積"/>
        <xdr:cNvSpPr txBox="1"/>
      </xdr:nvSpPr>
      <xdr:spPr>
        <a:xfrm>
          <a:off x="210757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498" name="n_2mainValue【学校施設】&#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23" name="直線コネクタ 522"/>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4"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5" name="直線コネクタ 52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8"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9" name="フローチャート: 判断 528"/>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30" name="フローチャート: 判断 529"/>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31" name="フローチャート: 判断 530"/>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537" name="楕円 536"/>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149241</xdr:rowOff>
    </xdr:from>
    <xdr:ext cx="405111" cy="259045"/>
    <xdr:sp macro="" textlink="">
      <xdr:nvSpPr>
        <xdr:cNvPr id="538"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39"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540" name="n_1mainValue【児童館】&#10;有形固定資産減価償却率"/>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4" name="直線コネクタ 563"/>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5"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6" name="直線コネクタ 565"/>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7"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8" name="直線コネクタ 5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6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0" name="フローチャート: 判断 569"/>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1" name="フローチャート: 判断 57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2" name="フローチャート: 判断 571"/>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78" name="楕円 57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111777</xdr:rowOff>
    </xdr:from>
    <xdr:ext cx="469744" cy="259045"/>
    <xdr:sp macro="" textlink="">
      <xdr:nvSpPr>
        <xdr:cNvPr id="579"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80"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581"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2" name="テキスト ボックス 5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3" name="直線コネクタ 5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4" name="テキスト ボックス 5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5" name="直線コネクタ 5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6" name="テキスト ボックス 5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7" name="直線コネクタ 5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8" name="テキスト ボックス 5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9" name="直線コネクタ 5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0" name="テキスト ボックス 5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4" name="直線コネクタ 603"/>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5"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6" name="直線コネクタ 605"/>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7"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8" name="直線コネクタ 60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09"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0" name="フローチャート: 判断 609"/>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1" name="フローチャート: 判断 610"/>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2" name="フローチャート: 判断 611"/>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89408</xdr:rowOff>
    </xdr:from>
    <xdr:to>
      <xdr:col>81</xdr:col>
      <xdr:colOff>101600</xdr:colOff>
      <xdr:row>104</xdr:row>
      <xdr:rowOff>19558</xdr:rowOff>
    </xdr:to>
    <xdr:sp macro="" textlink="">
      <xdr:nvSpPr>
        <xdr:cNvPr id="618" name="楕円 617"/>
        <xdr:cNvSpPr/>
      </xdr:nvSpPr>
      <xdr:spPr>
        <a:xfrm>
          <a:off x="15430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619" name="楕円 618"/>
        <xdr:cNvSpPr/>
      </xdr:nvSpPr>
      <xdr:spPr>
        <a:xfrm>
          <a:off x="14541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101346</xdr:rowOff>
    </xdr:from>
    <xdr:to>
      <xdr:col>81</xdr:col>
      <xdr:colOff>50800</xdr:colOff>
      <xdr:row>103</xdr:row>
      <xdr:rowOff>140208</xdr:rowOff>
    </xdr:to>
    <xdr:cxnSp macro="">
      <xdr:nvCxnSpPr>
        <xdr:cNvPr id="620" name="直線コネクタ 619"/>
        <xdr:cNvCxnSpPr/>
      </xdr:nvCxnSpPr>
      <xdr:spPr>
        <a:xfrm>
          <a:off x="14592300" y="177606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621"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22"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36085</xdr:rowOff>
    </xdr:from>
    <xdr:ext cx="405111" cy="259045"/>
    <xdr:sp macro="" textlink="">
      <xdr:nvSpPr>
        <xdr:cNvPr id="623" name="n_1mainValue【公民館】&#10;有形固定資産減価償却率"/>
        <xdr:cNvSpPr txBox="1"/>
      </xdr:nvSpPr>
      <xdr:spPr>
        <a:xfrm>
          <a:off x="152660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168673</xdr:rowOff>
    </xdr:from>
    <xdr:ext cx="405111" cy="259045"/>
    <xdr:sp macro="" textlink="">
      <xdr:nvSpPr>
        <xdr:cNvPr id="624" name="n_2mainValue【公民館】&#10;有形固定資産減価償却率"/>
        <xdr:cNvSpPr txBox="1"/>
      </xdr:nvSpPr>
      <xdr:spPr>
        <a:xfrm>
          <a:off x="14389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48" name="直線コネクタ 647"/>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4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0" name="直線コネクタ 64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1"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2" name="直線コネクタ 651"/>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3"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4" name="フローチャート: 判断 653"/>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5" name="フローチャート: 判断 654"/>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6" name="フローチャート: 判断 655"/>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92075</xdr:rowOff>
    </xdr:from>
    <xdr:to>
      <xdr:col>112</xdr:col>
      <xdr:colOff>38100</xdr:colOff>
      <xdr:row>108</xdr:row>
      <xdr:rowOff>22225</xdr:rowOff>
    </xdr:to>
    <xdr:sp macro="" textlink="">
      <xdr:nvSpPr>
        <xdr:cNvPr id="662" name="楕円 661"/>
        <xdr:cNvSpPr/>
      </xdr:nvSpPr>
      <xdr:spPr>
        <a:xfrm>
          <a:off x="21272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63" name="楕円 662"/>
        <xdr:cNvSpPr/>
      </xdr:nvSpPr>
      <xdr:spPr>
        <a:xfrm>
          <a:off x="20383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142875</xdr:rowOff>
    </xdr:from>
    <xdr:to>
      <xdr:col>111</xdr:col>
      <xdr:colOff>177800</xdr:colOff>
      <xdr:row>107</xdr:row>
      <xdr:rowOff>146686</xdr:rowOff>
    </xdr:to>
    <xdr:cxnSp macro="">
      <xdr:nvCxnSpPr>
        <xdr:cNvPr id="664" name="直線コネクタ 663"/>
        <xdr:cNvCxnSpPr/>
      </xdr:nvCxnSpPr>
      <xdr:spPr>
        <a:xfrm flipV="1">
          <a:off x="20434300" y="184880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65"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66"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13352</xdr:rowOff>
    </xdr:from>
    <xdr:ext cx="469744" cy="259045"/>
    <xdr:sp macro="" textlink="">
      <xdr:nvSpPr>
        <xdr:cNvPr id="667" name="n_1mainValue【公民館】&#10;一人当たり面積"/>
        <xdr:cNvSpPr txBox="1"/>
      </xdr:nvSpPr>
      <xdr:spPr>
        <a:xfrm>
          <a:off x="21075727" y="185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668" name="n_2mainValue【公民館】&#10;一人当たり面積"/>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年にかけて</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、学校教育系施設及び公営住宅を中心に公共施設を整備しており、特に公営住宅については、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えており、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施設の老朽化が進んでいる状況である。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本町の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年度までに策定予定の個別施設計画等に基づきながら施設の集約・長寿命化・除却などを行い、減価償却率の向上を図る必要がある。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17,183
17,116
99.03
18,331,362
17,180,674
741,689
4,576,768
13,026,495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87" name="楕円 86"/>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4445</xdr:rowOff>
    </xdr:from>
    <xdr:to>
      <xdr:col>15</xdr:col>
      <xdr:colOff>101600</xdr:colOff>
      <xdr:row>59</xdr:row>
      <xdr:rowOff>106045</xdr:rowOff>
    </xdr:to>
    <xdr:sp macro="" textlink="">
      <xdr:nvSpPr>
        <xdr:cNvPr id="88" name="楕円 87"/>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55245</xdr:rowOff>
    </xdr:to>
    <xdr:cxnSp macro="">
      <xdr:nvCxnSpPr>
        <xdr:cNvPr id="89" name="直線コネクタ 88"/>
        <xdr:cNvCxnSpPr/>
      </xdr:nvCxnSpPr>
      <xdr:spPr>
        <a:xfrm flipV="1">
          <a:off x="2908300" y="10128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55262</xdr:rowOff>
    </xdr:from>
    <xdr:ext cx="405111" cy="259045"/>
    <xdr:sp macro="" textlink="">
      <xdr:nvSpPr>
        <xdr:cNvPr id="90" name="n_1mainValue【体育館・プール】&#10;有形固定資産減価償却率"/>
        <xdr:cNvSpPr txBox="1"/>
      </xdr:nvSpPr>
      <xdr:spPr>
        <a:xfrm>
          <a:off x="35820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97172</xdr:rowOff>
    </xdr:from>
    <xdr:ext cx="405111" cy="259045"/>
    <xdr:sp macro="" textlink="">
      <xdr:nvSpPr>
        <xdr:cNvPr id="91" name="n_2mainValue【体育館・プール】&#10;有形固定資産減価償却率"/>
        <xdr:cNvSpPr txBox="1"/>
      </xdr:nvSpPr>
      <xdr:spPr>
        <a:xfrm>
          <a:off x="2705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7" name="直線コネクタ 116"/>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8"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9" name="直線コネクタ 118"/>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0"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1" name="直線コネクタ 120"/>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2"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3" name="フローチャート: 判断 122"/>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4" name="フローチャート: 判断 123"/>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5"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6" name="フローチャート: 判断 125"/>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27"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159838</xdr:rowOff>
    </xdr:from>
    <xdr:to>
      <xdr:col>50</xdr:col>
      <xdr:colOff>165100</xdr:colOff>
      <xdr:row>60</xdr:row>
      <xdr:rowOff>89988</xdr:rowOff>
    </xdr:to>
    <xdr:sp macro="" textlink="">
      <xdr:nvSpPr>
        <xdr:cNvPr id="133" name="楕円 132"/>
        <xdr:cNvSpPr/>
      </xdr:nvSpPr>
      <xdr:spPr>
        <a:xfrm>
          <a:off x="958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134" name="楕円 133"/>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39188</xdr:rowOff>
    </xdr:from>
    <xdr:to>
      <xdr:col>50</xdr:col>
      <xdr:colOff>114300</xdr:colOff>
      <xdr:row>60</xdr:row>
      <xdr:rowOff>137160</xdr:rowOff>
    </xdr:to>
    <xdr:cxnSp macro="">
      <xdr:nvCxnSpPr>
        <xdr:cNvPr id="135" name="直線コネクタ 134"/>
        <xdr:cNvCxnSpPr/>
      </xdr:nvCxnSpPr>
      <xdr:spPr>
        <a:xfrm flipV="1">
          <a:off x="8750300" y="1032618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106515</xdr:rowOff>
    </xdr:from>
    <xdr:ext cx="469744" cy="259045"/>
    <xdr:sp macro="" textlink="">
      <xdr:nvSpPr>
        <xdr:cNvPr id="136" name="n_1mainValue【体育館・プール】&#10;一人当たり面積"/>
        <xdr:cNvSpPr txBox="1"/>
      </xdr:nvSpPr>
      <xdr:spPr>
        <a:xfrm>
          <a:off x="9391727" y="1005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137" name="n_2main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8" name="直線コネクタ 14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9" name="テキスト ボックス 14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0" name="直線コネクタ 14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1" name="テキスト ボックス 15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2" name="直線コネクタ 15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3" name="テキスト ボックス 15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4" name="直線コネクタ 15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5" name="テキスト ボックス 15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6" name="直線コネクタ 15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7" name="テキスト ボックス 15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8" name="直線コネクタ 15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9" name="テキスト ボックス 15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3" name="直線コネクタ 162"/>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4"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5" name="直線コネクタ 164"/>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7" name="直線コネクタ 16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68"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69" name="フローチャート: 判断 168"/>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0" name="フローチャート: 判断 169"/>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1"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2" name="フローチャート: 判断 171"/>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3"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xdr:rowOff>
    </xdr:from>
    <xdr:to>
      <xdr:col>20</xdr:col>
      <xdr:colOff>38100</xdr:colOff>
      <xdr:row>78</xdr:row>
      <xdr:rowOff>101963</xdr:rowOff>
    </xdr:to>
    <xdr:sp macro="" textlink="">
      <xdr:nvSpPr>
        <xdr:cNvPr id="179" name="楕円 178"/>
        <xdr:cNvSpPr/>
      </xdr:nvSpPr>
      <xdr:spPr>
        <a:xfrm>
          <a:off x="3746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28121</xdr:rowOff>
    </xdr:from>
    <xdr:to>
      <xdr:col>15</xdr:col>
      <xdr:colOff>101600</xdr:colOff>
      <xdr:row>77</xdr:row>
      <xdr:rowOff>129721</xdr:rowOff>
    </xdr:to>
    <xdr:sp macro="" textlink="">
      <xdr:nvSpPr>
        <xdr:cNvPr id="180" name="楕円 179"/>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78</xdr:row>
      <xdr:rowOff>51163</xdr:rowOff>
    </xdr:to>
    <xdr:cxnSp macro="">
      <xdr:nvCxnSpPr>
        <xdr:cNvPr id="181" name="直線コネクタ 180"/>
        <xdr:cNvCxnSpPr/>
      </xdr:nvCxnSpPr>
      <xdr:spPr>
        <a:xfrm>
          <a:off x="2908300" y="1328057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118490</xdr:rowOff>
    </xdr:from>
    <xdr:ext cx="405111" cy="259045"/>
    <xdr:sp macro="" textlink="">
      <xdr:nvSpPr>
        <xdr:cNvPr id="182" name="n_1mainValue【福祉施設】&#10;有形固定資産減価償却率"/>
        <xdr:cNvSpPr txBox="1"/>
      </xdr:nvSpPr>
      <xdr:spPr>
        <a:xfrm>
          <a:off x="35820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183" name="n_2mainValue【福祉施設】&#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4" name="直線コネクタ 19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5" name="テキスト ボックス 19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6" name="直線コネクタ 19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7" name="テキスト ボックス 19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8" name="直線コネクタ 19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9" name="テキスト ボックス 19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0" name="直線コネクタ 19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1" name="テキスト ボックス 20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05" name="直線コネクタ 204"/>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06"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07" name="直線コネクタ 206"/>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08"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09" name="直線コネクタ 208"/>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10"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11" name="フローチャート: 判断 210"/>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2" name="フローチャート: 判断 211"/>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13"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14" name="フローチャート: 判断 213"/>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15"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221" name="楕円 220"/>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103887</xdr:rowOff>
    </xdr:from>
    <xdr:to>
      <xdr:col>46</xdr:col>
      <xdr:colOff>38100</xdr:colOff>
      <xdr:row>86</xdr:row>
      <xdr:rowOff>34037</xdr:rowOff>
    </xdr:to>
    <xdr:sp macro="" textlink="">
      <xdr:nvSpPr>
        <xdr:cNvPr id="222" name="楕円 221"/>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154687</xdr:rowOff>
    </xdr:to>
    <xdr:cxnSp macro="">
      <xdr:nvCxnSpPr>
        <xdr:cNvPr id="223" name="直線コネクタ 222"/>
        <xdr:cNvCxnSpPr/>
      </xdr:nvCxnSpPr>
      <xdr:spPr>
        <a:xfrm flipV="1">
          <a:off x="8750300" y="146799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148607</xdr:rowOff>
    </xdr:from>
    <xdr:ext cx="469744" cy="259045"/>
    <xdr:sp macro="" textlink="">
      <xdr:nvSpPr>
        <xdr:cNvPr id="224" name="n_1mainValue【福祉施設】&#10;一人当たり面積"/>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225" name="n_2mainValue【福祉施設】&#10;一人当たり面積"/>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50" name="直線コネクタ 249"/>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51"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52" name="直線コネクタ 251"/>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4" name="直線コネクタ 25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255"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56" name="フローチャート: 判断 255"/>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57" name="フローチャート: 判断 256"/>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128288</xdr:rowOff>
    </xdr:from>
    <xdr:ext cx="405111" cy="259045"/>
    <xdr:sp macro="" textlink="">
      <xdr:nvSpPr>
        <xdr:cNvPr id="258"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259" name="フローチャート: 判断 258"/>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260"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44450</xdr:rowOff>
    </xdr:from>
    <xdr:to>
      <xdr:col>20</xdr:col>
      <xdr:colOff>38100</xdr:colOff>
      <xdr:row>105</xdr:row>
      <xdr:rowOff>146050</xdr:rowOff>
    </xdr:to>
    <xdr:sp macro="" textlink="">
      <xdr:nvSpPr>
        <xdr:cNvPr id="266" name="楕円 265"/>
        <xdr:cNvSpPr/>
      </xdr:nvSpPr>
      <xdr:spPr>
        <a:xfrm>
          <a:off x="3746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59689</xdr:rowOff>
    </xdr:from>
    <xdr:to>
      <xdr:col>15</xdr:col>
      <xdr:colOff>101600</xdr:colOff>
      <xdr:row>105</xdr:row>
      <xdr:rowOff>161289</xdr:rowOff>
    </xdr:to>
    <xdr:sp macro="" textlink="">
      <xdr:nvSpPr>
        <xdr:cNvPr id="267" name="楕円 266"/>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95250</xdr:rowOff>
    </xdr:from>
    <xdr:to>
      <xdr:col>19</xdr:col>
      <xdr:colOff>177800</xdr:colOff>
      <xdr:row>105</xdr:row>
      <xdr:rowOff>110489</xdr:rowOff>
    </xdr:to>
    <xdr:cxnSp macro="">
      <xdr:nvCxnSpPr>
        <xdr:cNvPr id="268" name="直線コネクタ 267"/>
        <xdr:cNvCxnSpPr/>
      </xdr:nvCxnSpPr>
      <xdr:spPr>
        <a:xfrm flipV="1">
          <a:off x="2908300" y="18097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137177</xdr:rowOff>
    </xdr:from>
    <xdr:ext cx="405111" cy="259045"/>
    <xdr:sp macro="" textlink="">
      <xdr:nvSpPr>
        <xdr:cNvPr id="269" name="n_1mainValue【市民会館】&#10;有形固定資産減価償却率"/>
        <xdr:cNvSpPr txBox="1"/>
      </xdr:nvSpPr>
      <xdr:spPr>
        <a:xfrm>
          <a:off x="3582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270" name="n_2mainValue【市民会館】&#10;有形固定資産減価償却率"/>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96" name="直線コネクタ 295"/>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97"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98" name="直線コネクタ 297"/>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99"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00" name="直線コネクタ 299"/>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01"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02" name="フローチャート: 判断 301"/>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03" name="フローチャート: 判断 302"/>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04"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05" name="フローチャート: 判断 304"/>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06"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66221</xdr:rowOff>
    </xdr:from>
    <xdr:to>
      <xdr:col>50</xdr:col>
      <xdr:colOff>165100</xdr:colOff>
      <xdr:row>105</xdr:row>
      <xdr:rowOff>167821</xdr:rowOff>
    </xdr:to>
    <xdr:sp macro="" textlink="">
      <xdr:nvSpPr>
        <xdr:cNvPr id="312" name="楕円 311"/>
        <xdr:cNvSpPr/>
      </xdr:nvSpPr>
      <xdr:spPr>
        <a:xfrm>
          <a:off x="9588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17236</xdr:rowOff>
    </xdr:from>
    <xdr:to>
      <xdr:col>46</xdr:col>
      <xdr:colOff>38100</xdr:colOff>
      <xdr:row>105</xdr:row>
      <xdr:rowOff>118836</xdr:rowOff>
    </xdr:to>
    <xdr:sp macro="" textlink="">
      <xdr:nvSpPr>
        <xdr:cNvPr id="313" name="楕円 312"/>
        <xdr:cNvSpPr/>
      </xdr:nvSpPr>
      <xdr:spPr>
        <a:xfrm>
          <a:off x="8699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68036</xdr:rowOff>
    </xdr:from>
    <xdr:to>
      <xdr:col>50</xdr:col>
      <xdr:colOff>114300</xdr:colOff>
      <xdr:row>105</xdr:row>
      <xdr:rowOff>117021</xdr:rowOff>
    </xdr:to>
    <xdr:cxnSp macro="">
      <xdr:nvCxnSpPr>
        <xdr:cNvPr id="314" name="直線コネクタ 313"/>
        <xdr:cNvCxnSpPr/>
      </xdr:nvCxnSpPr>
      <xdr:spPr>
        <a:xfrm>
          <a:off x="8750300" y="18070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158948</xdr:rowOff>
    </xdr:from>
    <xdr:ext cx="469744" cy="259045"/>
    <xdr:sp macro="" textlink="">
      <xdr:nvSpPr>
        <xdr:cNvPr id="315" name="n_1mainValue【市民会館】&#10;一人当たり面積"/>
        <xdr:cNvSpPr txBox="1"/>
      </xdr:nvSpPr>
      <xdr:spPr>
        <a:xfrm>
          <a:off x="93917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109963</xdr:rowOff>
    </xdr:from>
    <xdr:ext cx="469744" cy="259045"/>
    <xdr:sp macro="" textlink="">
      <xdr:nvSpPr>
        <xdr:cNvPr id="316" name="n_2mainValue【市民会館】&#10;一人当たり面積"/>
        <xdr:cNvSpPr txBox="1"/>
      </xdr:nvSpPr>
      <xdr:spPr>
        <a:xfrm>
          <a:off x="8515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8" name="テキスト ボックス 32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6" name="テキスト ボックス 33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40" name="直線コネクタ 339"/>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41"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42" name="直線コネクタ 341"/>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3"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4" name="直線コネクタ 34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45"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6" name="フローチャート: 判断 345"/>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7" name="フローチャート: 判断 346"/>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63517</xdr:rowOff>
    </xdr:from>
    <xdr:ext cx="405111" cy="259045"/>
    <xdr:sp macro="" textlink="">
      <xdr:nvSpPr>
        <xdr:cNvPr id="348"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49" name="フローチャート: 判断 348"/>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350"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124460</xdr:rowOff>
    </xdr:from>
    <xdr:to>
      <xdr:col>81</xdr:col>
      <xdr:colOff>101600</xdr:colOff>
      <xdr:row>36</xdr:row>
      <xdr:rowOff>54610</xdr:rowOff>
    </xdr:to>
    <xdr:sp macro="" textlink="">
      <xdr:nvSpPr>
        <xdr:cNvPr id="356" name="楕円 355"/>
        <xdr:cNvSpPr/>
      </xdr:nvSpPr>
      <xdr:spPr>
        <a:xfrm>
          <a:off x="15430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45737</xdr:rowOff>
    </xdr:from>
    <xdr:ext cx="405111" cy="259045"/>
    <xdr:sp macro="" textlink="">
      <xdr:nvSpPr>
        <xdr:cNvPr id="357" name="n_1mainValue【一般廃棄物処理施設】&#10;有形固定資産減価償却率"/>
        <xdr:cNvSpPr txBox="1"/>
      </xdr:nvSpPr>
      <xdr:spPr>
        <a:xfrm>
          <a:off x="152660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81" name="直線コネクタ 380"/>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82"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83" name="直線コネクタ 382"/>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84"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85" name="直線コネクタ 384"/>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86"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87" name="フローチャート: 判断 386"/>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88" name="フローチャート: 判断 387"/>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89"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90" name="フローチャート: 判断 389"/>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91"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48413</xdr:rowOff>
    </xdr:from>
    <xdr:to>
      <xdr:col>112</xdr:col>
      <xdr:colOff>38100</xdr:colOff>
      <xdr:row>40</xdr:row>
      <xdr:rowOff>150013</xdr:rowOff>
    </xdr:to>
    <xdr:sp macro="" textlink="">
      <xdr:nvSpPr>
        <xdr:cNvPr id="397" name="楕円 396"/>
        <xdr:cNvSpPr/>
      </xdr:nvSpPr>
      <xdr:spPr>
        <a:xfrm>
          <a:off x="21272500" y="69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141140</xdr:rowOff>
    </xdr:from>
    <xdr:ext cx="534377" cy="259045"/>
    <xdr:sp macro="" textlink="">
      <xdr:nvSpPr>
        <xdr:cNvPr id="398" name="n_1mainValue【一般廃棄物処理施設】&#10;一人当たり有形固定資産（償却資産）額"/>
        <xdr:cNvSpPr txBox="1"/>
      </xdr:nvSpPr>
      <xdr:spPr>
        <a:xfrm>
          <a:off x="21043411" y="69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9" name="テキスト ボックス 4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0" name="直線コネクタ 4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1" name="テキスト ボックス 4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2" name="直線コネクタ 4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3" name="テキスト ボックス 4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4" name="直線コネクタ 4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5" name="テキスト ボックス 4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6" name="直線コネクタ 4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7" name="テキスト ボックス 4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21" name="直線コネクタ 420"/>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22"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23" name="直線コネクタ 422"/>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24"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25" name="直線コネクタ 424"/>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26"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27" name="フローチャート: 判断 426"/>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28" name="フローチャート: 判断 427"/>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429"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430" name="フローチャート: 判断 429"/>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431" name="n_2aveValue【保健センター・保健所】&#10;有形固定資産減価償却率"/>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37" name="楕円 436"/>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72644</xdr:rowOff>
    </xdr:from>
    <xdr:to>
      <xdr:col>76</xdr:col>
      <xdr:colOff>165100</xdr:colOff>
      <xdr:row>60</xdr:row>
      <xdr:rowOff>2794</xdr:rowOff>
    </xdr:to>
    <xdr:sp macro="" textlink="">
      <xdr:nvSpPr>
        <xdr:cNvPr id="438" name="楕円 437"/>
        <xdr:cNvSpPr/>
      </xdr:nvSpPr>
      <xdr:spPr>
        <a:xfrm>
          <a:off x="14541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59</xdr:row>
      <xdr:rowOff>123444</xdr:rowOff>
    </xdr:to>
    <xdr:cxnSp macro="">
      <xdr:nvCxnSpPr>
        <xdr:cNvPr id="439" name="直線コネクタ 438"/>
        <xdr:cNvCxnSpPr/>
      </xdr:nvCxnSpPr>
      <xdr:spPr>
        <a:xfrm flipV="1">
          <a:off x="14592300" y="10012680"/>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135907</xdr:rowOff>
    </xdr:from>
    <xdr:ext cx="405111" cy="259045"/>
    <xdr:sp macro="" textlink="">
      <xdr:nvSpPr>
        <xdr:cNvPr id="440" name="n_1mainValue【保健センター・保健所】&#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19321</xdr:rowOff>
    </xdr:from>
    <xdr:ext cx="405111" cy="259045"/>
    <xdr:sp macro="" textlink="">
      <xdr:nvSpPr>
        <xdr:cNvPr id="441" name="n_2mainValue【保健センター・保健所】&#10;有形固定資産減価償却率"/>
        <xdr:cNvSpPr txBox="1"/>
      </xdr:nvSpPr>
      <xdr:spPr>
        <a:xfrm>
          <a:off x="14389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2" name="直線コネクタ 4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3" name="テキスト ボックス 4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4" name="直線コネクタ 4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5" name="テキスト ボックス 4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6" name="直線コネクタ 4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7" name="テキスト ボックス 4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8" name="直線コネクタ 4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9" name="テキスト ボックス 4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63" name="直線コネクタ 462"/>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64"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65" name="直線コネクタ 464"/>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66"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67" name="直線コネクタ 466"/>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468"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69" name="フローチャート: 判断 468"/>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70" name="フローチャート: 判断 469"/>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471"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472" name="フローチャート: 判断 471"/>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473"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479" name="楕円 478"/>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72644</xdr:rowOff>
    </xdr:from>
    <xdr:to>
      <xdr:col>107</xdr:col>
      <xdr:colOff>101600</xdr:colOff>
      <xdr:row>63</xdr:row>
      <xdr:rowOff>2794</xdr:rowOff>
    </xdr:to>
    <xdr:sp macro="" textlink="">
      <xdr:nvSpPr>
        <xdr:cNvPr id="480" name="楕円 479"/>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63</xdr:row>
      <xdr:rowOff>6858</xdr:rowOff>
    </xdr:to>
    <xdr:cxnSp macro="">
      <xdr:nvCxnSpPr>
        <xdr:cNvPr id="481" name="直線コネクタ 480"/>
        <xdr:cNvCxnSpPr/>
      </xdr:nvCxnSpPr>
      <xdr:spPr>
        <a:xfrm>
          <a:off x="20434300" y="10753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482"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483"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95" name="テキスト ボックス 49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3" name="テキスト ボックス 5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07" name="直線コネクタ 506"/>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08"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09" name="直線コネクタ 508"/>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10"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11" name="直線コネクタ 510"/>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512"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13" name="フローチャート: 判断 512"/>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14" name="フローチャート: 判断 513"/>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15"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16" name="フローチャート: 判断 515"/>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517"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154939</xdr:rowOff>
    </xdr:from>
    <xdr:to>
      <xdr:col>81</xdr:col>
      <xdr:colOff>101600</xdr:colOff>
      <xdr:row>84</xdr:row>
      <xdr:rowOff>85089</xdr:rowOff>
    </xdr:to>
    <xdr:sp macro="" textlink="">
      <xdr:nvSpPr>
        <xdr:cNvPr id="523" name="楕円 522"/>
        <xdr:cNvSpPr/>
      </xdr:nvSpPr>
      <xdr:spPr>
        <a:xfrm>
          <a:off x="1543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23495</xdr:rowOff>
    </xdr:from>
    <xdr:to>
      <xdr:col>76</xdr:col>
      <xdr:colOff>165100</xdr:colOff>
      <xdr:row>84</xdr:row>
      <xdr:rowOff>125095</xdr:rowOff>
    </xdr:to>
    <xdr:sp macro="" textlink="">
      <xdr:nvSpPr>
        <xdr:cNvPr id="524" name="楕円 523"/>
        <xdr:cNvSpPr/>
      </xdr:nvSpPr>
      <xdr:spPr>
        <a:xfrm>
          <a:off x="14541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34289</xdr:rowOff>
    </xdr:from>
    <xdr:to>
      <xdr:col>81</xdr:col>
      <xdr:colOff>50800</xdr:colOff>
      <xdr:row>84</xdr:row>
      <xdr:rowOff>74295</xdr:rowOff>
    </xdr:to>
    <xdr:cxnSp macro="">
      <xdr:nvCxnSpPr>
        <xdr:cNvPr id="525" name="直線コネクタ 524"/>
        <xdr:cNvCxnSpPr/>
      </xdr:nvCxnSpPr>
      <xdr:spPr>
        <a:xfrm flipV="1">
          <a:off x="14592300" y="14436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76216</xdr:rowOff>
    </xdr:from>
    <xdr:ext cx="405111" cy="259045"/>
    <xdr:sp macro="" textlink="">
      <xdr:nvSpPr>
        <xdr:cNvPr id="526" name="n_1mainValue【消防施設】&#10;有形固定資産減価償却率"/>
        <xdr:cNvSpPr txBox="1"/>
      </xdr:nvSpPr>
      <xdr:spPr>
        <a:xfrm>
          <a:off x="15266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116222</xdr:rowOff>
    </xdr:from>
    <xdr:ext cx="405111" cy="259045"/>
    <xdr:sp macro="" textlink="">
      <xdr:nvSpPr>
        <xdr:cNvPr id="527" name="n_2mainValue【消防施設】&#10;有形固定資産減価償却率"/>
        <xdr:cNvSpPr txBox="1"/>
      </xdr:nvSpPr>
      <xdr:spPr>
        <a:xfrm>
          <a:off x="14389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8" name="直線コネクタ 5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9" name="テキスト ボックス 5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0" name="直線コネクタ 5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1" name="テキスト ボックス 5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2" name="直線コネクタ 5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3" name="テキスト ボックス 5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4" name="直線コネクタ 5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5" name="テキスト ボックス 5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49" name="直線コネクタ 548"/>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5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51" name="直線コネクタ 55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52"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53" name="直線コネクタ 552"/>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54"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55" name="フローチャート: 判断 554"/>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56" name="フローチャート: 判断 55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5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58" name="フローチャート: 判断 557"/>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559"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565" name="楕円 564"/>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140463</xdr:rowOff>
    </xdr:from>
    <xdr:to>
      <xdr:col>107</xdr:col>
      <xdr:colOff>101600</xdr:colOff>
      <xdr:row>85</xdr:row>
      <xdr:rowOff>70613</xdr:rowOff>
    </xdr:to>
    <xdr:sp macro="" textlink="">
      <xdr:nvSpPr>
        <xdr:cNvPr id="566" name="楕円 565"/>
        <xdr:cNvSpPr/>
      </xdr:nvSpPr>
      <xdr:spPr>
        <a:xfrm>
          <a:off x="20383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19813</xdr:rowOff>
    </xdr:to>
    <xdr:cxnSp macro="">
      <xdr:nvCxnSpPr>
        <xdr:cNvPr id="567" name="直線コネクタ 566"/>
        <xdr:cNvCxnSpPr/>
      </xdr:nvCxnSpPr>
      <xdr:spPr>
        <a:xfrm flipV="1">
          <a:off x="20434300" y="145862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54881</xdr:rowOff>
    </xdr:from>
    <xdr:ext cx="469744" cy="259045"/>
    <xdr:sp macro="" textlink="">
      <xdr:nvSpPr>
        <xdr:cNvPr id="568"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61740</xdr:rowOff>
    </xdr:from>
    <xdr:ext cx="469744" cy="259045"/>
    <xdr:sp macro="" textlink="">
      <xdr:nvSpPr>
        <xdr:cNvPr id="569" name="n_2mainValue【消防施設】&#10;一人当たり面積"/>
        <xdr:cNvSpPr txBox="1"/>
      </xdr:nvSpPr>
      <xdr:spPr>
        <a:xfrm>
          <a:off x="20199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0" name="直線コネクタ 5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1" name="テキスト ボックス 58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2" name="直線コネクタ 5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3" name="テキスト ボックス 5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4" name="直線コネクタ 5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5" name="テキスト ボックス 5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6" name="直線コネクタ 5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7" name="テキスト ボックス 5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8" name="直線コネクタ 5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9" name="テキスト ボックス 5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0" name="直線コネクタ 5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1" name="テキスト ボックス 59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95" name="直線コネクタ 594"/>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96"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97" name="直線コネクタ 596"/>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9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99" name="直線コネクタ 59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00"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01" name="フローチャート: 判断 600"/>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02" name="フローチャート: 判断 601"/>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03"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04" name="フローチャート: 判断 60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05"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611" name="楕円 610"/>
        <xdr:cNvSpPr/>
      </xdr:nvSpPr>
      <xdr:spPr>
        <a:xfrm>
          <a:off x="15430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612" name="楕円 611"/>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103</xdr:row>
      <xdr:rowOff>85998</xdr:rowOff>
    </xdr:to>
    <xdr:cxnSp macro="">
      <xdr:nvCxnSpPr>
        <xdr:cNvPr id="613" name="直線コネクタ 612"/>
        <xdr:cNvCxnSpPr/>
      </xdr:nvCxnSpPr>
      <xdr:spPr>
        <a:xfrm>
          <a:off x="14592300" y="17733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614" name="n_1main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141895</xdr:rowOff>
    </xdr:from>
    <xdr:ext cx="405111" cy="259045"/>
    <xdr:sp macro="" textlink="">
      <xdr:nvSpPr>
        <xdr:cNvPr id="615" name="n_2mainValue【庁舎】&#10;有形固定資産減価償却率"/>
        <xdr:cNvSpPr txBox="1"/>
      </xdr:nvSpPr>
      <xdr:spPr>
        <a:xfrm>
          <a:off x="14389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39" name="直線コネクタ 638"/>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40"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41" name="直線コネクタ 640"/>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42"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43" name="直線コネクタ 642"/>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44"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45" name="フローチャート: 判断 644"/>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46" name="フローチャート: 判断 645"/>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647"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48" name="フローチャート: 判断 647"/>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649"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12064</xdr:rowOff>
    </xdr:from>
    <xdr:to>
      <xdr:col>112</xdr:col>
      <xdr:colOff>38100</xdr:colOff>
      <xdr:row>106</xdr:row>
      <xdr:rowOff>113664</xdr:rowOff>
    </xdr:to>
    <xdr:sp macro="" textlink="">
      <xdr:nvSpPr>
        <xdr:cNvPr id="655" name="楕円 654"/>
        <xdr:cNvSpPr/>
      </xdr:nvSpPr>
      <xdr:spPr>
        <a:xfrm>
          <a:off x="21272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56" name="楕円 655"/>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62864</xdr:rowOff>
    </xdr:from>
    <xdr:to>
      <xdr:col>111</xdr:col>
      <xdr:colOff>177800</xdr:colOff>
      <xdr:row>106</xdr:row>
      <xdr:rowOff>72389</xdr:rowOff>
    </xdr:to>
    <xdr:cxnSp macro="">
      <xdr:nvCxnSpPr>
        <xdr:cNvPr id="657" name="直線コネクタ 656"/>
        <xdr:cNvCxnSpPr/>
      </xdr:nvCxnSpPr>
      <xdr:spPr>
        <a:xfrm flipV="1">
          <a:off x="20434300" y="182365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104791</xdr:rowOff>
    </xdr:from>
    <xdr:ext cx="469744" cy="259045"/>
    <xdr:sp macro="" textlink="">
      <xdr:nvSpPr>
        <xdr:cNvPr id="658" name="n_1mainValue【庁舎】&#10;一人当たり面積"/>
        <xdr:cNvSpPr txBox="1"/>
      </xdr:nvSpPr>
      <xdr:spPr>
        <a:xfrm>
          <a:off x="21075727"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659" name="n_2mainValue【庁舎】&#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福祉施設に該当する「老人憩いの家」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をはじめ、昭和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年から平成７年にかけて、多くの建物を建築してきたため、有形固定資産の減価償却率が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割を超えている。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年度までに策定予定の個別施設計画等に基づき、今後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施設の長寿命化・除却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計画的な維持修繕に取り組むことで、財政負担の軽減や施設の長寿命化を図る。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17,183
17,116
99.03
18,331,362
17,180,674
741,689
4,576,768
13,026,495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人口減少や全国平均を大きく上回る高齢化率（平成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％）に加え、町内に中心とする産業がないことから、財政基盤が弱く、類似団体平均を下回っている。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今後、移住定住対策や企業誘致活動に力を入れることにより、人口減少に歯止めをかけ、歳入確保に努めるとともに、アウトソーシングや指定管理を進め、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必要な事業等を峻別し</a:t>
          </a:r>
          <a:r>
            <a:rPr kumimoji="1" lang="ja-JP" altLang="en-US" sz="1300">
              <a:latin typeface="ＭＳ Ｐゴシック" panose="020B0600070205080204" pitchFamily="50" charset="-128"/>
              <a:ea typeface="ＭＳ Ｐゴシック" panose="020B0600070205080204" pitchFamily="50" charset="-128"/>
            </a:rPr>
            <a:t>、無駄のない財政運営を行っていく。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財政構造の弾力性を前年度と比較すると、</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ポイント増加している。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前年度に比べ</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公債費が伸びており、緊急</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経済対策</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で建設した事業の</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元金償還</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57,007</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千円増）</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が始</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ったことや</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臨時財政対策債の元金償還（</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13,559</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千円）の増加</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が主な要因である。</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年度に発生した熊本地震によ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を最優先で進めるため、職員採用を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増やし業務にあたっていることや、</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31</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年熊本地震の災害復旧事業に関する元金の償還が発生することを踏まえると、交付税措置率の高い地方債（約</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割）を活用してはいるものの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経常収支比率の悪化は避けられない見込みである。</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63500</xdr:rowOff>
    </xdr:to>
    <xdr:cxnSp macro="">
      <xdr:nvCxnSpPr>
        <xdr:cNvPr id="135" name="直線コネクタ 134"/>
        <xdr:cNvCxnSpPr/>
      </xdr:nvCxnSpPr>
      <xdr:spPr>
        <a:xfrm>
          <a:off x="4114800" y="1098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14333</xdr:rowOff>
    </xdr:from>
    <xdr:to>
      <xdr:col>19</xdr:col>
      <xdr:colOff>133350</xdr:colOff>
      <xdr:row>64</xdr:row>
      <xdr:rowOff>15240</xdr:rowOff>
    </xdr:to>
    <xdr:cxnSp macro="">
      <xdr:nvCxnSpPr>
        <xdr:cNvPr id="138" name="直線コネクタ 137"/>
        <xdr:cNvCxnSpPr/>
      </xdr:nvCxnSpPr>
      <xdr:spPr>
        <a:xfrm>
          <a:off x="3225800" y="1081568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64</xdr:row>
      <xdr:rowOff>22134</xdr:rowOff>
    </xdr:to>
    <xdr:cxnSp macro="">
      <xdr:nvCxnSpPr>
        <xdr:cNvPr id="141" name="直線コネクタ 140"/>
        <xdr:cNvCxnSpPr/>
      </xdr:nvCxnSpPr>
      <xdr:spPr>
        <a:xfrm flipV="1">
          <a:off x="2336800" y="1081568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64</xdr:row>
      <xdr:rowOff>22134</xdr:rowOff>
    </xdr:to>
    <xdr:cxnSp macro="">
      <xdr:nvCxnSpPr>
        <xdr:cNvPr id="144" name="直線コネクタ 143"/>
        <xdr:cNvCxnSpPr/>
      </xdr:nvCxnSpPr>
      <xdr:spPr>
        <a:xfrm>
          <a:off x="1447800" y="1090875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4" name="楕円 153"/>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5"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6" name="楕円 155"/>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7" name="テキスト ボックス 15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134983</xdr:rowOff>
    </xdr:from>
    <xdr:to>
      <xdr:col>15</xdr:col>
      <xdr:colOff>133350</xdr:colOff>
      <xdr:row>63</xdr:row>
      <xdr:rowOff>65133</xdr:rowOff>
    </xdr:to>
    <xdr:sp macro="" textlink="">
      <xdr:nvSpPr>
        <xdr:cNvPr id="158" name="楕円 157"/>
        <xdr:cNvSpPr/>
      </xdr:nvSpPr>
      <xdr:spPr>
        <a:xfrm>
          <a:off x="3175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75310</xdr:rowOff>
    </xdr:from>
    <xdr:ext cx="762000" cy="259045"/>
    <xdr:sp macro="" textlink="">
      <xdr:nvSpPr>
        <xdr:cNvPr id="159" name="テキスト ボックス 158"/>
        <xdr:cNvSpPr txBox="1"/>
      </xdr:nvSpPr>
      <xdr:spPr>
        <a:xfrm>
          <a:off x="2844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142784</xdr:rowOff>
    </xdr:from>
    <xdr:to>
      <xdr:col>11</xdr:col>
      <xdr:colOff>82550</xdr:colOff>
      <xdr:row>64</xdr:row>
      <xdr:rowOff>72934</xdr:rowOff>
    </xdr:to>
    <xdr:sp macro="" textlink="">
      <xdr:nvSpPr>
        <xdr:cNvPr id="160" name="楕円 159"/>
        <xdr:cNvSpPr/>
      </xdr:nvSpPr>
      <xdr:spPr>
        <a:xfrm>
          <a:off x="2286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57711</xdr:rowOff>
    </xdr:from>
    <xdr:ext cx="762000" cy="259045"/>
    <xdr:sp macro="" textlink="">
      <xdr:nvSpPr>
        <xdr:cNvPr id="161" name="テキスト ボックス 160"/>
        <xdr:cNvSpPr txBox="1"/>
      </xdr:nvSpPr>
      <xdr:spPr>
        <a:xfrm>
          <a:off x="1955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2" name="楕円 161"/>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142983</xdr:rowOff>
    </xdr:from>
    <xdr:ext cx="762000" cy="259045"/>
    <xdr:sp macro="" textlink="">
      <xdr:nvSpPr>
        <xdr:cNvPr id="163" name="テキスト ボックス 162"/>
        <xdr:cNvSpPr txBox="1"/>
      </xdr:nvSpPr>
      <xdr:spPr>
        <a:xfrm>
          <a:off x="1066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年度も熊本地震の影響により、類似団体平均を大きく上回っている。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人件費は、熊本地震における時間外が大幅に減少</a:t>
          </a:r>
          <a:r>
            <a:rPr kumimoji="1" lang="ja-JP" altLang="ja-JP" sz="1100">
              <a:solidFill>
                <a:schemeClr val="dk1"/>
              </a:solidFill>
              <a:effectLst/>
              <a:latin typeface="+mn-lt"/>
              <a:ea typeface="+mn-ea"/>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123,354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において、災害等廃棄物処理事業の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災害廃棄物処理委託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419,869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が数値悪化の主な要因である。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今後、徐々に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人件費・物件費共に減少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していくと思われるが、被災前と同様に民間でも実施可能な部分については、指定管理制度などの導入を進め、コスト低減を図っていく。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68830</xdr:rowOff>
    </xdr:from>
    <xdr:to>
      <xdr:col>23</xdr:col>
      <xdr:colOff>133350</xdr:colOff>
      <xdr:row>87</xdr:row>
      <xdr:rowOff>144743</xdr:rowOff>
    </xdr:to>
    <xdr:cxnSp macro="">
      <xdr:nvCxnSpPr>
        <xdr:cNvPr id="196" name="直線コネクタ 195"/>
        <xdr:cNvCxnSpPr/>
      </xdr:nvCxnSpPr>
      <xdr:spPr>
        <a:xfrm>
          <a:off x="4114800" y="14984980"/>
          <a:ext cx="838200" cy="7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110830</xdr:rowOff>
    </xdr:from>
    <xdr:to>
      <xdr:col>19</xdr:col>
      <xdr:colOff>133350</xdr:colOff>
      <xdr:row>87</xdr:row>
      <xdr:rowOff>68830</xdr:rowOff>
    </xdr:to>
    <xdr:cxnSp macro="">
      <xdr:nvCxnSpPr>
        <xdr:cNvPr id="199" name="直線コネクタ 198"/>
        <xdr:cNvCxnSpPr/>
      </xdr:nvCxnSpPr>
      <xdr:spPr>
        <a:xfrm>
          <a:off x="3225800" y="13998280"/>
          <a:ext cx="889000" cy="98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104070</xdr:rowOff>
    </xdr:from>
    <xdr:to>
      <xdr:col>15</xdr:col>
      <xdr:colOff>82550</xdr:colOff>
      <xdr:row>81</xdr:row>
      <xdr:rowOff>110830</xdr:rowOff>
    </xdr:to>
    <xdr:cxnSp macro="">
      <xdr:nvCxnSpPr>
        <xdr:cNvPr id="202" name="直線コネクタ 201"/>
        <xdr:cNvCxnSpPr/>
      </xdr:nvCxnSpPr>
      <xdr:spPr>
        <a:xfrm>
          <a:off x="2336800" y="1399152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50234</xdr:rowOff>
    </xdr:from>
    <xdr:to>
      <xdr:col>11</xdr:col>
      <xdr:colOff>31750</xdr:colOff>
      <xdr:row>81</xdr:row>
      <xdr:rowOff>104070</xdr:rowOff>
    </xdr:to>
    <xdr:cxnSp macro="">
      <xdr:nvCxnSpPr>
        <xdr:cNvPr id="205" name="直線コネクタ 204"/>
        <xdr:cNvCxnSpPr/>
      </xdr:nvCxnSpPr>
      <xdr:spPr>
        <a:xfrm>
          <a:off x="1447800" y="1393768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93943</xdr:rowOff>
    </xdr:from>
    <xdr:to>
      <xdr:col>23</xdr:col>
      <xdr:colOff>184150</xdr:colOff>
      <xdr:row>88</xdr:row>
      <xdr:rowOff>24093</xdr:rowOff>
    </xdr:to>
    <xdr:sp macro="" textlink="">
      <xdr:nvSpPr>
        <xdr:cNvPr id="215" name="楕円 214"/>
        <xdr:cNvSpPr/>
      </xdr:nvSpPr>
      <xdr:spPr>
        <a:xfrm>
          <a:off x="4902200" y="150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161270</xdr:rowOff>
    </xdr:from>
    <xdr:ext cx="762000" cy="259045"/>
    <xdr:sp macro="" textlink="">
      <xdr:nvSpPr>
        <xdr:cNvPr id="216" name="人件費・物件費等の状況該当値テキスト"/>
        <xdr:cNvSpPr txBox="1"/>
      </xdr:nvSpPr>
      <xdr:spPr>
        <a:xfrm>
          <a:off x="5041900" y="1490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18030</xdr:rowOff>
    </xdr:from>
    <xdr:to>
      <xdr:col>19</xdr:col>
      <xdr:colOff>184150</xdr:colOff>
      <xdr:row>87</xdr:row>
      <xdr:rowOff>119630</xdr:rowOff>
    </xdr:to>
    <xdr:sp macro="" textlink="">
      <xdr:nvSpPr>
        <xdr:cNvPr id="217" name="楕円 216"/>
        <xdr:cNvSpPr/>
      </xdr:nvSpPr>
      <xdr:spPr>
        <a:xfrm>
          <a:off x="4064000" y="14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104407</xdr:rowOff>
    </xdr:from>
    <xdr:ext cx="736600" cy="259045"/>
    <xdr:sp macro="" textlink="">
      <xdr:nvSpPr>
        <xdr:cNvPr id="218" name="テキスト ボックス 217"/>
        <xdr:cNvSpPr txBox="1"/>
      </xdr:nvSpPr>
      <xdr:spPr>
        <a:xfrm>
          <a:off x="3733800" y="1502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60030</xdr:rowOff>
    </xdr:from>
    <xdr:to>
      <xdr:col>15</xdr:col>
      <xdr:colOff>133350</xdr:colOff>
      <xdr:row>81</xdr:row>
      <xdr:rowOff>161630</xdr:rowOff>
    </xdr:to>
    <xdr:sp macro="" textlink="">
      <xdr:nvSpPr>
        <xdr:cNvPr id="219" name="楕円 218"/>
        <xdr:cNvSpPr/>
      </xdr:nvSpPr>
      <xdr:spPr>
        <a:xfrm>
          <a:off x="3175000" y="13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357</xdr:rowOff>
    </xdr:from>
    <xdr:ext cx="762000" cy="259045"/>
    <xdr:sp macro="" textlink="">
      <xdr:nvSpPr>
        <xdr:cNvPr id="220" name="テキスト ボックス 219"/>
        <xdr:cNvSpPr txBox="1"/>
      </xdr:nvSpPr>
      <xdr:spPr>
        <a:xfrm>
          <a:off x="2844800" y="137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53270</xdr:rowOff>
    </xdr:from>
    <xdr:to>
      <xdr:col>11</xdr:col>
      <xdr:colOff>82550</xdr:colOff>
      <xdr:row>81</xdr:row>
      <xdr:rowOff>154870</xdr:rowOff>
    </xdr:to>
    <xdr:sp macro="" textlink="">
      <xdr:nvSpPr>
        <xdr:cNvPr id="221" name="楕円 220"/>
        <xdr:cNvSpPr/>
      </xdr:nvSpPr>
      <xdr:spPr>
        <a:xfrm>
          <a:off x="2286000" y="139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165047</xdr:rowOff>
    </xdr:from>
    <xdr:ext cx="762000" cy="259045"/>
    <xdr:sp macro="" textlink="">
      <xdr:nvSpPr>
        <xdr:cNvPr id="222" name="テキスト ボックス 221"/>
        <xdr:cNvSpPr txBox="1"/>
      </xdr:nvSpPr>
      <xdr:spPr>
        <a:xfrm>
          <a:off x="1955800" y="137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170884</xdr:rowOff>
    </xdr:from>
    <xdr:to>
      <xdr:col>7</xdr:col>
      <xdr:colOff>31750</xdr:colOff>
      <xdr:row>81</xdr:row>
      <xdr:rowOff>101034</xdr:rowOff>
    </xdr:to>
    <xdr:sp macro="" textlink="">
      <xdr:nvSpPr>
        <xdr:cNvPr id="223" name="楕円 222"/>
        <xdr:cNvSpPr/>
      </xdr:nvSpPr>
      <xdr:spPr>
        <a:xfrm>
          <a:off x="1397000" y="138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111211</xdr:rowOff>
    </xdr:from>
    <xdr:ext cx="762000" cy="259045"/>
    <xdr:sp macro="" textlink="">
      <xdr:nvSpPr>
        <xdr:cNvPr id="224" name="テキスト ボックス 223"/>
        <xdr:cNvSpPr txBox="1"/>
      </xdr:nvSpPr>
      <xdr:spPr>
        <a:xfrm>
          <a:off x="1066800" y="1365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基本的に類似団体平均より、低い水準にあるため適正な給与水準を維持しているものと考える。今後も国の人事院勧告と比較しながら指数の維持に努める。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55638</xdr:rowOff>
    </xdr:to>
    <xdr:cxnSp macro="">
      <xdr:nvCxnSpPr>
        <xdr:cNvPr id="260" name="直線コネクタ 259"/>
        <xdr:cNvCxnSpPr/>
      </xdr:nvCxnSpPr>
      <xdr:spPr>
        <a:xfrm>
          <a:off x="16179800" y="1480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78618</xdr:rowOff>
    </xdr:to>
    <xdr:cxnSp macro="">
      <xdr:nvCxnSpPr>
        <xdr:cNvPr id="263" name="直線コネクタ 262"/>
        <xdr:cNvCxnSpPr/>
      </xdr:nvCxnSpPr>
      <xdr:spPr>
        <a:xfrm flipV="1">
          <a:off x="15290800" y="148003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78618</xdr:rowOff>
    </xdr:to>
    <xdr:cxnSp macro="">
      <xdr:nvCxnSpPr>
        <xdr:cNvPr id="266" name="直線コネクタ 265"/>
        <xdr:cNvCxnSpPr/>
      </xdr:nvCxnSpPr>
      <xdr:spPr>
        <a:xfrm>
          <a:off x="14401800" y="14673943"/>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100693</xdr:rowOff>
    </xdr:to>
    <xdr:cxnSp macro="">
      <xdr:nvCxnSpPr>
        <xdr:cNvPr id="269" name="直線コネクタ 268"/>
        <xdr:cNvCxnSpPr/>
      </xdr:nvCxnSpPr>
      <xdr:spPr>
        <a:xfrm>
          <a:off x="13512800" y="1465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21365</xdr:rowOff>
    </xdr:from>
    <xdr:ext cx="762000" cy="259045"/>
    <xdr:sp macro="" textlink="">
      <xdr:nvSpPr>
        <xdr:cNvPr id="280" name="給与水準   （国との比較）該当値テキスト"/>
        <xdr:cNvSpPr txBox="1"/>
      </xdr:nvSpPr>
      <xdr:spPr>
        <a:xfrm>
          <a:off x="171069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1" name="楕円 280"/>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82" name="テキスト ボックス 281"/>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3" name="楕円 282"/>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4" name="テキスト ボックス 28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5" name="楕円 284"/>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6" name="テキスト ボックス 285"/>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7" name="楕円 286"/>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8" name="テキスト ボックス 287"/>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前期行財政改革において機構改革や事務事業の見直しなど行政体制のスリム化に取り組み退職者に伴う新規採用職員数を抑制したことにより平成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人へと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人の削減となり、類似団体平均を若干下回っていた。しかし、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熊本地震からの災害復旧を早期に行うため、職員採用を増やし対応している。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アウトソーシングや指定管理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を積極的に取り入れ、削減に努める。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35258</xdr:rowOff>
    </xdr:to>
    <xdr:cxnSp macro="">
      <xdr:nvCxnSpPr>
        <xdr:cNvPr id="325" name="直線コネクタ 324"/>
        <xdr:cNvCxnSpPr/>
      </xdr:nvCxnSpPr>
      <xdr:spPr>
        <a:xfrm>
          <a:off x="16179800" y="1065711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148106</xdr:rowOff>
    </xdr:from>
    <xdr:to>
      <xdr:col>77</xdr:col>
      <xdr:colOff>44450</xdr:colOff>
      <xdr:row>62</xdr:row>
      <xdr:rowOff>27215</xdr:rowOff>
    </xdr:to>
    <xdr:cxnSp macro="">
      <xdr:nvCxnSpPr>
        <xdr:cNvPr id="328" name="直線コネクタ 327"/>
        <xdr:cNvCxnSpPr/>
      </xdr:nvCxnSpPr>
      <xdr:spPr>
        <a:xfrm>
          <a:off x="15290800" y="10606556"/>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118231</xdr:rowOff>
    </xdr:from>
    <xdr:to>
      <xdr:col>72</xdr:col>
      <xdr:colOff>203200</xdr:colOff>
      <xdr:row>61</xdr:row>
      <xdr:rowOff>148106</xdr:rowOff>
    </xdr:to>
    <xdr:cxnSp macro="">
      <xdr:nvCxnSpPr>
        <xdr:cNvPr id="331" name="直線コネクタ 330"/>
        <xdr:cNvCxnSpPr/>
      </xdr:nvCxnSpPr>
      <xdr:spPr>
        <a:xfrm>
          <a:off x="14401800" y="10576681"/>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118231</xdr:rowOff>
    </xdr:to>
    <xdr:cxnSp macro="">
      <xdr:nvCxnSpPr>
        <xdr:cNvPr id="334" name="直線コネクタ 333"/>
        <xdr:cNvCxnSpPr/>
      </xdr:nvCxnSpPr>
      <xdr:spPr>
        <a:xfrm>
          <a:off x="13512800" y="10570935"/>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155908</xdr:rowOff>
    </xdr:from>
    <xdr:to>
      <xdr:col>81</xdr:col>
      <xdr:colOff>95250</xdr:colOff>
      <xdr:row>62</xdr:row>
      <xdr:rowOff>86058</xdr:rowOff>
    </xdr:to>
    <xdr:sp macro="" textlink="">
      <xdr:nvSpPr>
        <xdr:cNvPr id="344" name="楕円 343"/>
        <xdr:cNvSpPr/>
      </xdr:nvSpPr>
      <xdr:spPr>
        <a:xfrm>
          <a:off x="169672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127985</xdr:rowOff>
    </xdr:from>
    <xdr:ext cx="762000" cy="259045"/>
    <xdr:sp macro="" textlink="">
      <xdr:nvSpPr>
        <xdr:cNvPr id="345" name="定員管理の状況該当値テキスト"/>
        <xdr:cNvSpPr txBox="1"/>
      </xdr:nvSpPr>
      <xdr:spPr>
        <a:xfrm>
          <a:off x="17106900" y="1058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6" name="楕円 345"/>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7" name="テキスト ボックス 346"/>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97306</xdr:rowOff>
    </xdr:from>
    <xdr:to>
      <xdr:col>73</xdr:col>
      <xdr:colOff>44450</xdr:colOff>
      <xdr:row>62</xdr:row>
      <xdr:rowOff>27456</xdr:rowOff>
    </xdr:to>
    <xdr:sp macro="" textlink="">
      <xdr:nvSpPr>
        <xdr:cNvPr id="348" name="楕円 347"/>
        <xdr:cNvSpPr/>
      </xdr:nvSpPr>
      <xdr:spPr>
        <a:xfrm>
          <a:off x="15240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37633</xdr:rowOff>
    </xdr:from>
    <xdr:ext cx="762000" cy="259045"/>
    <xdr:sp macro="" textlink="">
      <xdr:nvSpPr>
        <xdr:cNvPr id="349" name="テキスト ボックス 348"/>
        <xdr:cNvSpPr txBox="1"/>
      </xdr:nvSpPr>
      <xdr:spPr>
        <a:xfrm>
          <a:off x="14909800" y="103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67431</xdr:rowOff>
    </xdr:from>
    <xdr:to>
      <xdr:col>68</xdr:col>
      <xdr:colOff>203200</xdr:colOff>
      <xdr:row>61</xdr:row>
      <xdr:rowOff>169031</xdr:rowOff>
    </xdr:to>
    <xdr:sp macro="" textlink="">
      <xdr:nvSpPr>
        <xdr:cNvPr id="350" name="楕円 349"/>
        <xdr:cNvSpPr/>
      </xdr:nvSpPr>
      <xdr:spPr>
        <a:xfrm>
          <a:off x="143510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7758</xdr:rowOff>
    </xdr:from>
    <xdr:ext cx="762000" cy="259045"/>
    <xdr:sp macro="" textlink="">
      <xdr:nvSpPr>
        <xdr:cNvPr id="351" name="テキスト ボックス 350"/>
        <xdr:cNvSpPr txBox="1"/>
      </xdr:nvSpPr>
      <xdr:spPr>
        <a:xfrm>
          <a:off x="14020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52" name="楕円 351"/>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2012</xdr:rowOff>
    </xdr:from>
    <xdr:ext cx="762000" cy="259045"/>
    <xdr:sp macro="" textlink="">
      <xdr:nvSpPr>
        <xdr:cNvPr id="353" name="テキスト ボックス 352"/>
        <xdr:cNvSpPr txBox="1"/>
      </xdr:nvSpPr>
      <xdr:spPr>
        <a:xfrm>
          <a:off x="13131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公債費負担の状況を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している。前年度に比べ公債費が伸びており、緊急経済対策で建設した事業の元金償還（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57,007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の開始や臨時財政対策債の元金償還（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13,559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千円）の増加が主な要因ではあるが、地方税が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65,057</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千円増加しているため、若干の増加にとどまっている。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地方税の若干の伸びはあるものの熊本地震関連の起債借入により、実質公債費比率は、増加する見込みである。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51118</xdr:rowOff>
    </xdr:from>
    <xdr:to>
      <xdr:col>81</xdr:col>
      <xdr:colOff>44450</xdr:colOff>
      <xdr:row>39</xdr:row>
      <xdr:rowOff>57150</xdr:rowOff>
    </xdr:to>
    <xdr:cxnSp macro="">
      <xdr:nvCxnSpPr>
        <xdr:cNvPr id="383" name="直線コネクタ 382"/>
        <xdr:cNvCxnSpPr/>
      </xdr:nvCxnSpPr>
      <xdr:spPr>
        <a:xfrm>
          <a:off x="16179800" y="67376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51118</xdr:rowOff>
    </xdr:from>
    <xdr:to>
      <xdr:col>77</xdr:col>
      <xdr:colOff>44450</xdr:colOff>
      <xdr:row>39</xdr:row>
      <xdr:rowOff>87313</xdr:rowOff>
    </xdr:to>
    <xdr:cxnSp macro="">
      <xdr:nvCxnSpPr>
        <xdr:cNvPr id="386" name="直線コネクタ 385"/>
        <xdr:cNvCxnSpPr/>
      </xdr:nvCxnSpPr>
      <xdr:spPr>
        <a:xfrm flipV="1">
          <a:off x="15290800" y="6737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87313</xdr:rowOff>
    </xdr:from>
    <xdr:to>
      <xdr:col>72</xdr:col>
      <xdr:colOff>203200</xdr:colOff>
      <xdr:row>39</xdr:row>
      <xdr:rowOff>147638</xdr:rowOff>
    </xdr:to>
    <xdr:cxnSp macro="">
      <xdr:nvCxnSpPr>
        <xdr:cNvPr id="389" name="直線コネクタ 388"/>
        <xdr:cNvCxnSpPr/>
      </xdr:nvCxnSpPr>
      <xdr:spPr>
        <a:xfrm flipV="1">
          <a:off x="14401800" y="67738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147638</xdr:rowOff>
    </xdr:from>
    <xdr:to>
      <xdr:col>68</xdr:col>
      <xdr:colOff>152400</xdr:colOff>
      <xdr:row>40</xdr:row>
      <xdr:rowOff>60643</xdr:rowOff>
    </xdr:to>
    <xdr:cxnSp macro="">
      <xdr:nvCxnSpPr>
        <xdr:cNvPr id="392" name="直線コネクタ 391"/>
        <xdr:cNvCxnSpPr/>
      </xdr:nvCxnSpPr>
      <xdr:spPr>
        <a:xfrm flipV="1">
          <a:off x="13512800" y="68341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318</xdr:rowOff>
    </xdr:from>
    <xdr:to>
      <xdr:col>77</xdr:col>
      <xdr:colOff>95250</xdr:colOff>
      <xdr:row>39</xdr:row>
      <xdr:rowOff>101918</xdr:rowOff>
    </xdr:to>
    <xdr:sp macro="" textlink="">
      <xdr:nvSpPr>
        <xdr:cNvPr id="404" name="楕円 403"/>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112095</xdr:rowOff>
    </xdr:from>
    <xdr:ext cx="736600" cy="259045"/>
    <xdr:sp macro="" textlink="">
      <xdr:nvSpPr>
        <xdr:cNvPr id="405" name="テキスト ボックス 40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36513</xdr:rowOff>
    </xdr:from>
    <xdr:to>
      <xdr:col>73</xdr:col>
      <xdr:colOff>44450</xdr:colOff>
      <xdr:row>39</xdr:row>
      <xdr:rowOff>138113</xdr:rowOff>
    </xdr:to>
    <xdr:sp macro="" textlink="">
      <xdr:nvSpPr>
        <xdr:cNvPr id="406" name="楕円 405"/>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148290</xdr:rowOff>
    </xdr:from>
    <xdr:ext cx="762000" cy="259045"/>
    <xdr:sp macro="" textlink="">
      <xdr:nvSpPr>
        <xdr:cNvPr id="407" name="テキスト ボックス 406"/>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96838</xdr:rowOff>
    </xdr:from>
    <xdr:to>
      <xdr:col>68</xdr:col>
      <xdr:colOff>203200</xdr:colOff>
      <xdr:row>40</xdr:row>
      <xdr:rowOff>26988</xdr:rowOff>
    </xdr:to>
    <xdr:sp macro="" textlink="">
      <xdr:nvSpPr>
        <xdr:cNvPr id="408" name="楕円 407"/>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37165</xdr:rowOff>
    </xdr:from>
    <xdr:ext cx="762000" cy="259045"/>
    <xdr:sp macro="" textlink="">
      <xdr:nvSpPr>
        <xdr:cNvPr id="409" name="テキスト ボックス 408"/>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9843</xdr:rowOff>
    </xdr:from>
    <xdr:to>
      <xdr:col>64</xdr:col>
      <xdr:colOff>152400</xdr:colOff>
      <xdr:row>40</xdr:row>
      <xdr:rowOff>111443</xdr:rowOff>
    </xdr:to>
    <xdr:sp macro="" textlink="">
      <xdr:nvSpPr>
        <xdr:cNvPr id="410" name="楕円 409"/>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121620</xdr:rowOff>
    </xdr:from>
    <xdr:ext cx="762000" cy="259045"/>
    <xdr:sp macro="" textlink="">
      <xdr:nvSpPr>
        <xdr:cNvPr id="411" name="テキスト ボックス 410"/>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将来負担の状況を</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年度は、熊本地震からの復旧復興にあてるための平成</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年熊本地震復興基金</a:t>
          </a:r>
          <a:r>
            <a:rPr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が</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505,750</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千円増</a:t>
          </a:r>
          <a:r>
            <a:rPr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加</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、公共施設の整備等に必要な財源確保のための公共施設等整備基金</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20,000</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千円増</a:t>
          </a:r>
          <a:r>
            <a:rPr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加するなど</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、充当可能基金額が増加したことが主な要因である。</a:t>
          </a:r>
          <a:endParaRPr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latin typeface="ＭＳ Ｐゴシック" panose="020B0600070205080204" pitchFamily="50" charset="-128"/>
              <a:ea typeface="ＭＳ Ｐゴシック" panose="020B0600070205080204" pitchFamily="50" charset="-128"/>
            </a:rPr>
            <a:t>　今後、熊本地震からの復旧復興にあてるための特定目的基金の減少、災害関連の起債は約</a:t>
          </a:r>
          <a:r>
            <a:rPr kumimoji="1" lang="en-US" altLang="ja-JP" sz="1150">
              <a:latin typeface="ＭＳ Ｐゴシック" panose="020B0600070205080204" pitchFamily="50" charset="-128"/>
              <a:ea typeface="ＭＳ Ｐゴシック" panose="020B0600070205080204" pitchFamily="50" charset="-128"/>
            </a:rPr>
            <a:t>8</a:t>
          </a:r>
          <a:r>
            <a:rPr kumimoji="1" lang="ja-JP" altLang="en-US" sz="1150">
              <a:latin typeface="ＭＳ Ｐゴシック" panose="020B0600070205080204" pitchFamily="50" charset="-128"/>
              <a:ea typeface="ＭＳ Ｐゴシック" panose="020B0600070205080204" pitchFamily="50" charset="-128"/>
            </a:rPr>
            <a:t>割程度の交付税措置があるが、平成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年度、平成</a:t>
          </a:r>
          <a:r>
            <a:rPr kumimoji="1" lang="en-US" altLang="ja-JP" sz="1150">
              <a:latin typeface="ＭＳ Ｐゴシック" panose="020B0600070205080204" pitchFamily="50" charset="-128"/>
              <a:ea typeface="ＭＳ Ｐゴシック" panose="020B0600070205080204" pitchFamily="50" charset="-128"/>
            </a:rPr>
            <a:t>31</a:t>
          </a:r>
          <a:r>
            <a:rPr kumimoji="1" lang="ja-JP" altLang="en-US" sz="1150">
              <a:latin typeface="ＭＳ Ｐゴシック" panose="020B0600070205080204" pitchFamily="50" charset="-128"/>
              <a:ea typeface="ＭＳ Ｐゴシック" panose="020B0600070205080204" pitchFamily="50" charset="-128"/>
            </a:rPr>
            <a:t>年度と今後も災害関連の起債額は増加する見込みであり、将来負担比率は増加する見込みである。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125095</xdr:rowOff>
    </xdr:from>
    <xdr:to>
      <xdr:col>81</xdr:col>
      <xdr:colOff>44450</xdr:colOff>
      <xdr:row>18</xdr:row>
      <xdr:rowOff>136557</xdr:rowOff>
    </xdr:to>
    <xdr:cxnSp macro="">
      <xdr:nvCxnSpPr>
        <xdr:cNvPr id="441" name="直線コネクタ 440"/>
        <xdr:cNvCxnSpPr/>
      </xdr:nvCxnSpPr>
      <xdr:spPr>
        <a:xfrm flipV="1">
          <a:off x="16179800" y="3211195"/>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52102</xdr:rowOff>
    </xdr:from>
    <xdr:to>
      <xdr:col>77</xdr:col>
      <xdr:colOff>44450</xdr:colOff>
      <xdr:row>18</xdr:row>
      <xdr:rowOff>136557</xdr:rowOff>
    </xdr:to>
    <xdr:cxnSp macro="">
      <xdr:nvCxnSpPr>
        <xdr:cNvPr id="444" name="直線コネクタ 443"/>
        <xdr:cNvCxnSpPr/>
      </xdr:nvCxnSpPr>
      <xdr:spPr>
        <a:xfrm>
          <a:off x="15290800" y="313820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52102</xdr:rowOff>
    </xdr:from>
    <xdr:to>
      <xdr:col>72</xdr:col>
      <xdr:colOff>203200</xdr:colOff>
      <xdr:row>18</xdr:row>
      <xdr:rowOff>96139</xdr:rowOff>
    </xdr:to>
    <xdr:cxnSp macro="">
      <xdr:nvCxnSpPr>
        <xdr:cNvPr id="447" name="直線コネクタ 446"/>
        <xdr:cNvCxnSpPr/>
      </xdr:nvCxnSpPr>
      <xdr:spPr>
        <a:xfrm flipV="1">
          <a:off x="14401800" y="3138202"/>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143923</xdr:rowOff>
    </xdr:from>
    <xdr:to>
      <xdr:col>68</xdr:col>
      <xdr:colOff>152400</xdr:colOff>
      <xdr:row>18</xdr:row>
      <xdr:rowOff>96139</xdr:rowOff>
    </xdr:to>
    <xdr:cxnSp macro="">
      <xdr:nvCxnSpPr>
        <xdr:cNvPr id="450" name="直線コネクタ 449"/>
        <xdr:cNvCxnSpPr/>
      </xdr:nvCxnSpPr>
      <xdr:spPr>
        <a:xfrm>
          <a:off x="13512800" y="3058573"/>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74295</xdr:rowOff>
    </xdr:from>
    <xdr:to>
      <xdr:col>81</xdr:col>
      <xdr:colOff>95250</xdr:colOff>
      <xdr:row>19</xdr:row>
      <xdr:rowOff>4445</xdr:rowOff>
    </xdr:to>
    <xdr:sp macro="" textlink="">
      <xdr:nvSpPr>
        <xdr:cNvPr id="460" name="楕円 459"/>
        <xdr:cNvSpPr/>
      </xdr:nvSpPr>
      <xdr:spPr>
        <a:xfrm>
          <a:off x="169672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46372</xdr:rowOff>
    </xdr:from>
    <xdr:ext cx="762000" cy="259045"/>
    <xdr:sp macro="" textlink="">
      <xdr:nvSpPr>
        <xdr:cNvPr id="461" name="将来負担の状況該当値テキスト"/>
        <xdr:cNvSpPr txBox="1"/>
      </xdr:nvSpPr>
      <xdr:spPr>
        <a:xfrm>
          <a:off x="17106900" y="31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85757</xdr:rowOff>
    </xdr:from>
    <xdr:to>
      <xdr:col>77</xdr:col>
      <xdr:colOff>95250</xdr:colOff>
      <xdr:row>19</xdr:row>
      <xdr:rowOff>15907</xdr:rowOff>
    </xdr:to>
    <xdr:sp macro="" textlink="">
      <xdr:nvSpPr>
        <xdr:cNvPr id="462" name="楕円 461"/>
        <xdr:cNvSpPr/>
      </xdr:nvSpPr>
      <xdr:spPr>
        <a:xfrm>
          <a:off x="16129000" y="31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684</xdr:rowOff>
    </xdr:from>
    <xdr:ext cx="736600" cy="259045"/>
    <xdr:sp macro="" textlink="">
      <xdr:nvSpPr>
        <xdr:cNvPr id="463" name="テキスト ボックス 462"/>
        <xdr:cNvSpPr txBox="1"/>
      </xdr:nvSpPr>
      <xdr:spPr>
        <a:xfrm>
          <a:off x="15798800" y="325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1302</xdr:rowOff>
    </xdr:from>
    <xdr:to>
      <xdr:col>73</xdr:col>
      <xdr:colOff>44450</xdr:colOff>
      <xdr:row>18</xdr:row>
      <xdr:rowOff>102902</xdr:rowOff>
    </xdr:to>
    <xdr:sp macro="" textlink="">
      <xdr:nvSpPr>
        <xdr:cNvPr id="464" name="楕円 463"/>
        <xdr:cNvSpPr/>
      </xdr:nvSpPr>
      <xdr:spPr>
        <a:xfrm>
          <a:off x="15240000" y="30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87679</xdr:rowOff>
    </xdr:from>
    <xdr:ext cx="762000" cy="259045"/>
    <xdr:sp macro="" textlink="">
      <xdr:nvSpPr>
        <xdr:cNvPr id="465" name="テキスト ボックス 464"/>
        <xdr:cNvSpPr txBox="1"/>
      </xdr:nvSpPr>
      <xdr:spPr>
        <a:xfrm>
          <a:off x="14909800" y="317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45339</xdr:rowOff>
    </xdr:from>
    <xdr:to>
      <xdr:col>68</xdr:col>
      <xdr:colOff>203200</xdr:colOff>
      <xdr:row>18</xdr:row>
      <xdr:rowOff>146939</xdr:rowOff>
    </xdr:to>
    <xdr:sp macro="" textlink="">
      <xdr:nvSpPr>
        <xdr:cNvPr id="466" name="楕円 465"/>
        <xdr:cNvSpPr/>
      </xdr:nvSpPr>
      <xdr:spPr>
        <a:xfrm>
          <a:off x="14351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131716</xdr:rowOff>
    </xdr:from>
    <xdr:ext cx="762000" cy="259045"/>
    <xdr:sp macro="" textlink="">
      <xdr:nvSpPr>
        <xdr:cNvPr id="467" name="テキスト ボックス 466"/>
        <xdr:cNvSpPr txBox="1"/>
      </xdr:nvSpPr>
      <xdr:spPr>
        <a:xfrm>
          <a:off x="14020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93123</xdr:rowOff>
    </xdr:from>
    <xdr:to>
      <xdr:col>64</xdr:col>
      <xdr:colOff>152400</xdr:colOff>
      <xdr:row>18</xdr:row>
      <xdr:rowOff>23273</xdr:rowOff>
    </xdr:to>
    <xdr:sp macro="" textlink="">
      <xdr:nvSpPr>
        <xdr:cNvPr id="468" name="楕円 467"/>
        <xdr:cNvSpPr/>
      </xdr:nvSpPr>
      <xdr:spPr>
        <a:xfrm>
          <a:off x="13462000" y="30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8050</xdr:rowOff>
    </xdr:from>
    <xdr:ext cx="762000" cy="259045"/>
    <xdr:sp macro="" textlink="">
      <xdr:nvSpPr>
        <xdr:cNvPr id="469" name="テキスト ボックス 468"/>
        <xdr:cNvSpPr txBox="1"/>
      </xdr:nvSpPr>
      <xdr:spPr>
        <a:xfrm>
          <a:off x="13131800" y="309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17,183
17,116
99.03
18,331,362
17,180,674
741,689
4,576,768
13,026,495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。災害復旧事業がピークを迎え、人件費から事業費支弁人件費（</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24,184</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千円増）に振り替えたことが主な要因となっている。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年度に発生した熊本地震</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によ</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・復興事業</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最優先で進めるため、職員採用を増やし業務にあ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年度以降も災害復旧事業が継続していくが、事業は徐々に縮小していくため、比率は増加していくと考える。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161290</xdr:rowOff>
    </xdr:to>
    <xdr:cxnSp macro="">
      <xdr:nvCxnSpPr>
        <xdr:cNvPr id="66" name="直線コネクタ 65"/>
        <xdr:cNvCxnSpPr/>
      </xdr:nvCxnSpPr>
      <xdr:spPr>
        <a:xfrm flipV="1">
          <a:off x="3987800" y="635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37</xdr:row>
      <xdr:rowOff>161290</xdr:rowOff>
    </xdr:to>
    <xdr:cxnSp macro="">
      <xdr:nvCxnSpPr>
        <xdr:cNvPr id="69" name="直線コネクタ 68"/>
        <xdr:cNvCxnSpPr/>
      </xdr:nvCxnSpPr>
      <xdr:spPr>
        <a:xfrm>
          <a:off x="3098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130810</xdr:rowOff>
    </xdr:to>
    <xdr:cxnSp macro="">
      <xdr:nvCxnSpPr>
        <xdr:cNvPr id="72" name="直線コネクタ 71"/>
        <xdr:cNvCxnSpPr/>
      </xdr:nvCxnSpPr>
      <xdr:spPr>
        <a:xfrm>
          <a:off x="2209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20320</xdr:rowOff>
    </xdr:to>
    <xdr:cxnSp macro="">
      <xdr:nvCxnSpPr>
        <xdr:cNvPr id="75" name="直線コネクタ 74"/>
        <xdr:cNvCxnSpPr/>
      </xdr:nvCxnSpPr>
      <xdr:spPr>
        <a:xfrm flipV="1">
          <a:off x="1320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年度は避難所であったスポーツセンターの委託料の増（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17,198</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クラブ増えたことによる放課後児童健全育成事業委託料の増（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16,954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全国平均や類似団体平均を下回っている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ため業務内容の精査や物件費のシーリングを実施することにより今後も更なる抑制を図っていく。</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88900</xdr:rowOff>
    </xdr:to>
    <xdr:cxnSp macro="">
      <xdr:nvCxnSpPr>
        <xdr:cNvPr id="127" name="直線コネクタ 126"/>
        <xdr:cNvCxnSpPr/>
      </xdr:nvCxnSpPr>
      <xdr:spPr>
        <a:xfrm>
          <a:off x="15671800" y="2717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146050</xdr:rowOff>
    </xdr:to>
    <xdr:cxnSp macro="">
      <xdr:nvCxnSpPr>
        <xdr:cNvPr id="130" name="直線コネクタ 129"/>
        <xdr:cNvCxnSpPr/>
      </xdr:nvCxnSpPr>
      <xdr:spPr>
        <a:xfrm>
          <a:off x="14782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5080</xdr:rowOff>
    </xdr:to>
    <xdr:cxnSp macro="">
      <xdr:nvCxnSpPr>
        <xdr:cNvPr id="133" name="直線コネクタ 132"/>
        <xdr:cNvCxnSpPr/>
      </xdr:nvCxnSpPr>
      <xdr:spPr>
        <a:xfrm flipV="1">
          <a:off x="13893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16</xdr:row>
      <xdr:rowOff>5080</xdr:rowOff>
    </xdr:to>
    <xdr:cxnSp macro="">
      <xdr:nvCxnSpPr>
        <xdr:cNvPr id="136" name="直線コネクタ 135"/>
        <xdr:cNvCxnSpPr/>
      </xdr:nvCxnSpPr>
      <xdr:spPr>
        <a:xfrm>
          <a:off x="13004800" y="2595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3" name="テキスト ボックス 152"/>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4" name="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5" name="テキスト ボックス 154"/>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扶助費は、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保育士の処遇改善経費（</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14,000</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千円増）や年度当初からの認定こども園（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人増）や保育園（</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112</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人）入所者数の増の影響で、私立保育所・認定こども園運営費が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81,473</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千円増加し、利用日数の増（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1,028</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日増）に伴い障害福祉サービス費等事業費が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15,567</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扶助費は年々増加傾向にあり、今後も歳出は膨らむと考える。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127000</xdr:rowOff>
    </xdr:to>
    <xdr:cxnSp macro="">
      <xdr:nvCxnSpPr>
        <xdr:cNvPr id="192" name="直線コネクタ 191"/>
        <xdr:cNvCxnSpPr/>
      </xdr:nvCxnSpPr>
      <xdr:spPr>
        <a:xfrm>
          <a:off x="3987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69850</xdr:rowOff>
    </xdr:to>
    <xdr:cxnSp macro="">
      <xdr:nvCxnSpPr>
        <xdr:cNvPr id="195" name="直線コネクタ 194"/>
        <xdr:cNvCxnSpPr/>
      </xdr:nvCxnSpPr>
      <xdr:spPr>
        <a:xfrm>
          <a:off x="3098800" y="984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141288</xdr:rowOff>
    </xdr:to>
    <xdr:cxnSp macro="">
      <xdr:nvCxnSpPr>
        <xdr:cNvPr id="198" name="直線コネクタ 197"/>
        <xdr:cNvCxnSpPr/>
      </xdr:nvCxnSpPr>
      <xdr:spPr>
        <a:xfrm flipV="1">
          <a:off x="2209800" y="98425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84138</xdr:rowOff>
    </xdr:from>
    <xdr:to>
      <xdr:col>11</xdr:col>
      <xdr:colOff>9525</xdr:colOff>
      <xdr:row>57</xdr:row>
      <xdr:rowOff>141288</xdr:rowOff>
    </xdr:to>
    <xdr:cxnSp macro="">
      <xdr:nvCxnSpPr>
        <xdr:cNvPr id="201" name="直線コネクタ 200"/>
        <xdr:cNvCxnSpPr/>
      </xdr:nvCxnSpPr>
      <xdr:spPr>
        <a:xfrm>
          <a:off x="1320800" y="98567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3" name="楕円 212"/>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4" name="テキスト ボックス 213"/>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90488</xdr:rowOff>
    </xdr:from>
    <xdr:to>
      <xdr:col>11</xdr:col>
      <xdr:colOff>60325</xdr:colOff>
      <xdr:row>58</xdr:row>
      <xdr:rowOff>20638</xdr:rowOff>
    </xdr:to>
    <xdr:sp macro="" textlink="">
      <xdr:nvSpPr>
        <xdr:cNvPr id="217" name="楕円 216"/>
        <xdr:cNvSpPr/>
      </xdr:nvSpPr>
      <xdr:spPr>
        <a:xfrm>
          <a:off x="2159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5415</xdr:rowOff>
    </xdr:from>
    <xdr:ext cx="762000" cy="259045"/>
    <xdr:sp macro="" textlink="">
      <xdr:nvSpPr>
        <xdr:cNvPr id="218" name="テキスト ボックス 217"/>
        <xdr:cNvSpPr txBox="1"/>
      </xdr:nvSpPr>
      <xdr:spPr>
        <a:xfrm>
          <a:off x="1828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33338</xdr:rowOff>
    </xdr:from>
    <xdr:to>
      <xdr:col>6</xdr:col>
      <xdr:colOff>171450</xdr:colOff>
      <xdr:row>57</xdr:row>
      <xdr:rowOff>134938</xdr:rowOff>
    </xdr:to>
    <xdr:sp macro="" textlink="">
      <xdr:nvSpPr>
        <xdr:cNvPr id="219" name="楕円 218"/>
        <xdr:cNvSpPr/>
      </xdr:nvSpPr>
      <xdr:spPr>
        <a:xfrm>
          <a:off x="1270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119715</xdr:rowOff>
    </xdr:from>
    <xdr:ext cx="762000" cy="259045"/>
    <xdr:sp macro="" textlink="">
      <xdr:nvSpPr>
        <xdr:cNvPr id="220" name="テキスト ボックス 219"/>
        <xdr:cNvSpPr txBox="1"/>
      </xdr:nvSpPr>
      <xdr:spPr>
        <a:xfrm>
          <a:off x="939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latin typeface="ＭＳ Ｐゴシック" panose="020B0600070205080204" pitchFamily="50" charset="-128"/>
              <a:ea typeface="ＭＳ Ｐゴシック" panose="020B0600070205080204" pitchFamily="50" charset="-128"/>
            </a:rPr>
            <a:t>　公共下水道事業特別会計繰出金が</a:t>
          </a:r>
          <a:r>
            <a:rPr kumimoji="1" lang="en-US" altLang="ja-JP" sz="1050">
              <a:latin typeface="ＭＳ Ｐゴシック" panose="020B0600070205080204" pitchFamily="50" charset="-128"/>
              <a:ea typeface="ＭＳ Ｐゴシック" panose="020B0600070205080204" pitchFamily="50" charset="-128"/>
            </a:rPr>
            <a:t>37,830</a:t>
          </a:r>
          <a:r>
            <a:rPr kumimoji="1" lang="ja-JP" altLang="en-US" sz="1050">
              <a:latin typeface="ＭＳ Ｐゴシック" panose="020B0600070205080204" pitchFamily="50" charset="-128"/>
              <a:ea typeface="ＭＳ Ｐゴシック" panose="020B0600070205080204" pitchFamily="50" charset="-128"/>
            </a:rPr>
            <a:t>千円増額となっており、人事異動に伴う人件費の増（</a:t>
          </a:r>
          <a:r>
            <a:rPr kumimoji="1" lang="en-US" altLang="ja-JP" sz="1050">
              <a:latin typeface="ＭＳ Ｐゴシック" panose="020B0600070205080204" pitchFamily="50" charset="-128"/>
              <a:ea typeface="ＭＳ Ｐゴシック" panose="020B0600070205080204" pitchFamily="50" charset="-128"/>
            </a:rPr>
            <a:t>16,227</a:t>
          </a:r>
          <a:r>
            <a:rPr kumimoji="1" lang="ja-JP" altLang="en-US" sz="1050">
              <a:latin typeface="ＭＳ Ｐゴシック" panose="020B0600070205080204" pitchFamily="50" charset="-128"/>
              <a:ea typeface="ＭＳ Ｐゴシック" panose="020B0600070205080204" pitchFamily="50" charset="-128"/>
            </a:rPr>
            <a:t>千円）および地方債償還金の増（</a:t>
          </a:r>
          <a:r>
            <a:rPr kumimoji="1" lang="en-US" altLang="ja-JP" sz="1050">
              <a:latin typeface="ＭＳ Ｐゴシック" panose="020B0600070205080204" pitchFamily="50" charset="-128"/>
              <a:ea typeface="ＭＳ Ｐゴシック" panose="020B0600070205080204" pitchFamily="50" charset="-128"/>
            </a:rPr>
            <a:t>11,057</a:t>
          </a:r>
          <a:r>
            <a:rPr kumimoji="1" lang="ja-JP" altLang="en-US" sz="1050">
              <a:latin typeface="ＭＳ Ｐゴシック" panose="020B0600070205080204" pitchFamily="50" charset="-128"/>
              <a:ea typeface="ＭＳ Ｐゴシック" panose="020B0600070205080204" pitchFamily="50" charset="-128"/>
            </a:rPr>
            <a:t>千円）が主な要因である。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また、介護保険特別会計繰出金（介護分）が</a:t>
          </a:r>
          <a:r>
            <a:rPr kumimoji="1" lang="en-US" altLang="ja-JP" sz="1050">
              <a:latin typeface="ＭＳ Ｐゴシック" panose="020B0600070205080204" pitchFamily="50" charset="-128"/>
              <a:ea typeface="ＭＳ Ｐゴシック" panose="020B0600070205080204" pitchFamily="50" charset="-128"/>
            </a:rPr>
            <a:t>18,689</a:t>
          </a:r>
          <a:r>
            <a:rPr kumimoji="1" lang="ja-JP" altLang="en-US" sz="1050">
              <a:latin typeface="ＭＳ Ｐゴシック" panose="020B0600070205080204" pitchFamily="50" charset="-128"/>
              <a:ea typeface="ＭＳ Ｐゴシック" panose="020B0600070205080204" pitchFamily="50" charset="-128"/>
            </a:rPr>
            <a:t>千円増額となっており、平成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年熊本地震の被災者に対する御船町介護保険利用料の免除に伴い、介護給付費の増（</a:t>
          </a:r>
          <a:r>
            <a:rPr kumimoji="1" lang="en-US" altLang="ja-JP" sz="1050">
              <a:latin typeface="ＭＳ Ｐゴシック" panose="020B0600070205080204" pitchFamily="50" charset="-128"/>
              <a:ea typeface="ＭＳ Ｐゴシック" panose="020B0600070205080204" pitchFamily="50" charset="-128"/>
            </a:rPr>
            <a:t>13,992</a:t>
          </a:r>
          <a:r>
            <a:rPr kumimoji="1" lang="ja-JP" altLang="en-US" sz="1050">
              <a:latin typeface="ＭＳ Ｐゴシック" panose="020B0600070205080204" pitchFamily="50" charset="-128"/>
              <a:ea typeface="ＭＳ Ｐゴシック" panose="020B0600070205080204" pitchFamily="50" charset="-128"/>
            </a:rPr>
            <a:t>千円）が影響している。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今後、介護保険特別会計繰出金は、扶助費同様増加傾向にあるため、その他の数値も増加していく見込みである。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72136</xdr:rowOff>
    </xdr:from>
    <xdr:to>
      <xdr:col>82</xdr:col>
      <xdr:colOff>107950</xdr:colOff>
      <xdr:row>58</xdr:row>
      <xdr:rowOff>85852</xdr:rowOff>
    </xdr:to>
    <xdr:cxnSp macro="">
      <xdr:nvCxnSpPr>
        <xdr:cNvPr id="250" name="直線コネクタ 249"/>
        <xdr:cNvCxnSpPr/>
      </xdr:nvCxnSpPr>
      <xdr:spPr>
        <a:xfrm>
          <a:off x="15671800" y="100162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156718</xdr:rowOff>
    </xdr:from>
    <xdr:to>
      <xdr:col>78</xdr:col>
      <xdr:colOff>69850</xdr:colOff>
      <xdr:row>58</xdr:row>
      <xdr:rowOff>72136</xdr:rowOff>
    </xdr:to>
    <xdr:cxnSp macro="">
      <xdr:nvCxnSpPr>
        <xdr:cNvPr id="253" name="直線コネクタ 252"/>
        <xdr:cNvCxnSpPr/>
      </xdr:nvCxnSpPr>
      <xdr:spPr>
        <a:xfrm>
          <a:off x="14782800" y="99293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156718</xdr:rowOff>
    </xdr:from>
    <xdr:to>
      <xdr:col>73</xdr:col>
      <xdr:colOff>180975</xdr:colOff>
      <xdr:row>58</xdr:row>
      <xdr:rowOff>81280</xdr:rowOff>
    </xdr:to>
    <xdr:cxnSp macro="">
      <xdr:nvCxnSpPr>
        <xdr:cNvPr id="256" name="直線コネクタ 255"/>
        <xdr:cNvCxnSpPr/>
      </xdr:nvCxnSpPr>
      <xdr:spPr>
        <a:xfrm flipV="1">
          <a:off x="13893800" y="9929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21844</xdr:rowOff>
    </xdr:from>
    <xdr:to>
      <xdr:col>69</xdr:col>
      <xdr:colOff>92075</xdr:colOff>
      <xdr:row>58</xdr:row>
      <xdr:rowOff>81280</xdr:rowOff>
    </xdr:to>
    <xdr:cxnSp macro="">
      <xdr:nvCxnSpPr>
        <xdr:cNvPr id="259" name="直線コネクタ 258"/>
        <xdr:cNvCxnSpPr/>
      </xdr:nvCxnSpPr>
      <xdr:spPr>
        <a:xfrm>
          <a:off x="13004800" y="9965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35052</xdr:rowOff>
    </xdr:from>
    <xdr:to>
      <xdr:col>82</xdr:col>
      <xdr:colOff>158750</xdr:colOff>
      <xdr:row>58</xdr:row>
      <xdr:rowOff>136652</xdr:rowOff>
    </xdr:to>
    <xdr:sp macro="" textlink="">
      <xdr:nvSpPr>
        <xdr:cNvPr id="269" name="楕円 268"/>
        <xdr:cNvSpPr/>
      </xdr:nvSpPr>
      <xdr:spPr>
        <a:xfrm>
          <a:off x="164592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7129</xdr:rowOff>
    </xdr:from>
    <xdr:ext cx="762000" cy="259045"/>
    <xdr:sp macro="" textlink="">
      <xdr:nvSpPr>
        <xdr:cNvPr id="270" name="その他該当値テキスト"/>
        <xdr:cNvSpPr txBox="1"/>
      </xdr:nvSpPr>
      <xdr:spPr>
        <a:xfrm>
          <a:off x="165989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71" name="楕円 270"/>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72" name="テキスト ボックス 271"/>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105918</xdr:rowOff>
    </xdr:from>
    <xdr:to>
      <xdr:col>74</xdr:col>
      <xdr:colOff>31750</xdr:colOff>
      <xdr:row>58</xdr:row>
      <xdr:rowOff>36068</xdr:rowOff>
    </xdr:to>
    <xdr:sp macro="" textlink="">
      <xdr:nvSpPr>
        <xdr:cNvPr id="273" name="楕円 272"/>
        <xdr:cNvSpPr/>
      </xdr:nvSpPr>
      <xdr:spPr>
        <a:xfrm>
          <a:off x="14732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20845</xdr:rowOff>
    </xdr:from>
    <xdr:ext cx="762000" cy="259045"/>
    <xdr:sp macro="" textlink="">
      <xdr:nvSpPr>
        <xdr:cNvPr id="274" name="テキスト ボックス 273"/>
        <xdr:cNvSpPr txBox="1"/>
      </xdr:nvSpPr>
      <xdr:spPr>
        <a:xfrm>
          <a:off x="14401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5" name="楕円 274"/>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6" name="テキスト ボックス 275"/>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142494</xdr:rowOff>
    </xdr:from>
    <xdr:to>
      <xdr:col>65</xdr:col>
      <xdr:colOff>53975</xdr:colOff>
      <xdr:row>58</xdr:row>
      <xdr:rowOff>72644</xdr:rowOff>
    </xdr:to>
    <xdr:sp macro="" textlink="">
      <xdr:nvSpPr>
        <xdr:cNvPr id="277" name="楕円 276"/>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57421</xdr:rowOff>
    </xdr:from>
    <xdr:ext cx="762000" cy="259045"/>
    <xdr:sp macro="" textlink="">
      <xdr:nvSpPr>
        <xdr:cNvPr id="278" name="テキスト ボックス 277"/>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補助費は、前年度と数値は変わらないものの、一部事務組合の負担金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（上益城消防組合負担金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千円増、御船地区衛生施設組合負担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や任意協議会である熊本中央広域事務協議会負担金（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4,717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en-US" sz="1200">
              <a:latin typeface="ＭＳ Ｐゴシック" panose="020B0600070205080204" pitchFamily="50" charset="-128"/>
              <a:ea typeface="ＭＳ Ｐゴシック" panose="020B0600070205080204" pitchFamily="50" charset="-128"/>
            </a:rPr>
            <a:t>は毎年</a:t>
          </a:r>
          <a:r>
            <a:rPr kumimoji="1" lang="ja-JP" altLang="en-US" sz="1300">
              <a:latin typeface="ＭＳ Ｐゴシック" panose="020B0600070205080204" pitchFamily="50" charset="-128"/>
              <a:ea typeface="ＭＳ Ｐゴシック" panose="020B0600070205080204" pitchFamily="50" charset="-128"/>
            </a:rPr>
            <a:t>増額傾向にある。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今後も一部事務組合にも厳しい財政状況の理解を求めるとともに、行政改革で補助団体等の精査を行い、補助費の見直しに取り組んでいく。</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99568</xdr:rowOff>
    </xdr:to>
    <xdr:cxnSp macro="">
      <xdr:nvCxnSpPr>
        <xdr:cNvPr id="308" name="直線コネクタ 307"/>
        <xdr:cNvCxnSpPr/>
      </xdr:nvCxnSpPr>
      <xdr:spPr>
        <a:xfrm>
          <a:off x="15671800" y="6271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99568</xdr:rowOff>
    </xdr:to>
    <xdr:cxnSp macro="">
      <xdr:nvCxnSpPr>
        <xdr:cNvPr id="311" name="直線コネクタ 310"/>
        <xdr:cNvCxnSpPr/>
      </xdr:nvCxnSpPr>
      <xdr:spPr>
        <a:xfrm>
          <a:off x="14782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108712</xdr:rowOff>
    </xdr:to>
    <xdr:cxnSp macro="">
      <xdr:nvCxnSpPr>
        <xdr:cNvPr id="314" name="直線コネクタ 313"/>
        <xdr:cNvCxnSpPr/>
      </xdr:nvCxnSpPr>
      <xdr:spPr>
        <a:xfrm flipV="1">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108712</xdr:rowOff>
    </xdr:to>
    <xdr:cxnSp macro="">
      <xdr:nvCxnSpPr>
        <xdr:cNvPr id="317" name="直線コネクタ 316"/>
        <xdr:cNvCxnSpPr/>
      </xdr:nvCxnSpPr>
      <xdr:spPr>
        <a:xfrm>
          <a:off x="13004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7" name="楕円 326"/>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8"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9" name="楕円 328"/>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0" name="テキスト ボックス 329"/>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1" name="楕円 330"/>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2" name="テキスト ボックス 331"/>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3" name="楕円 332"/>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4" name="テキスト ボックス 33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5" name="楕円 334"/>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6" name="テキスト ボックス 33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緊急経済対策で建設した事業の元金償還（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57,007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千円増）の開始や臨時財政対策債の元金償還（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13,559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千円）の増加</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が主な要因であるが、以前からの地方債発行抑制により良好な数値と考える。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　今後は、熊本地震に係る災害復旧は続き、復興につながる経費も増加していくため公債費は増加すると考える。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33274</xdr:rowOff>
    </xdr:to>
    <xdr:cxnSp macro="">
      <xdr:nvCxnSpPr>
        <xdr:cNvPr id="366" name="直線コネクタ 365"/>
        <xdr:cNvCxnSpPr/>
      </xdr:nvCxnSpPr>
      <xdr:spPr>
        <a:xfrm>
          <a:off x="3987800" y="131800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149861</xdr:rowOff>
    </xdr:to>
    <xdr:cxnSp macro="">
      <xdr:nvCxnSpPr>
        <xdr:cNvPr id="369" name="直線コネクタ 368"/>
        <xdr:cNvCxnSpPr/>
      </xdr:nvCxnSpPr>
      <xdr:spPr>
        <a:xfrm>
          <a:off x="3098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77</xdr:row>
      <xdr:rowOff>10413</xdr:rowOff>
    </xdr:to>
    <xdr:cxnSp macro="">
      <xdr:nvCxnSpPr>
        <xdr:cNvPr id="372" name="直線コネクタ 371"/>
        <xdr:cNvCxnSpPr/>
      </xdr:nvCxnSpPr>
      <xdr:spPr>
        <a:xfrm flipV="1">
          <a:off x="2209800" y="131434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19558</xdr:rowOff>
    </xdr:to>
    <xdr:cxnSp macro="">
      <xdr:nvCxnSpPr>
        <xdr:cNvPr id="375" name="直線コネクタ 374"/>
        <xdr:cNvCxnSpPr/>
      </xdr:nvCxnSpPr>
      <xdr:spPr>
        <a:xfrm flipV="1">
          <a:off x="1320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5" name="楕円 384"/>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6"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7" name="楕円 386"/>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8" name="テキスト ボックス 387"/>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9" name="楕円 388"/>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0" name="テキスト ボックス 389"/>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1" name="楕円 390"/>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2" name="テキスト ボックス 391"/>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3" name="楕円 392"/>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4" name="テキスト ボックス 393"/>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公債費以外は、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年度の経常経費総計は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4,691,841</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千円に対し平成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4,942,569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250,728</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主な要因とし</a:t>
          </a:r>
          <a:r>
            <a:rPr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は、扶助費の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112,438</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千円増と物件費の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89,649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千円増があげられる。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一層施策の効率化をはかり、行政改革担当と連携しながら歳出の抑制を図っていく。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76</xdr:row>
      <xdr:rowOff>157480</xdr:rowOff>
    </xdr:to>
    <xdr:cxnSp macro="">
      <xdr:nvCxnSpPr>
        <xdr:cNvPr id="427" name="直線コネクタ 426"/>
        <xdr:cNvCxnSpPr/>
      </xdr:nvCxnSpPr>
      <xdr:spPr>
        <a:xfrm>
          <a:off x="15671800" y="13180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149861</xdr:rowOff>
    </xdr:to>
    <xdr:cxnSp macro="">
      <xdr:nvCxnSpPr>
        <xdr:cNvPr id="430" name="直線コネクタ 429"/>
        <xdr:cNvCxnSpPr/>
      </xdr:nvCxnSpPr>
      <xdr:spPr>
        <a:xfrm>
          <a:off x="14782800" y="130200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130811</xdr:rowOff>
    </xdr:to>
    <xdr:cxnSp macro="">
      <xdr:nvCxnSpPr>
        <xdr:cNvPr id="433" name="直線コネクタ 432"/>
        <xdr:cNvCxnSpPr/>
      </xdr:nvCxnSpPr>
      <xdr:spPr>
        <a:xfrm flipV="1">
          <a:off x="13893800" y="1302003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130811</xdr:rowOff>
    </xdr:to>
    <xdr:cxnSp macro="">
      <xdr:nvCxnSpPr>
        <xdr:cNvPr id="436" name="直線コネクタ 435"/>
        <xdr:cNvCxnSpPr/>
      </xdr:nvCxnSpPr>
      <xdr:spPr>
        <a:xfrm>
          <a:off x="13004800" y="130581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6" name="楕円 445"/>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47"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8" name="楕円 44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9" name="テキスト ボックス 44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0" name="楕円 449"/>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51" name="テキスト ボックス 450"/>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52" name="楕円 451"/>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166388</xdr:rowOff>
    </xdr:from>
    <xdr:ext cx="762000" cy="259045"/>
    <xdr:sp macro="" textlink="">
      <xdr:nvSpPr>
        <xdr:cNvPr id="453" name="テキスト ボックス 452"/>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4" name="楕円 453"/>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55" name="テキスト ボックス 454"/>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55802</xdr:rowOff>
    </xdr:from>
    <xdr:to>
      <xdr:col>29</xdr:col>
      <xdr:colOff>127000</xdr:colOff>
      <xdr:row>16</xdr:row>
      <xdr:rowOff>125884</xdr:rowOff>
    </xdr:to>
    <xdr:cxnSp macro="">
      <xdr:nvCxnSpPr>
        <xdr:cNvPr id="52" name="直線コネクタ 51"/>
        <xdr:cNvCxnSpPr/>
      </xdr:nvCxnSpPr>
      <xdr:spPr bwMode="auto">
        <a:xfrm>
          <a:off x="5003800" y="2846627"/>
          <a:ext cx="647700" cy="7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110662</xdr:rowOff>
    </xdr:from>
    <xdr:ext cx="762000" cy="259045"/>
    <xdr:sp macro="" textlink="">
      <xdr:nvSpPr>
        <xdr:cNvPr id="53" name="人口1人当たり決算額の推移平均値テキスト130"/>
        <xdr:cNvSpPr txBox="1"/>
      </xdr:nvSpPr>
      <xdr:spPr>
        <a:xfrm>
          <a:off x="5740400" y="2901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55802</xdr:rowOff>
    </xdr:from>
    <xdr:to>
      <xdr:col>26</xdr:col>
      <xdr:colOff>50800</xdr:colOff>
      <xdr:row>17</xdr:row>
      <xdr:rowOff>151406</xdr:rowOff>
    </xdr:to>
    <xdr:cxnSp macro="">
      <xdr:nvCxnSpPr>
        <xdr:cNvPr id="55" name="直線コネクタ 54"/>
        <xdr:cNvCxnSpPr/>
      </xdr:nvCxnSpPr>
      <xdr:spPr bwMode="auto">
        <a:xfrm flipV="1">
          <a:off x="4305300" y="2846627"/>
          <a:ext cx="698500" cy="26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151406</xdr:rowOff>
    </xdr:from>
    <xdr:to>
      <xdr:col>22</xdr:col>
      <xdr:colOff>114300</xdr:colOff>
      <xdr:row>18</xdr:row>
      <xdr:rowOff>1754</xdr:rowOff>
    </xdr:to>
    <xdr:cxnSp macro="">
      <xdr:nvCxnSpPr>
        <xdr:cNvPr id="58" name="直線コネクタ 57"/>
        <xdr:cNvCxnSpPr/>
      </xdr:nvCxnSpPr>
      <xdr:spPr bwMode="auto">
        <a:xfrm flipV="1">
          <a:off x="3606800" y="3113681"/>
          <a:ext cx="6985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1754</xdr:rowOff>
    </xdr:from>
    <xdr:to>
      <xdr:col>18</xdr:col>
      <xdr:colOff>177800</xdr:colOff>
      <xdr:row>18</xdr:row>
      <xdr:rowOff>25496</xdr:rowOff>
    </xdr:to>
    <xdr:cxnSp macro="">
      <xdr:nvCxnSpPr>
        <xdr:cNvPr id="61" name="直線コネクタ 60"/>
        <xdr:cNvCxnSpPr/>
      </xdr:nvCxnSpPr>
      <xdr:spPr bwMode="auto">
        <a:xfrm flipV="1">
          <a:off x="2908300" y="3135479"/>
          <a:ext cx="698500" cy="2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75084</xdr:rowOff>
    </xdr:from>
    <xdr:to>
      <xdr:col>29</xdr:col>
      <xdr:colOff>177800</xdr:colOff>
      <xdr:row>17</xdr:row>
      <xdr:rowOff>5234</xdr:rowOff>
    </xdr:to>
    <xdr:sp macro="" textlink="">
      <xdr:nvSpPr>
        <xdr:cNvPr id="71" name="楕円 70"/>
        <xdr:cNvSpPr/>
      </xdr:nvSpPr>
      <xdr:spPr bwMode="auto">
        <a:xfrm>
          <a:off x="5600700" y="286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91611</xdr:rowOff>
    </xdr:from>
    <xdr:ext cx="762000" cy="259045"/>
    <xdr:sp macro="" textlink="">
      <xdr:nvSpPr>
        <xdr:cNvPr id="72" name="人口1人当たり決算額の推移該当値テキスト130"/>
        <xdr:cNvSpPr txBox="1"/>
      </xdr:nvSpPr>
      <xdr:spPr>
        <a:xfrm>
          <a:off x="5740400" y="27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5002</xdr:rowOff>
    </xdr:from>
    <xdr:to>
      <xdr:col>26</xdr:col>
      <xdr:colOff>101600</xdr:colOff>
      <xdr:row>16</xdr:row>
      <xdr:rowOff>106602</xdr:rowOff>
    </xdr:to>
    <xdr:sp macro="" textlink="">
      <xdr:nvSpPr>
        <xdr:cNvPr id="73" name="楕円 72"/>
        <xdr:cNvSpPr/>
      </xdr:nvSpPr>
      <xdr:spPr bwMode="auto">
        <a:xfrm>
          <a:off x="4953000" y="279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116779</xdr:rowOff>
    </xdr:from>
    <xdr:ext cx="736600" cy="259045"/>
    <xdr:sp macro="" textlink="">
      <xdr:nvSpPr>
        <xdr:cNvPr id="74" name="テキスト ボックス 73"/>
        <xdr:cNvSpPr txBox="1"/>
      </xdr:nvSpPr>
      <xdr:spPr>
        <a:xfrm>
          <a:off x="4622800" y="256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100606</xdr:rowOff>
    </xdr:from>
    <xdr:to>
      <xdr:col>22</xdr:col>
      <xdr:colOff>165100</xdr:colOff>
      <xdr:row>18</xdr:row>
      <xdr:rowOff>30756</xdr:rowOff>
    </xdr:to>
    <xdr:sp macro="" textlink="">
      <xdr:nvSpPr>
        <xdr:cNvPr id="75" name="楕円 74"/>
        <xdr:cNvSpPr/>
      </xdr:nvSpPr>
      <xdr:spPr bwMode="auto">
        <a:xfrm>
          <a:off x="4254500" y="306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15533</xdr:rowOff>
    </xdr:from>
    <xdr:ext cx="762000" cy="259045"/>
    <xdr:sp macro="" textlink="">
      <xdr:nvSpPr>
        <xdr:cNvPr id="76" name="テキスト ボックス 75"/>
        <xdr:cNvSpPr txBox="1"/>
      </xdr:nvSpPr>
      <xdr:spPr>
        <a:xfrm>
          <a:off x="3924300" y="314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122404</xdr:rowOff>
    </xdr:from>
    <xdr:to>
      <xdr:col>19</xdr:col>
      <xdr:colOff>38100</xdr:colOff>
      <xdr:row>18</xdr:row>
      <xdr:rowOff>52554</xdr:rowOff>
    </xdr:to>
    <xdr:sp macro="" textlink="">
      <xdr:nvSpPr>
        <xdr:cNvPr id="77" name="楕円 76"/>
        <xdr:cNvSpPr/>
      </xdr:nvSpPr>
      <xdr:spPr bwMode="auto">
        <a:xfrm>
          <a:off x="3556000" y="308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37331</xdr:rowOff>
    </xdr:from>
    <xdr:ext cx="762000" cy="259045"/>
    <xdr:sp macro="" textlink="">
      <xdr:nvSpPr>
        <xdr:cNvPr id="78" name="テキスト ボックス 77"/>
        <xdr:cNvSpPr txBox="1"/>
      </xdr:nvSpPr>
      <xdr:spPr>
        <a:xfrm>
          <a:off x="3225800" y="317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146146</xdr:rowOff>
    </xdr:from>
    <xdr:to>
      <xdr:col>15</xdr:col>
      <xdr:colOff>101600</xdr:colOff>
      <xdr:row>18</xdr:row>
      <xdr:rowOff>76296</xdr:rowOff>
    </xdr:to>
    <xdr:sp macro="" textlink="">
      <xdr:nvSpPr>
        <xdr:cNvPr id="79" name="楕円 78"/>
        <xdr:cNvSpPr/>
      </xdr:nvSpPr>
      <xdr:spPr bwMode="auto">
        <a:xfrm>
          <a:off x="2857500" y="3108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61073</xdr:rowOff>
    </xdr:from>
    <xdr:ext cx="762000" cy="259045"/>
    <xdr:sp macro="" textlink="">
      <xdr:nvSpPr>
        <xdr:cNvPr id="80" name="テキスト ボックス 79"/>
        <xdr:cNvSpPr txBox="1"/>
      </xdr:nvSpPr>
      <xdr:spPr>
        <a:xfrm>
          <a:off x="2527300" y="319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269628</xdr:rowOff>
    </xdr:from>
    <xdr:to>
      <xdr:col>29</xdr:col>
      <xdr:colOff>127000</xdr:colOff>
      <xdr:row>35</xdr:row>
      <xdr:rowOff>334131</xdr:rowOff>
    </xdr:to>
    <xdr:cxnSp macro="">
      <xdr:nvCxnSpPr>
        <xdr:cNvPr id="113" name="直線コネクタ 112"/>
        <xdr:cNvCxnSpPr/>
      </xdr:nvCxnSpPr>
      <xdr:spPr bwMode="auto">
        <a:xfrm flipV="1">
          <a:off x="5003800" y="6879978"/>
          <a:ext cx="6477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300469</xdr:rowOff>
    </xdr:from>
    <xdr:to>
      <xdr:col>26</xdr:col>
      <xdr:colOff>50800</xdr:colOff>
      <xdr:row>35</xdr:row>
      <xdr:rowOff>334131</xdr:rowOff>
    </xdr:to>
    <xdr:cxnSp macro="">
      <xdr:nvCxnSpPr>
        <xdr:cNvPr id="116" name="直線コネクタ 115"/>
        <xdr:cNvCxnSpPr/>
      </xdr:nvCxnSpPr>
      <xdr:spPr bwMode="auto">
        <a:xfrm>
          <a:off x="4305300" y="6910819"/>
          <a:ext cx="698500" cy="33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300469</xdr:rowOff>
    </xdr:from>
    <xdr:to>
      <xdr:col>22</xdr:col>
      <xdr:colOff>114300</xdr:colOff>
      <xdr:row>35</xdr:row>
      <xdr:rowOff>313328</xdr:rowOff>
    </xdr:to>
    <xdr:cxnSp macro="">
      <xdr:nvCxnSpPr>
        <xdr:cNvPr id="119" name="直線コネクタ 118"/>
        <xdr:cNvCxnSpPr/>
      </xdr:nvCxnSpPr>
      <xdr:spPr bwMode="auto">
        <a:xfrm flipV="1">
          <a:off x="3606800" y="6910819"/>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274580</xdr:rowOff>
    </xdr:from>
    <xdr:to>
      <xdr:col>18</xdr:col>
      <xdr:colOff>177800</xdr:colOff>
      <xdr:row>35</xdr:row>
      <xdr:rowOff>313328</xdr:rowOff>
    </xdr:to>
    <xdr:cxnSp macro="">
      <xdr:nvCxnSpPr>
        <xdr:cNvPr id="122" name="直線コネクタ 121"/>
        <xdr:cNvCxnSpPr/>
      </xdr:nvCxnSpPr>
      <xdr:spPr bwMode="auto">
        <a:xfrm>
          <a:off x="2908300" y="6884930"/>
          <a:ext cx="6985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218828</xdr:rowOff>
    </xdr:from>
    <xdr:to>
      <xdr:col>29</xdr:col>
      <xdr:colOff>177800</xdr:colOff>
      <xdr:row>35</xdr:row>
      <xdr:rowOff>320428</xdr:rowOff>
    </xdr:to>
    <xdr:sp macro="" textlink="">
      <xdr:nvSpPr>
        <xdr:cNvPr id="132" name="楕円 131"/>
        <xdr:cNvSpPr/>
      </xdr:nvSpPr>
      <xdr:spPr bwMode="auto">
        <a:xfrm>
          <a:off x="5600700" y="682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190905</xdr:rowOff>
    </xdr:from>
    <xdr:ext cx="762000" cy="259045"/>
    <xdr:sp macro="" textlink="">
      <xdr:nvSpPr>
        <xdr:cNvPr id="133" name="人口1人当たり決算額の推移該当値テキスト445"/>
        <xdr:cNvSpPr txBox="1"/>
      </xdr:nvSpPr>
      <xdr:spPr>
        <a:xfrm>
          <a:off x="5740400" y="680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283331</xdr:rowOff>
    </xdr:from>
    <xdr:to>
      <xdr:col>26</xdr:col>
      <xdr:colOff>101600</xdr:colOff>
      <xdr:row>36</xdr:row>
      <xdr:rowOff>42031</xdr:rowOff>
    </xdr:to>
    <xdr:sp macro="" textlink="">
      <xdr:nvSpPr>
        <xdr:cNvPr id="134" name="楕円 133"/>
        <xdr:cNvSpPr/>
      </xdr:nvSpPr>
      <xdr:spPr bwMode="auto">
        <a:xfrm>
          <a:off x="4953000" y="689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26808</xdr:rowOff>
    </xdr:from>
    <xdr:ext cx="736600" cy="259045"/>
    <xdr:sp macro="" textlink="">
      <xdr:nvSpPr>
        <xdr:cNvPr id="135" name="テキスト ボックス 134"/>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249669</xdr:rowOff>
    </xdr:from>
    <xdr:to>
      <xdr:col>22</xdr:col>
      <xdr:colOff>165100</xdr:colOff>
      <xdr:row>36</xdr:row>
      <xdr:rowOff>8369</xdr:rowOff>
    </xdr:to>
    <xdr:sp macro="" textlink="">
      <xdr:nvSpPr>
        <xdr:cNvPr id="136" name="楕円 135"/>
        <xdr:cNvSpPr/>
      </xdr:nvSpPr>
      <xdr:spPr bwMode="auto">
        <a:xfrm>
          <a:off x="4254500" y="686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336046</xdr:rowOff>
    </xdr:from>
    <xdr:ext cx="762000" cy="259045"/>
    <xdr:sp macro="" textlink="">
      <xdr:nvSpPr>
        <xdr:cNvPr id="137" name="テキスト ボックス 136"/>
        <xdr:cNvSpPr txBox="1"/>
      </xdr:nvSpPr>
      <xdr:spPr>
        <a:xfrm>
          <a:off x="3924300" y="694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262528</xdr:rowOff>
    </xdr:from>
    <xdr:to>
      <xdr:col>19</xdr:col>
      <xdr:colOff>38100</xdr:colOff>
      <xdr:row>36</xdr:row>
      <xdr:rowOff>21228</xdr:rowOff>
    </xdr:to>
    <xdr:sp macro="" textlink="">
      <xdr:nvSpPr>
        <xdr:cNvPr id="138" name="楕円 137"/>
        <xdr:cNvSpPr/>
      </xdr:nvSpPr>
      <xdr:spPr bwMode="auto">
        <a:xfrm>
          <a:off x="3556000" y="687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6005</xdr:rowOff>
    </xdr:from>
    <xdr:ext cx="762000" cy="259045"/>
    <xdr:sp macro="" textlink="">
      <xdr:nvSpPr>
        <xdr:cNvPr id="139" name="テキスト ボックス 138"/>
        <xdr:cNvSpPr txBox="1"/>
      </xdr:nvSpPr>
      <xdr:spPr>
        <a:xfrm>
          <a:off x="3225800" y="695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223780</xdr:rowOff>
    </xdr:from>
    <xdr:to>
      <xdr:col>15</xdr:col>
      <xdr:colOff>101600</xdr:colOff>
      <xdr:row>35</xdr:row>
      <xdr:rowOff>325380</xdr:rowOff>
    </xdr:to>
    <xdr:sp macro="" textlink="">
      <xdr:nvSpPr>
        <xdr:cNvPr id="140" name="楕円 139"/>
        <xdr:cNvSpPr/>
      </xdr:nvSpPr>
      <xdr:spPr bwMode="auto">
        <a:xfrm>
          <a:off x="2857500" y="683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310157</xdr:rowOff>
    </xdr:from>
    <xdr:ext cx="762000" cy="259045"/>
    <xdr:sp macro="" textlink="">
      <xdr:nvSpPr>
        <xdr:cNvPr id="141" name="テキスト ボックス 140"/>
        <xdr:cNvSpPr txBox="1"/>
      </xdr:nvSpPr>
      <xdr:spPr>
        <a:xfrm>
          <a:off x="2527300" y="69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17,183
17,116
99.03
18,331,362
17,180,674
741,689
4,576,768
13,026,495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152984</xdr:rowOff>
    </xdr:from>
    <xdr:to>
      <xdr:col>24</xdr:col>
      <xdr:colOff>63500</xdr:colOff>
      <xdr:row>35</xdr:row>
      <xdr:rowOff>53873</xdr:rowOff>
    </xdr:to>
    <xdr:cxnSp macro="">
      <xdr:nvCxnSpPr>
        <xdr:cNvPr id="61" name="直線コネクタ 60"/>
        <xdr:cNvCxnSpPr/>
      </xdr:nvCxnSpPr>
      <xdr:spPr>
        <a:xfrm>
          <a:off x="3797300" y="5982284"/>
          <a:ext cx="838200" cy="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152984</xdr:rowOff>
    </xdr:from>
    <xdr:to>
      <xdr:col>19</xdr:col>
      <xdr:colOff>177800</xdr:colOff>
      <xdr:row>35</xdr:row>
      <xdr:rowOff>108433</xdr:rowOff>
    </xdr:to>
    <xdr:cxnSp macro="">
      <xdr:nvCxnSpPr>
        <xdr:cNvPr id="64" name="直線コネクタ 63"/>
        <xdr:cNvCxnSpPr/>
      </xdr:nvCxnSpPr>
      <xdr:spPr>
        <a:xfrm flipV="1">
          <a:off x="2908300" y="5982284"/>
          <a:ext cx="889000" cy="1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108433</xdr:rowOff>
    </xdr:from>
    <xdr:to>
      <xdr:col>15</xdr:col>
      <xdr:colOff>50800</xdr:colOff>
      <xdr:row>35</xdr:row>
      <xdr:rowOff>147701</xdr:rowOff>
    </xdr:to>
    <xdr:cxnSp macro="">
      <xdr:nvCxnSpPr>
        <xdr:cNvPr id="67" name="直線コネクタ 66"/>
        <xdr:cNvCxnSpPr/>
      </xdr:nvCxnSpPr>
      <xdr:spPr>
        <a:xfrm flipV="1">
          <a:off x="2019300" y="6109183"/>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147701</xdr:rowOff>
    </xdr:from>
    <xdr:to>
      <xdr:col>10</xdr:col>
      <xdr:colOff>114300</xdr:colOff>
      <xdr:row>36</xdr:row>
      <xdr:rowOff>5639</xdr:rowOff>
    </xdr:to>
    <xdr:cxnSp macro="">
      <xdr:nvCxnSpPr>
        <xdr:cNvPr id="70" name="直線コネクタ 69"/>
        <xdr:cNvCxnSpPr/>
      </xdr:nvCxnSpPr>
      <xdr:spPr>
        <a:xfrm flipV="1">
          <a:off x="1130300" y="6148451"/>
          <a:ext cx="889000" cy="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3073</xdr:rowOff>
    </xdr:from>
    <xdr:to>
      <xdr:col>24</xdr:col>
      <xdr:colOff>114300</xdr:colOff>
      <xdr:row>35</xdr:row>
      <xdr:rowOff>104673</xdr:rowOff>
    </xdr:to>
    <xdr:sp macro="" textlink="">
      <xdr:nvSpPr>
        <xdr:cNvPr id="80" name="楕円 79"/>
        <xdr:cNvSpPr/>
      </xdr:nvSpPr>
      <xdr:spPr>
        <a:xfrm>
          <a:off x="4584700" y="60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25950</xdr:rowOff>
    </xdr:from>
    <xdr:ext cx="534377" cy="259045"/>
    <xdr:sp macro="" textlink="">
      <xdr:nvSpPr>
        <xdr:cNvPr id="81" name="人件費該当値テキスト"/>
        <xdr:cNvSpPr txBox="1"/>
      </xdr:nvSpPr>
      <xdr:spPr>
        <a:xfrm>
          <a:off x="4686300" y="58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102184</xdr:rowOff>
    </xdr:from>
    <xdr:to>
      <xdr:col>20</xdr:col>
      <xdr:colOff>38100</xdr:colOff>
      <xdr:row>35</xdr:row>
      <xdr:rowOff>32334</xdr:rowOff>
    </xdr:to>
    <xdr:sp macro="" textlink="">
      <xdr:nvSpPr>
        <xdr:cNvPr id="82" name="楕円 81"/>
        <xdr:cNvSpPr/>
      </xdr:nvSpPr>
      <xdr:spPr>
        <a:xfrm>
          <a:off x="3746500" y="59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48861</xdr:rowOff>
    </xdr:from>
    <xdr:ext cx="534377" cy="259045"/>
    <xdr:sp macro="" textlink="">
      <xdr:nvSpPr>
        <xdr:cNvPr id="83" name="テキスト ボックス 82"/>
        <xdr:cNvSpPr txBox="1"/>
      </xdr:nvSpPr>
      <xdr:spPr>
        <a:xfrm>
          <a:off x="3530111" y="57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57633</xdr:rowOff>
    </xdr:from>
    <xdr:to>
      <xdr:col>15</xdr:col>
      <xdr:colOff>101600</xdr:colOff>
      <xdr:row>35</xdr:row>
      <xdr:rowOff>159233</xdr:rowOff>
    </xdr:to>
    <xdr:sp macro="" textlink="">
      <xdr:nvSpPr>
        <xdr:cNvPr id="84" name="楕円 83"/>
        <xdr:cNvSpPr/>
      </xdr:nvSpPr>
      <xdr:spPr>
        <a:xfrm>
          <a:off x="2857500" y="60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150360</xdr:rowOff>
    </xdr:from>
    <xdr:ext cx="534377" cy="259045"/>
    <xdr:sp macro="" textlink="">
      <xdr:nvSpPr>
        <xdr:cNvPr id="85" name="テキスト ボックス 84"/>
        <xdr:cNvSpPr txBox="1"/>
      </xdr:nvSpPr>
      <xdr:spPr>
        <a:xfrm>
          <a:off x="2641111" y="61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96901</xdr:rowOff>
    </xdr:from>
    <xdr:to>
      <xdr:col>10</xdr:col>
      <xdr:colOff>165100</xdr:colOff>
      <xdr:row>36</xdr:row>
      <xdr:rowOff>27051</xdr:rowOff>
    </xdr:to>
    <xdr:sp macro="" textlink="">
      <xdr:nvSpPr>
        <xdr:cNvPr id="86" name="楕円 85"/>
        <xdr:cNvSpPr/>
      </xdr:nvSpPr>
      <xdr:spPr>
        <a:xfrm>
          <a:off x="1968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18178</xdr:rowOff>
    </xdr:from>
    <xdr:ext cx="534377" cy="259045"/>
    <xdr:sp macro="" textlink="">
      <xdr:nvSpPr>
        <xdr:cNvPr id="87" name="テキスト ボックス 86"/>
        <xdr:cNvSpPr txBox="1"/>
      </xdr:nvSpPr>
      <xdr:spPr>
        <a:xfrm>
          <a:off x="1752111" y="6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126289</xdr:rowOff>
    </xdr:from>
    <xdr:to>
      <xdr:col>6</xdr:col>
      <xdr:colOff>38100</xdr:colOff>
      <xdr:row>36</xdr:row>
      <xdr:rowOff>56439</xdr:rowOff>
    </xdr:to>
    <xdr:sp macro="" textlink="">
      <xdr:nvSpPr>
        <xdr:cNvPr id="88" name="楕円 87"/>
        <xdr:cNvSpPr/>
      </xdr:nvSpPr>
      <xdr:spPr>
        <a:xfrm>
          <a:off x="1079500" y="61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47566</xdr:rowOff>
    </xdr:from>
    <xdr:ext cx="534377" cy="259045"/>
    <xdr:sp macro="" textlink="">
      <xdr:nvSpPr>
        <xdr:cNvPr id="89" name="テキスト ボックス 88"/>
        <xdr:cNvSpPr txBox="1"/>
      </xdr:nvSpPr>
      <xdr:spPr>
        <a:xfrm>
          <a:off x="863111" y="62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155890</xdr:rowOff>
    </xdr:from>
    <xdr:to>
      <xdr:col>24</xdr:col>
      <xdr:colOff>63500</xdr:colOff>
      <xdr:row>52</xdr:row>
      <xdr:rowOff>74544</xdr:rowOff>
    </xdr:to>
    <xdr:cxnSp macro="">
      <xdr:nvCxnSpPr>
        <xdr:cNvPr id="116" name="直線コネクタ 115"/>
        <xdr:cNvCxnSpPr/>
      </xdr:nvCxnSpPr>
      <xdr:spPr>
        <a:xfrm flipV="1">
          <a:off x="3797300" y="8899840"/>
          <a:ext cx="838200" cy="9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74544</xdr:rowOff>
    </xdr:from>
    <xdr:to>
      <xdr:col>19</xdr:col>
      <xdr:colOff>177800</xdr:colOff>
      <xdr:row>57</xdr:row>
      <xdr:rowOff>85403</xdr:rowOff>
    </xdr:to>
    <xdr:cxnSp macro="">
      <xdr:nvCxnSpPr>
        <xdr:cNvPr id="119" name="直線コネクタ 118"/>
        <xdr:cNvCxnSpPr/>
      </xdr:nvCxnSpPr>
      <xdr:spPr>
        <a:xfrm flipV="1">
          <a:off x="2908300" y="8989944"/>
          <a:ext cx="889000" cy="86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81283</xdr:rowOff>
    </xdr:from>
    <xdr:to>
      <xdr:col>15</xdr:col>
      <xdr:colOff>50800</xdr:colOff>
      <xdr:row>57</xdr:row>
      <xdr:rowOff>85403</xdr:rowOff>
    </xdr:to>
    <xdr:cxnSp macro="">
      <xdr:nvCxnSpPr>
        <xdr:cNvPr id="122" name="直線コネクタ 121"/>
        <xdr:cNvCxnSpPr/>
      </xdr:nvCxnSpPr>
      <xdr:spPr>
        <a:xfrm>
          <a:off x="2019300" y="9853933"/>
          <a:ext cx="889000" cy="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81283</xdr:rowOff>
    </xdr:from>
    <xdr:to>
      <xdr:col>10</xdr:col>
      <xdr:colOff>114300</xdr:colOff>
      <xdr:row>57</xdr:row>
      <xdr:rowOff>124375</xdr:rowOff>
    </xdr:to>
    <xdr:cxnSp macro="">
      <xdr:nvCxnSpPr>
        <xdr:cNvPr id="125" name="直線コネクタ 124"/>
        <xdr:cNvCxnSpPr/>
      </xdr:nvCxnSpPr>
      <xdr:spPr>
        <a:xfrm flipV="1">
          <a:off x="1130300" y="9853933"/>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105090</xdr:rowOff>
    </xdr:from>
    <xdr:to>
      <xdr:col>24</xdr:col>
      <xdr:colOff>114300</xdr:colOff>
      <xdr:row>52</xdr:row>
      <xdr:rowOff>35240</xdr:rowOff>
    </xdr:to>
    <xdr:sp macro="" textlink="">
      <xdr:nvSpPr>
        <xdr:cNvPr id="135" name="楕円 134"/>
        <xdr:cNvSpPr/>
      </xdr:nvSpPr>
      <xdr:spPr>
        <a:xfrm>
          <a:off x="4584700" y="88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58117</xdr:rowOff>
    </xdr:from>
    <xdr:ext cx="599010" cy="259045"/>
    <xdr:sp macro="" textlink="">
      <xdr:nvSpPr>
        <xdr:cNvPr id="136" name="物件費該当値テキスト"/>
        <xdr:cNvSpPr txBox="1"/>
      </xdr:nvSpPr>
      <xdr:spPr>
        <a:xfrm>
          <a:off x="4686300" y="88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23744</xdr:rowOff>
    </xdr:from>
    <xdr:to>
      <xdr:col>20</xdr:col>
      <xdr:colOff>38100</xdr:colOff>
      <xdr:row>52</xdr:row>
      <xdr:rowOff>125344</xdr:rowOff>
    </xdr:to>
    <xdr:sp macro="" textlink="">
      <xdr:nvSpPr>
        <xdr:cNvPr id="137" name="楕円 136"/>
        <xdr:cNvSpPr/>
      </xdr:nvSpPr>
      <xdr:spPr>
        <a:xfrm>
          <a:off x="3746500" y="89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141871</xdr:rowOff>
    </xdr:from>
    <xdr:ext cx="599010" cy="259045"/>
    <xdr:sp macro="" textlink="">
      <xdr:nvSpPr>
        <xdr:cNvPr id="138" name="テキスト ボックス 137"/>
        <xdr:cNvSpPr txBox="1"/>
      </xdr:nvSpPr>
      <xdr:spPr>
        <a:xfrm>
          <a:off x="3497795" y="871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34603</xdr:rowOff>
    </xdr:from>
    <xdr:to>
      <xdr:col>15</xdr:col>
      <xdr:colOff>101600</xdr:colOff>
      <xdr:row>57</xdr:row>
      <xdr:rowOff>136203</xdr:rowOff>
    </xdr:to>
    <xdr:sp macro="" textlink="">
      <xdr:nvSpPr>
        <xdr:cNvPr id="139" name="楕円 138"/>
        <xdr:cNvSpPr/>
      </xdr:nvSpPr>
      <xdr:spPr>
        <a:xfrm>
          <a:off x="2857500" y="98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127330</xdr:rowOff>
    </xdr:from>
    <xdr:ext cx="534377" cy="259045"/>
    <xdr:sp macro="" textlink="">
      <xdr:nvSpPr>
        <xdr:cNvPr id="140" name="テキスト ボックス 139"/>
        <xdr:cNvSpPr txBox="1"/>
      </xdr:nvSpPr>
      <xdr:spPr>
        <a:xfrm>
          <a:off x="2641111" y="98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30483</xdr:rowOff>
    </xdr:from>
    <xdr:to>
      <xdr:col>10</xdr:col>
      <xdr:colOff>165100</xdr:colOff>
      <xdr:row>57</xdr:row>
      <xdr:rowOff>132083</xdr:rowOff>
    </xdr:to>
    <xdr:sp macro="" textlink="">
      <xdr:nvSpPr>
        <xdr:cNvPr id="141" name="楕円 140"/>
        <xdr:cNvSpPr/>
      </xdr:nvSpPr>
      <xdr:spPr>
        <a:xfrm>
          <a:off x="1968500" y="9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123210</xdr:rowOff>
    </xdr:from>
    <xdr:ext cx="534377" cy="259045"/>
    <xdr:sp macro="" textlink="">
      <xdr:nvSpPr>
        <xdr:cNvPr id="142" name="テキスト ボックス 141"/>
        <xdr:cNvSpPr txBox="1"/>
      </xdr:nvSpPr>
      <xdr:spPr>
        <a:xfrm>
          <a:off x="1752111" y="98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73575</xdr:rowOff>
    </xdr:from>
    <xdr:to>
      <xdr:col>6</xdr:col>
      <xdr:colOff>38100</xdr:colOff>
      <xdr:row>58</xdr:row>
      <xdr:rowOff>3725</xdr:rowOff>
    </xdr:to>
    <xdr:sp macro="" textlink="">
      <xdr:nvSpPr>
        <xdr:cNvPr id="143" name="楕円 142"/>
        <xdr:cNvSpPr/>
      </xdr:nvSpPr>
      <xdr:spPr>
        <a:xfrm>
          <a:off x="1079500" y="98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166302</xdr:rowOff>
    </xdr:from>
    <xdr:ext cx="534377" cy="259045"/>
    <xdr:sp macro="" textlink="">
      <xdr:nvSpPr>
        <xdr:cNvPr id="144" name="テキスト ボックス 143"/>
        <xdr:cNvSpPr txBox="1"/>
      </xdr:nvSpPr>
      <xdr:spPr>
        <a:xfrm>
          <a:off x="863111" y="99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165264</xdr:rowOff>
    </xdr:from>
    <xdr:to>
      <xdr:col>24</xdr:col>
      <xdr:colOff>63500</xdr:colOff>
      <xdr:row>78</xdr:row>
      <xdr:rowOff>169647</xdr:rowOff>
    </xdr:to>
    <xdr:cxnSp macro="">
      <xdr:nvCxnSpPr>
        <xdr:cNvPr id="173" name="直線コネクタ 172"/>
        <xdr:cNvCxnSpPr/>
      </xdr:nvCxnSpPr>
      <xdr:spPr>
        <a:xfrm flipV="1">
          <a:off x="3797300" y="13538364"/>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145492</xdr:rowOff>
    </xdr:from>
    <xdr:to>
      <xdr:col>19</xdr:col>
      <xdr:colOff>177800</xdr:colOff>
      <xdr:row>78</xdr:row>
      <xdr:rowOff>169647</xdr:rowOff>
    </xdr:to>
    <xdr:cxnSp macro="">
      <xdr:nvCxnSpPr>
        <xdr:cNvPr id="176" name="直線コネクタ 175"/>
        <xdr:cNvCxnSpPr/>
      </xdr:nvCxnSpPr>
      <xdr:spPr>
        <a:xfrm>
          <a:off x="2908300" y="13518592"/>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145492</xdr:rowOff>
    </xdr:from>
    <xdr:to>
      <xdr:col>15</xdr:col>
      <xdr:colOff>50800</xdr:colOff>
      <xdr:row>78</xdr:row>
      <xdr:rowOff>155017</xdr:rowOff>
    </xdr:to>
    <xdr:cxnSp macro="">
      <xdr:nvCxnSpPr>
        <xdr:cNvPr id="179" name="直線コネクタ 178"/>
        <xdr:cNvCxnSpPr/>
      </xdr:nvCxnSpPr>
      <xdr:spPr>
        <a:xfrm flipV="1">
          <a:off x="2019300" y="1351859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155017</xdr:rowOff>
    </xdr:from>
    <xdr:to>
      <xdr:col>10</xdr:col>
      <xdr:colOff>114300</xdr:colOff>
      <xdr:row>78</xdr:row>
      <xdr:rowOff>163437</xdr:rowOff>
    </xdr:to>
    <xdr:cxnSp macro="">
      <xdr:nvCxnSpPr>
        <xdr:cNvPr id="182" name="直線コネクタ 181"/>
        <xdr:cNvCxnSpPr/>
      </xdr:nvCxnSpPr>
      <xdr:spPr>
        <a:xfrm flipV="1">
          <a:off x="1130300" y="13528117"/>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114464</xdr:rowOff>
    </xdr:from>
    <xdr:to>
      <xdr:col>24</xdr:col>
      <xdr:colOff>114300</xdr:colOff>
      <xdr:row>79</xdr:row>
      <xdr:rowOff>44614</xdr:rowOff>
    </xdr:to>
    <xdr:sp macro="" textlink="">
      <xdr:nvSpPr>
        <xdr:cNvPr id="192" name="楕円 191"/>
        <xdr:cNvSpPr/>
      </xdr:nvSpPr>
      <xdr:spPr>
        <a:xfrm>
          <a:off x="45847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29391</xdr:rowOff>
    </xdr:from>
    <xdr:ext cx="469744" cy="259045"/>
    <xdr:sp macro="" textlink="">
      <xdr:nvSpPr>
        <xdr:cNvPr id="193" name="維持補修費該当値テキスト"/>
        <xdr:cNvSpPr txBox="1"/>
      </xdr:nvSpPr>
      <xdr:spPr>
        <a:xfrm>
          <a:off x="4686300" y="134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118847</xdr:rowOff>
    </xdr:from>
    <xdr:to>
      <xdr:col>20</xdr:col>
      <xdr:colOff>38100</xdr:colOff>
      <xdr:row>79</xdr:row>
      <xdr:rowOff>48997</xdr:rowOff>
    </xdr:to>
    <xdr:sp macro="" textlink="">
      <xdr:nvSpPr>
        <xdr:cNvPr id="194" name="楕円 193"/>
        <xdr:cNvSpPr/>
      </xdr:nvSpPr>
      <xdr:spPr>
        <a:xfrm>
          <a:off x="3746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40124</xdr:rowOff>
    </xdr:from>
    <xdr:ext cx="469744" cy="259045"/>
    <xdr:sp macro="" textlink="">
      <xdr:nvSpPr>
        <xdr:cNvPr id="195" name="テキスト ボックス 194"/>
        <xdr:cNvSpPr txBox="1"/>
      </xdr:nvSpPr>
      <xdr:spPr>
        <a:xfrm>
          <a:off x="3562428"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94692</xdr:rowOff>
    </xdr:from>
    <xdr:to>
      <xdr:col>15</xdr:col>
      <xdr:colOff>101600</xdr:colOff>
      <xdr:row>79</xdr:row>
      <xdr:rowOff>24842</xdr:rowOff>
    </xdr:to>
    <xdr:sp macro="" textlink="">
      <xdr:nvSpPr>
        <xdr:cNvPr id="196" name="楕円 195"/>
        <xdr:cNvSpPr/>
      </xdr:nvSpPr>
      <xdr:spPr>
        <a:xfrm>
          <a:off x="2857500" y="134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15969</xdr:rowOff>
    </xdr:from>
    <xdr:ext cx="469744" cy="259045"/>
    <xdr:sp macro="" textlink="">
      <xdr:nvSpPr>
        <xdr:cNvPr id="197" name="テキスト ボックス 196"/>
        <xdr:cNvSpPr txBox="1"/>
      </xdr:nvSpPr>
      <xdr:spPr>
        <a:xfrm>
          <a:off x="2673428" y="135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104217</xdr:rowOff>
    </xdr:from>
    <xdr:to>
      <xdr:col>10</xdr:col>
      <xdr:colOff>165100</xdr:colOff>
      <xdr:row>79</xdr:row>
      <xdr:rowOff>34367</xdr:rowOff>
    </xdr:to>
    <xdr:sp macro="" textlink="">
      <xdr:nvSpPr>
        <xdr:cNvPr id="198" name="楕円 197"/>
        <xdr:cNvSpPr/>
      </xdr:nvSpPr>
      <xdr:spPr>
        <a:xfrm>
          <a:off x="1968500" y="134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25494</xdr:rowOff>
    </xdr:from>
    <xdr:ext cx="469744" cy="259045"/>
    <xdr:sp macro="" textlink="">
      <xdr:nvSpPr>
        <xdr:cNvPr id="199" name="テキスト ボックス 198"/>
        <xdr:cNvSpPr txBox="1"/>
      </xdr:nvSpPr>
      <xdr:spPr>
        <a:xfrm>
          <a:off x="1784428" y="13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112637</xdr:rowOff>
    </xdr:from>
    <xdr:to>
      <xdr:col>6</xdr:col>
      <xdr:colOff>38100</xdr:colOff>
      <xdr:row>79</xdr:row>
      <xdr:rowOff>42787</xdr:rowOff>
    </xdr:to>
    <xdr:sp macro="" textlink="">
      <xdr:nvSpPr>
        <xdr:cNvPr id="200" name="楕円 199"/>
        <xdr:cNvSpPr/>
      </xdr:nvSpPr>
      <xdr:spPr>
        <a:xfrm>
          <a:off x="1079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33914</xdr:rowOff>
    </xdr:from>
    <xdr:ext cx="469744" cy="259045"/>
    <xdr:sp macro="" textlink="">
      <xdr:nvSpPr>
        <xdr:cNvPr id="201" name="テキスト ボックス 200"/>
        <xdr:cNvSpPr txBox="1"/>
      </xdr:nvSpPr>
      <xdr:spPr>
        <a:xfrm>
          <a:off x="895428" y="135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116939</xdr:rowOff>
    </xdr:from>
    <xdr:to>
      <xdr:col>24</xdr:col>
      <xdr:colOff>63500</xdr:colOff>
      <xdr:row>91</xdr:row>
      <xdr:rowOff>74189</xdr:rowOff>
    </xdr:to>
    <xdr:cxnSp macro="">
      <xdr:nvCxnSpPr>
        <xdr:cNvPr id="233" name="直線コネクタ 232"/>
        <xdr:cNvCxnSpPr/>
      </xdr:nvCxnSpPr>
      <xdr:spPr>
        <a:xfrm>
          <a:off x="3797300" y="15547439"/>
          <a:ext cx="838200" cy="1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116939</xdr:rowOff>
    </xdr:from>
    <xdr:to>
      <xdr:col>19</xdr:col>
      <xdr:colOff>177800</xdr:colOff>
      <xdr:row>94</xdr:row>
      <xdr:rowOff>130409</xdr:rowOff>
    </xdr:to>
    <xdr:cxnSp macro="">
      <xdr:nvCxnSpPr>
        <xdr:cNvPr id="236" name="直線コネクタ 235"/>
        <xdr:cNvCxnSpPr/>
      </xdr:nvCxnSpPr>
      <xdr:spPr>
        <a:xfrm flipV="1">
          <a:off x="2908300" y="15547439"/>
          <a:ext cx="889000" cy="6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130409</xdr:rowOff>
    </xdr:from>
    <xdr:to>
      <xdr:col>15</xdr:col>
      <xdr:colOff>50800</xdr:colOff>
      <xdr:row>95</xdr:row>
      <xdr:rowOff>16746</xdr:rowOff>
    </xdr:to>
    <xdr:cxnSp macro="">
      <xdr:nvCxnSpPr>
        <xdr:cNvPr id="239" name="直線コネクタ 238"/>
        <xdr:cNvCxnSpPr/>
      </xdr:nvCxnSpPr>
      <xdr:spPr>
        <a:xfrm flipV="1">
          <a:off x="2019300" y="16246709"/>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16746</xdr:rowOff>
    </xdr:from>
    <xdr:to>
      <xdr:col>10</xdr:col>
      <xdr:colOff>114300</xdr:colOff>
      <xdr:row>95</xdr:row>
      <xdr:rowOff>107696</xdr:rowOff>
    </xdr:to>
    <xdr:cxnSp macro="">
      <xdr:nvCxnSpPr>
        <xdr:cNvPr id="242" name="直線コネクタ 241"/>
        <xdr:cNvCxnSpPr/>
      </xdr:nvCxnSpPr>
      <xdr:spPr>
        <a:xfrm flipV="1">
          <a:off x="1130300" y="16304496"/>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23389</xdr:rowOff>
    </xdr:from>
    <xdr:to>
      <xdr:col>24</xdr:col>
      <xdr:colOff>114300</xdr:colOff>
      <xdr:row>91</xdr:row>
      <xdr:rowOff>124989</xdr:rowOff>
    </xdr:to>
    <xdr:sp macro="" textlink="">
      <xdr:nvSpPr>
        <xdr:cNvPr id="252" name="楕円 251"/>
        <xdr:cNvSpPr/>
      </xdr:nvSpPr>
      <xdr:spPr>
        <a:xfrm>
          <a:off x="4584700" y="156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46266</xdr:rowOff>
    </xdr:from>
    <xdr:ext cx="599010" cy="259045"/>
    <xdr:sp macro="" textlink="">
      <xdr:nvSpPr>
        <xdr:cNvPr id="253" name="扶助費該当値テキスト"/>
        <xdr:cNvSpPr txBox="1"/>
      </xdr:nvSpPr>
      <xdr:spPr>
        <a:xfrm>
          <a:off x="4686300" y="1547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66139</xdr:rowOff>
    </xdr:from>
    <xdr:to>
      <xdr:col>20</xdr:col>
      <xdr:colOff>38100</xdr:colOff>
      <xdr:row>90</xdr:row>
      <xdr:rowOff>167739</xdr:rowOff>
    </xdr:to>
    <xdr:sp macro="" textlink="">
      <xdr:nvSpPr>
        <xdr:cNvPr id="254" name="楕円 253"/>
        <xdr:cNvSpPr/>
      </xdr:nvSpPr>
      <xdr:spPr>
        <a:xfrm>
          <a:off x="3746500" y="154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12816</xdr:rowOff>
    </xdr:from>
    <xdr:ext cx="599010" cy="259045"/>
    <xdr:sp macro="" textlink="">
      <xdr:nvSpPr>
        <xdr:cNvPr id="255" name="テキスト ボックス 254"/>
        <xdr:cNvSpPr txBox="1"/>
      </xdr:nvSpPr>
      <xdr:spPr>
        <a:xfrm>
          <a:off x="3497795" y="1527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79609</xdr:rowOff>
    </xdr:from>
    <xdr:to>
      <xdr:col>15</xdr:col>
      <xdr:colOff>101600</xdr:colOff>
      <xdr:row>95</xdr:row>
      <xdr:rowOff>9759</xdr:rowOff>
    </xdr:to>
    <xdr:sp macro="" textlink="">
      <xdr:nvSpPr>
        <xdr:cNvPr id="256" name="楕円 255"/>
        <xdr:cNvSpPr/>
      </xdr:nvSpPr>
      <xdr:spPr>
        <a:xfrm>
          <a:off x="2857500" y="16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26286</xdr:rowOff>
    </xdr:from>
    <xdr:ext cx="534377" cy="259045"/>
    <xdr:sp macro="" textlink="">
      <xdr:nvSpPr>
        <xdr:cNvPr id="257" name="テキスト ボックス 256"/>
        <xdr:cNvSpPr txBox="1"/>
      </xdr:nvSpPr>
      <xdr:spPr>
        <a:xfrm>
          <a:off x="2641111" y="159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137396</xdr:rowOff>
    </xdr:from>
    <xdr:to>
      <xdr:col>10</xdr:col>
      <xdr:colOff>165100</xdr:colOff>
      <xdr:row>95</xdr:row>
      <xdr:rowOff>67546</xdr:rowOff>
    </xdr:to>
    <xdr:sp macro="" textlink="">
      <xdr:nvSpPr>
        <xdr:cNvPr id="258" name="楕円 257"/>
        <xdr:cNvSpPr/>
      </xdr:nvSpPr>
      <xdr:spPr>
        <a:xfrm>
          <a:off x="1968500" y="162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84073</xdr:rowOff>
    </xdr:from>
    <xdr:ext cx="534377" cy="259045"/>
    <xdr:sp macro="" textlink="">
      <xdr:nvSpPr>
        <xdr:cNvPr id="259" name="テキスト ボックス 258"/>
        <xdr:cNvSpPr txBox="1"/>
      </xdr:nvSpPr>
      <xdr:spPr>
        <a:xfrm>
          <a:off x="1752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56896</xdr:rowOff>
    </xdr:from>
    <xdr:to>
      <xdr:col>6</xdr:col>
      <xdr:colOff>38100</xdr:colOff>
      <xdr:row>95</xdr:row>
      <xdr:rowOff>158496</xdr:rowOff>
    </xdr:to>
    <xdr:sp macro="" textlink="">
      <xdr:nvSpPr>
        <xdr:cNvPr id="260" name="楕円 259"/>
        <xdr:cNvSpPr/>
      </xdr:nvSpPr>
      <xdr:spPr>
        <a:xfrm>
          <a:off x="1079500" y="163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3573</xdr:rowOff>
    </xdr:from>
    <xdr:ext cx="534377" cy="259045"/>
    <xdr:sp macro="" textlink="">
      <xdr:nvSpPr>
        <xdr:cNvPr id="261" name="テキスト ボックス 260"/>
        <xdr:cNvSpPr txBox="1"/>
      </xdr:nvSpPr>
      <xdr:spPr>
        <a:xfrm>
          <a:off x="863111" y="161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120215</xdr:rowOff>
    </xdr:from>
    <xdr:to>
      <xdr:col>55</xdr:col>
      <xdr:colOff>0</xdr:colOff>
      <xdr:row>35</xdr:row>
      <xdr:rowOff>51548</xdr:rowOff>
    </xdr:to>
    <xdr:cxnSp macro="">
      <xdr:nvCxnSpPr>
        <xdr:cNvPr id="292" name="直線コネクタ 291"/>
        <xdr:cNvCxnSpPr/>
      </xdr:nvCxnSpPr>
      <xdr:spPr>
        <a:xfrm flipV="1">
          <a:off x="9639300" y="5606615"/>
          <a:ext cx="838200" cy="4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51548</xdr:rowOff>
    </xdr:from>
    <xdr:to>
      <xdr:col>50</xdr:col>
      <xdr:colOff>114300</xdr:colOff>
      <xdr:row>36</xdr:row>
      <xdr:rowOff>69803</xdr:rowOff>
    </xdr:to>
    <xdr:cxnSp macro="">
      <xdr:nvCxnSpPr>
        <xdr:cNvPr id="295" name="直線コネクタ 294"/>
        <xdr:cNvCxnSpPr/>
      </xdr:nvCxnSpPr>
      <xdr:spPr>
        <a:xfrm flipV="1">
          <a:off x="8750300" y="6052298"/>
          <a:ext cx="889000" cy="18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69803</xdr:rowOff>
    </xdr:from>
    <xdr:to>
      <xdr:col>45</xdr:col>
      <xdr:colOff>177800</xdr:colOff>
      <xdr:row>36</xdr:row>
      <xdr:rowOff>106727</xdr:rowOff>
    </xdr:to>
    <xdr:cxnSp macro="">
      <xdr:nvCxnSpPr>
        <xdr:cNvPr id="298" name="直線コネクタ 297"/>
        <xdr:cNvCxnSpPr/>
      </xdr:nvCxnSpPr>
      <xdr:spPr>
        <a:xfrm flipV="1">
          <a:off x="7861300" y="6242003"/>
          <a:ext cx="889000" cy="3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106727</xdr:rowOff>
    </xdr:from>
    <xdr:to>
      <xdr:col>41</xdr:col>
      <xdr:colOff>50800</xdr:colOff>
      <xdr:row>36</xdr:row>
      <xdr:rowOff>127464</xdr:rowOff>
    </xdr:to>
    <xdr:cxnSp macro="">
      <xdr:nvCxnSpPr>
        <xdr:cNvPr id="301" name="直線コネクタ 300"/>
        <xdr:cNvCxnSpPr/>
      </xdr:nvCxnSpPr>
      <xdr:spPr>
        <a:xfrm flipV="1">
          <a:off x="6972300" y="6278927"/>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69415</xdr:rowOff>
    </xdr:from>
    <xdr:to>
      <xdr:col>55</xdr:col>
      <xdr:colOff>50800</xdr:colOff>
      <xdr:row>32</xdr:row>
      <xdr:rowOff>171015</xdr:rowOff>
    </xdr:to>
    <xdr:sp macro="" textlink="">
      <xdr:nvSpPr>
        <xdr:cNvPr id="311" name="楕円 310"/>
        <xdr:cNvSpPr/>
      </xdr:nvSpPr>
      <xdr:spPr>
        <a:xfrm>
          <a:off x="10426700" y="55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92292</xdr:rowOff>
    </xdr:from>
    <xdr:ext cx="599010" cy="259045"/>
    <xdr:sp macro="" textlink="">
      <xdr:nvSpPr>
        <xdr:cNvPr id="312" name="補助費等該当値テキスト"/>
        <xdr:cNvSpPr txBox="1"/>
      </xdr:nvSpPr>
      <xdr:spPr>
        <a:xfrm>
          <a:off x="10528300" y="540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748</xdr:rowOff>
    </xdr:from>
    <xdr:to>
      <xdr:col>50</xdr:col>
      <xdr:colOff>165100</xdr:colOff>
      <xdr:row>35</xdr:row>
      <xdr:rowOff>102348</xdr:rowOff>
    </xdr:to>
    <xdr:sp macro="" textlink="">
      <xdr:nvSpPr>
        <xdr:cNvPr id="313" name="楕円 312"/>
        <xdr:cNvSpPr/>
      </xdr:nvSpPr>
      <xdr:spPr>
        <a:xfrm>
          <a:off x="9588500" y="60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118875</xdr:rowOff>
    </xdr:from>
    <xdr:ext cx="534377" cy="259045"/>
    <xdr:sp macro="" textlink="">
      <xdr:nvSpPr>
        <xdr:cNvPr id="314" name="テキスト ボックス 313"/>
        <xdr:cNvSpPr txBox="1"/>
      </xdr:nvSpPr>
      <xdr:spPr>
        <a:xfrm>
          <a:off x="9372111" y="5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19003</xdr:rowOff>
    </xdr:from>
    <xdr:to>
      <xdr:col>46</xdr:col>
      <xdr:colOff>38100</xdr:colOff>
      <xdr:row>36</xdr:row>
      <xdr:rowOff>120603</xdr:rowOff>
    </xdr:to>
    <xdr:sp macro="" textlink="">
      <xdr:nvSpPr>
        <xdr:cNvPr id="315" name="楕円 314"/>
        <xdr:cNvSpPr/>
      </xdr:nvSpPr>
      <xdr:spPr>
        <a:xfrm>
          <a:off x="8699500" y="61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111730</xdr:rowOff>
    </xdr:from>
    <xdr:ext cx="534377" cy="259045"/>
    <xdr:sp macro="" textlink="">
      <xdr:nvSpPr>
        <xdr:cNvPr id="316" name="テキスト ボックス 315"/>
        <xdr:cNvSpPr txBox="1"/>
      </xdr:nvSpPr>
      <xdr:spPr>
        <a:xfrm>
          <a:off x="8483111" y="62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55927</xdr:rowOff>
    </xdr:from>
    <xdr:to>
      <xdr:col>41</xdr:col>
      <xdr:colOff>101600</xdr:colOff>
      <xdr:row>36</xdr:row>
      <xdr:rowOff>157527</xdr:rowOff>
    </xdr:to>
    <xdr:sp macro="" textlink="">
      <xdr:nvSpPr>
        <xdr:cNvPr id="317" name="楕円 316"/>
        <xdr:cNvSpPr/>
      </xdr:nvSpPr>
      <xdr:spPr>
        <a:xfrm>
          <a:off x="7810500" y="62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148654</xdr:rowOff>
    </xdr:from>
    <xdr:ext cx="534377" cy="259045"/>
    <xdr:sp macro="" textlink="">
      <xdr:nvSpPr>
        <xdr:cNvPr id="318" name="テキスト ボックス 317"/>
        <xdr:cNvSpPr txBox="1"/>
      </xdr:nvSpPr>
      <xdr:spPr>
        <a:xfrm>
          <a:off x="7594111" y="63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76664</xdr:rowOff>
    </xdr:from>
    <xdr:to>
      <xdr:col>36</xdr:col>
      <xdr:colOff>165100</xdr:colOff>
      <xdr:row>37</xdr:row>
      <xdr:rowOff>6814</xdr:rowOff>
    </xdr:to>
    <xdr:sp macro="" textlink="">
      <xdr:nvSpPr>
        <xdr:cNvPr id="319" name="楕円 318"/>
        <xdr:cNvSpPr/>
      </xdr:nvSpPr>
      <xdr:spPr>
        <a:xfrm>
          <a:off x="6921500" y="62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169391</xdr:rowOff>
    </xdr:from>
    <xdr:ext cx="534377" cy="259045"/>
    <xdr:sp macro="" textlink="">
      <xdr:nvSpPr>
        <xdr:cNvPr id="320" name="テキスト ボックス 319"/>
        <xdr:cNvSpPr txBox="1"/>
      </xdr:nvSpPr>
      <xdr:spPr>
        <a:xfrm>
          <a:off x="6705111" y="63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102027</xdr:rowOff>
    </xdr:from>
    <xdr:to>
      <xdr:col>55</xdr:col>
      <xdr:colOff>0</xdr:colOff>
      <xdr:row>56</xdr:row>
      <xdr:rowOff>71151</xdr:rowOff>
    </xdr:to>
    <xdr:cxnSp macro="">
      <xdr:nvCxnSpPr>
        <xdr:cNvPr id="349" name="直線コネクタ 348"/>
        <xdr:cNvCxnSpPr/>
      </xdr:nvCxnSpPr>
      <xdr:spPr>
        <a:xfrm flipV="1">
          <a:off x="9639300" y="9531777"/>
          <a:ext cx="838200" cy="1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71151</xdr:rowOff>
    </xdr:from>
    <xdr:to>
      <xdr:col>50</xdr:col>
      <xdr:colOff>114300</xdr:colOff>
      <xdr:row>58</xdr:row>
      <xdr:rowOff>80859</xdr:rowOff>
    </xdr:to>
    <xdr:cxnSp macro="">
      <xdr:nvCxnSpPr>
        <xdr:cNvPr id="352" name="直線コネクタ 351"/>
        <xdr:cNvCxnSpPr/>
      </xdr:nvCxnSpPr>
      <xdr:spPr>
        <a:xfrm flipV="1">
          <a:off x="8750300" y="9672351"/>
          <a:ext cx="889000" cy="35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153729</xdr:rowOff>
    </xdr:from>
    <xdr:to>
      <xdr:col>45</xdr:col>
      <xdr:colOff>177800</xdr:colOff>
      <xdr:row>58</xdr:row>
      <xdr:rowOff>80859</xdr:rowOff>
    </xdr:to>
    <xdr:cxnSp macro="">
      <xdr:nvCxnSpPr>
        <xdr:cNvPr id="355" name="直線コネクタ 354"/>
        <xdr:cNvCxnSpPr/>
      </xdr:nvCxnSpPr>
      <xdr:spPr>
        <a:xfrm>
          <a:off x="7861300" y="9754929"/>
          <a:ext cx="889000" cy="27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162271</xdr:rowOff>
    </xdr:from>
    <xdr:to>
      <xdr:col>41</xdr:col>
      <xdr:colOff>50800</xdr:colOff>
      <xdr:row>56</xdr:row>
      <xdr:rowOff>153729</xdr:rowOff>
    </xdr:to>
    <xdr:cxnSp macro="">
      <xdr:nvCxnSpPr>
        <xdr:cNvPr id="358" name="直線コネクタ 357"/>
        <xdr:cNvCxnSpPr/>
      </xdr:nvCxnSpPr>
      <xdr:spPr>
        <a:xfrm>
          <a:off x="6972300" y="8906221"/>
          <a:ext cx="889000" cy="8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51227</xdr:rowOff>
    </xdr:from>
    <xdr:to>
      <xdr:col>55</xdr:col>
      <xdr:colOff>50800</xdr:colOff>
      <xdr:row>55</xdr:row>
      <xdr:rowOff>152827</xdr:rowOff>
    </xdr:to>
    <xdr:sp macro="" textlink="">
      <xdr:nvSpPr>
        <xdr:cNvPr id="368" name="楕円 367"/>
        <xdr:cNvSpPr/>
      </xdr:nvSpPr>
      <xdr:spPr>
        <a:xfrm>
          <a:off x="10426700" y="94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74104</xdr:rowOff>
    </xdr:from>
    <xdr:ext cx="534377" cy="259045"/>
    <xdr:sp macro="" textlink="">
      <xdr:nvSpPr>
        <xdr:cNvPr id="369" name="普通建設事業費該当値テキスト"/>
        <xdr:cNvSpPr txBox="1"/>
      </xdr:nvSpPr>
      <xdr:spPr>
        <a:xfrm>
          <a:off x="10528300" y="93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20351</xdr:rowOff>
    </xdr:from>
    <xdr:to>
      <xdr:col>50</xdr:col>
      <xdr:colOff>165100</xdr:colOff>
      <xdr:row>56</xdr:row>
      <xdr:rowOff>121951</xdr:rowOff>
    </xdr:to>
    <xdr:sp macro="" textlink="">
      <xdr:nvSpPr>
        <xdr:cNvPr id="370" name="楕円 369"/>
        <xdr:cNvSpPr/>
      </xdr:nvSpPr>
      <xdr:spPr>
        <a:xfrm>
          <a:off x="9588500" y="96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113078</xdr:rowOff>
    </xdr:from>
    <xdr:ext cx="534377" cy="259045"/>
    <xdr:sp macro="" textlink="">
      <xdr:nvSpPr>
        <xdr:cNvPr id="371" name="テキスト ボックス 370"/>
        <xdr:cNvSpPr txBox="1"/>
      </xdr:nvSpPr>
      <xdr:spPr>
        <a:xfrm>
          <a:off x="9372111" y="97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30059</xdr:rowOff>
    </xdr:from>
    <xdr:to>
      <xdr:col>46</xdr:col>
      <xdr:colOff>38100</xdr:colOff>
      <xdr:row>58</xdr:row>
      <xdr:rowOff>131659</xdr:rowOff>
    </xdr:to>
    <xdr:sp macro="" textlink="">
      <xdr:nvSpPr>
        <xdr:cNvPr id="372" name="楕円 371"/>
        <xdr:cNvSpPr/>
      </xdr:nvSpPr>
      <xdr:spPr>
        <a:xfrm>
          <a:off x="8699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122786</xdr:rowOff>
    </xdr:from>
    <xdr:ext cx="534377" cy="259045"/>
    <xdr:sp macro="" textlink="">
      <xdr:nvSpPr>
        <xdr:cNvPr id="373" name="テキスト ボックス 372"/>
        <xdr:cNvSpPr txBox="1"/>
      </xdr:nvSpPr>
      <xdr:spPr>
        <a:xfrm>
          <a:off x="8483111" y="1006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102929</xdr:rowOff>
    </xdr:from>
    <xdr:to>
      <xdr:col>41</xdr:col>
      <xdr:colOff>101600</xdr:colOff>
      <xdr:row>57</xdr:row>
      <xdr:rowOff>33079</xdr:rowOff>
    </xdr:to>
    <xdr:sp macro="" textlink="">
      <xdr:nvSpPr>
        <xdr:cNvPr id="374" name="楕円 373"/>
        <xdr:cNvSpPr/>
      </xdr:nvSpPr>
      <xdr:spPr>
        <a:xfrm>
          <a:off x="7810500" y="97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24206</xdr:rowOff>
    </xdr:from>
    <xdr:ext cx="534377" cy="259045"/>
    <xdr:sp macro="" textlink="">
      <xdr:nvSpPr>
        <xdr:cNvPr id="375" name="テキスト ボックス 374"/>
        <xdr:cNvSpPr txBox="1"/>
      </xdr:nvSpPr>
      <xdr:spPr>
        <a:xfrm>
          <a:off x="7594111" y="97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111471</xdr:rowOff>
    </xdr:from>
    <xdr:to>
      <xdr:col>36</xdr:col>
      <xdr:colOff>165100</xdr:colOff>
      <xdr:row>52</xdr:row>
      <xdr:rowOff>41621</xdr:rowOff>
    </xdr:to>
    <xdr:sp macro="" textlink="">
      <xdr:nvSpPr>
        <xdr:cNvPr id="376" name="楕円 375"/>
        <xdr:cNvSpPr/>
      </xdr:nvSpPr>
      <xdr:spPr>
        <a:xfrm>
          <a:off x="6921500" y="88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58148</xdr:rowOff>
    </xdr:from>
    <xdr:ext cx="599010" cy="259045"/>
    <xdr:sp macro="" textlink="">
      <xdr:nvSpPr>
        <xdr:cNvPr id="377" name="テキスト ボックス 376"/>
        <xdr:cNvSpPr txBox="1"/>
      </xdr:nvSpPr>
      <xdr:spPr>
        <a:xfrm>
          <a:off x="6672795" y="86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64132</xdr:rowOff>
    </xdr:from>
    <xdr:to>
      <xdr:col>55</xdr:col>
      <xdr:colOff>0</xdr:colOff>
      <xdr:row>76</xdr:row>
      <xdr:rowOff>86747</xdr:rowOff>
    </xdr:to>
    <xdr:cxnSp macro="">
      <xdr:nvCxnSpPr>
        <xdr:cNvPr id="408" name="直線コネクタ 407"/>
        <xdr:cNvCxnSpPr/>
      </xdr:nvCxnSpPr>
      <xdr:spPr>
        <a:xfrm>
          <a:off x="9639300" y="12922882"/>
          <a:ext cx="838200" cy="19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64132</xdr:rowOff>
    </xdr:from>
    <xdr:to>
      <xdr:col>50</xdr:col>
      <xdr:colOff>114300</xdr:colOff>
      <xdr:row>79</xdr:row>
      <xdr:rowOff>56440</xdr:rowOff>
    </xdr:to>
    <xdr:cxnSp macro="">
      <xdr:nvCxnSpPr>
        <xdr:cNvPr id="411" name="直線コネクタ 410"/>
        <xdr:cNvCxnSpPr/>
      </xdr:nvCxnSpPr>
      <xdr:spPr>
        <a:xfrm flipV="1">
          <a:off x="8750300" y="12922882"/>
          <a:ext cx="889000" cy="67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159279</xdr:rowOff>
    </xdr:from>
    <xdr:to>
      <xdr:col>45</xdr:col>
      <xdr:colOff>177800</xdr:colOff>
      <xdr:row>79</xdr:row>
      <xdr:rowOff>56440</xdr:rowOff>
    </xdr:to>
    <xdr:cxnSp macro="">
      <xdr:nvCxnSpPr>
        <xdr:cNvPr id="414" name="直線コネクタ 413"/>
        <xdr:cNvCxnSpPr/>
      </xdr:nvCxnSpPr>
      <xdr:spPr>
        <a:xfrm>
          <a:off x="7861300" y="13189479"/>
          <a:ext cx="889000" cy="4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35947</xdr:rowOff>
    </xdr:from>
    <xdr:to>
      <xdr:col>55</xdr:col>
      <xdr:colOff>50800</xdr:colOff>
      <xdr:row>76</xdr:row>
      <xdr:rowOff>137547</xdr:rowOff>
    </xdr:to>
    <xdr:sp macro="" textlink="">
      <xdr:nvSpPr>
        <xdr:cNvPr id="424" name="楕円 423"/>
        <xdr:cNvSpPr/>
      </xdr:nvSpPr>
      <xdr:spPr>
        <a:xfrm>
          <a:off x="10426700" y="13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58824</xdr:rowOff>
    </xdr:from>
    <xdr:ext cx="534377" cy="259045"/>
    <xdr:sp macro="" textlink="">
      <xdr:nvSpPr>
        <xdr:cNvPr id="425" name="普通建設事業費 （ うち新規整備　）該当値テキスト"/>
        <xdr:cNvSpPr txBox="1"/>
      </xdr:nvSpPr>
      <xdr:spPr>
        <a:xfrm>
          <a:off x="10528300" y="129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13332</xdr:rowOff>
    </xdr:from>
    <xdr:to>
      <xdr:col>50</xdr:col>
      <xdr:colOff>165100</xdr:colOff>
      <xdr:row>75</xdr:row>
      <xdr:rowOff>114932</xdr:rowOff>
    </xdr:to>
    <xdr:sp macro="" textlink="">
      <xdr:nvSpPr>
        <xdr:cNvPr id="426" name="楕円 425"/>
        <xdr:cNvSpPr/>
      </xdr:nvSpPr>
      <xdr:spPr>
        <a:xfrm>
          <a:off x="9588500" y="128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131459</xdr:rowOff>
    </xdr:from>
    <xdr:ext cx="534377" cy="259045"/>
    <xdr:sp macro="" textlink="">
      <xdr:nvSpPr>
        <xdr:cNvPr id="427" name="テキスト ボックス 426"/>
        <xdr:cNvSpPr txBox="1"/>
      </xdr:nvSpPr>
      <xdr:spPr>
        <a:xfrm>
          <a:off x="9372111" y="1264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5640</xdr:rowOff>
    </xdr:from>
    <xdr:to>
      <xdr:col>46</xdr:col>
      <xdr:colOff>38100</xdr:colOff>
      <xdr:row>79</xdr:row>
      <xdr:rowOff>107240</xdr:rowOff>
    </xdr:to>
    <xdr:sp macro="" textlink="">
      <xdr:nvSpPr>
        <xdr:cNvPr id="428" name="楕円 427"/>
        <xdr:cNvSpPr/>
      </xdr:nvSpPr>
      <xdr:spPr>
        <a:xfrm>
          <a:off x="8699500" y="135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98367</xdr:rowOff>
    </xdr:from>
    <xdr:ext cx="469744" cy="259045"/>
    <xdr:sp macro="" textlink="">
      <xdr:nvSpPr>
        <xdr:cNvPr id="429" name="テキスト ボックス 428"/>
        <xdr:cNvSpPr txBox="1"/>
      </xdr:nvSpPr>
      <xdr:spPr>
        <a:xfrm>
          <a:off x="8515428" y="1364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108479</xdr:rowOff>
    </xdr:from>
    <xdr:to>
      <xdr:col>41</xdr:col>
      <xdr:colOff>101600</xdr:colOff>
      <xdr:row>77</xdr:row>
      <xdr:rowOff>38629</xdr:rowOff>
    </xdr:to>
    <xdr:sp macro="" textlink="">
      <xdr:nvSpPr>
        <xdr:cNvPr id="430" name="楕円 429"/>
        <xdr:cNvSpPr/>
      </xdr:nvSpPr>
      <xdr:spPr>
        <a:xfrm>
          <a:off x="7810500" y="131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29756</xdr:rowOff>
    </xdr:from>
    <xdr:ext cx="534377" cy="259045"/>
    <xdr:sp macro="" textlink="">
      <xdr:nvSpPr>
        <xdr:cNvPr id="431" name="テキスト ボックス 430"/>
        <xdr:cNvSpPr txBox="1"/>
      </xdr:nvSpPr>
      <xdr:spPr>
        <a:xfrm>
          <a:off x="7594111" y="132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16301</xdr:rowOff>
    </xdr:from>
    <xdr:to>
      <xdr:col>55</xdr:col>
      <xdr:colOff>0</xdr:colOff>
      <xdr:row>98</xdr:row>
      <xdr:rowOff>9846</xdr:rowOff>
    </xdr:to>
    <xdr:cxnSp macro="">
      <xdr:nvCxnSpPr>
        <xdr:cNvPr id="458" name="直線コネクタ 457"/>
        <xdr:cNvCxnSpPr/>
      </xdr:nvCxnSpPr>
      <xdr:spPr>
        <a:xfrm flipV="1">
          <a:off x="9639300" y="16646951"/>
          <a:ext cx="838200" cy="1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9846</xdr:rowOff>
    </xdr:from>
    <xdr:to>
      <xdr:col>50</xdr:col>
      <xdr:colOff>114300</xdr:colOff>
      <xdr:row>98</xdr:row>
      <xdr:rowOff>48589</xdr:rowOff>
    </xdr:to>
    <xdr:cxnSp macro="">
      <xdr:nvCxnSpPr>
        <xdr:cNvPr id="461" name="直線コネクタ 460"/>
        <xdr:cNvCxnSpPr/>
      </xdr:nvCxnSpPr>
      <xdr:spPr>
        <a:xfrm flipV="1">
          <a:off x="8750300" y="16811946"/>
          <a:ext cx="889000" cy="3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139937</xdr:rowOff>
    </xdr:from>
    <xdr:to>
      <xdr:col>45</xdr:col>
      <xdr:colOff>177800</xdr:colOff>
      <xdr:row>98</xdr:row>
      <xdr:rowOff>48589</xdr:rowOff>
    </xdr:to>
    <xdr:cxnSp macro="">
      <xdr:nvCxnSpPr>
        <xdr:cNvPr id="464" name="直線コネクタ 463"/>
        <xdr:cNvCxnSpPr/>
      </xdr:nvCxnSpPr>
      <xdr:spPr>
        <a:xfrm>
          <a:off x="7861300" y="16770587"/>
          <a:ext cx="889000" cy="8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136951</xdr:rowOff>
    </xdr:from>
    <xdr:to>
      <xdr:col>55</xdr:col>
      <xdr:colOff>50800</xdr:colOff>
      <xdr:row>97</xdr:row>
      <xdr:rowOff>67101</xdr:rowOff>
    </xdr:to>
    <xdr:sp macro="" textlink="">
      <xdr:nvSpPr>
        <xdr:cNvPr id="474" name="楕円 473"/>
        <xdr:cNvSpPr/>
      </xdr:nvSpPr>
      <xdr:spPr>
        <a:xfrm>
          <a:off x="10426700" y="165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115378</xdr:rowOff>
    </xdr:from>
    <xdr:ext cx="534377" cy="259045"/>
    <xdr:sp macro="" textlink="">
      <xdr:nvSpPr>
        <xdr:cNvPr id="475" name="普通建設事業費 （ うち更新整備　）該当値テキスト"/>
        <xdr:cNvSpPr txBox="1"/>
      </xdr:nvSpPr>
      <xdr:spPr>
        <a:xfrm>
          <a:off x="10528300" y="1657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130496</xdr:rowOff>
    </xdr:from>
    <xdr:to>
      <xdr:col>50</xdr:col>
      <xdr:colOff>165100</xdr:colOff>
      <xdr:row>98</xdr:row>
      <xdr:rowOff>60646</xdr:rowOff>
    </xdr:to>
    <xdr:sp macro="" textlink="">
      <xdr:nvSpPr>
        <xdr:cNvPr id="476" name="楕円 475"/>
        <xdr:cNvSpPr/>
      </xdr:nvSpPr>
      <xdr:spPr>
        <a:xfrm>
          <a:off x="9588500" y="167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51773</xdr:rowOff>
    </xdr:from>
    <xdr:ext cx="534377" cy="259045"/>
    <xdr:sp macro="" textlink="">
      <xdr:nvSpPr>
        <xdr:cNvPr id="477" name="テキスト ボックス 476"/>
        <xdr:cNvSpPr txBox="1"/>
      </xdr:nvSpPr>
      <xdr:spPr>
        <a:xfrm>
          <a:off x="9372111"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169239</xdr:rowOff>
    </xdr:from>
    <xdr:to>
      <xdr:col>46</xdr:col>
      <xdr:colOff>38100</xdr:colOff>
      <xdr:row>98</xdr:row>
      <xdr:rowOff>99389</xdr:rowOff>
    </xdr:to>
    <xdr:sp macro="" textlink="">
      <xdr:nvSpPr>
        <xdr:cNvPr id="478" name="楕円 477"/>
        <xdr:cNvSpPr/>
      </xdr:nvSpPr>
      <xdr:spPr>
        <a:xfrm>
          <a:off x="8699500" y="167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90516</xdr:rowOff>
    </xdr:from>
    <xdr:ext cx="469744" cy="259045"/>
    <xdr:sp macro="" textlink="">
      <xdr:nvSpPr>
        <xdr:cNvPr id="479" name="テキスト ボックス 478"/>
        <xdr:cNvSpPr txBox="1"/>
      </xdr:nvSpPr>
      <xdr:spPr>
        <a:xfrm>
          <a:off x="8515428" y="168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89137</xdr:rowOff>
    </xdr:from>
    <xdr:to>
      <xdr:col>41</xdr:col>
      <xdr:colOff>101600</xdr:colOff>
      <xdr:row>98</xdr:row>
      <xdr:rowOff>19287</xdr:rowOff>
    </xdr:to>
    <xdr:sp macro="" textlink="">
      <xdr:nvSpPr>
        <xdr:cNvPr id="480" name="楕円 479"/>
        <xdr:cNvSpPr/>
      </xdr:nvSpPr>
      <xdr:spPr>
        <a:xfrm>
          <a:off x="7810500" y="167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81" name="テキスト ボックス 480"/>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48551</xdr:rowOff>
    </xdr:from>
    <xdr:to>
      <xdr:col>85</xdr:col>
      <xdr:colOff>127000</xdr:colOff>
      <xdr:row>35</xdr:row>
      <xdr:rowOff>2311</xdr:rowOff>
    </xdr:to>
    <xdr:cxnSp macro="">
      <xdr:nvCxnSpPr>
        <xdr:cNvPr id="506" name="直線コネクタ 505"/>
        <xdr:cNvCxnSpPr/>
      </xdr:nvCxnSpPr>
      <xdr:spPr>
        <a:xfrm flipV="1">
          <a:off x="15481300" y="5363501"/>
          <a:ext cx="838200" cy="6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2311</xdr:rowOff>
    </xdr:from>
    <xdr:to>
      <xdr:col>81</xdr:col>
      <xdr:colOff>50800</xdr:colOff>
      <xdr:row>37</xdr:row>
      <xdr:rowOff>144009</xdr:rowOff>
    </xdr:to>
    <xdr:cxnSp macro="">
      <xdr:nvCxnSpPr>
        <xdr:cNvPr id="509" name="直線コネクタ 508"/>
        <xdr:cNvCxnSpPr/>
      </xdr:nvCxnSpPr>
      <xdr:spPr>
        <a:xfrm flipV="1">
          <a:off x="14592300" y="6003061"/>
          <a:ext cx="889000" cy="48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144009</xdr:rowOff>
    </xdr:from>
    <xdr:to>
      <xdr:col>76</xdr:col>
      <xdr:colOff>114300</xdr:colOff>
      <xdr:row>38</xdr:row>
      <xdr:rowOff>22954</xdr:rowOff>
    </xdr:to>
    <xdr:cxnSp macro="">
      <xdr:nvCxnSpPr>
        <xdr:cNvPr id="512" name="直線コネクタ 511"/>
        <xdr:cNvCxnSpPr/>
      </xdr:nvCxnSpPr>
      <xdr:spPr>
        <a:xfrm flipV="1">
          <a:off x="13703300" y="6487659"/>
          <a:ext cx="889000" cy="5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22954</xdr:rowOff>
    </xdr:from>
    <xdr:to>
      <xdr:col>71</xdr:col>
      <xdr:colOff>177800</xdr:colOff>
      <xdr:row>38</xdr:row>
      <xdr:rowOff>23874</xdr:rowOff>
    </xdr:to>
    <xdr:cxnSp macro="">
      <xdr:nvCxnSpPr>
        <xdr:cNvPr id="515" name="直線コネクタ 514"/>
        <xdr:cNvCxnSpPr/>
      </xdr:nvCxnSpPr>
      <xdr:spPr>
        <a:xfrm flipV="1">
          <a:off x="12814300" y="6538054"/>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169201</xdr:rowOff>
    </xdr:from>
    <xdr:to>
      <xdr:col>85</xdr:col>
      <xdr:colOff>177800</xdr:colOff>
      <xdr:row>31</xdr:row>
      <xdr:rowOff>99351</xdr:rowOff>
    </xdr:to>
    <xdr:sp macro="" textlink="">
      <xdr:nvSpPr>
        <xdr:cNvPr id="525" name="楕円 524"/>
        <xdr:cNvSpPr/>
      </xdr:nvSpPr>
      <xdr:spPr>
        <a:xfrm>
          <a:off x="16268700" y="53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122228</xdr:rowOff>
    </xdr:from>
    <xdr:ext cx="599010" cy="259045"/>
    <xdr:sp macro="" textlink="">
      <xdr:nvSpPr>
        <xdr:cNvPr id="526" name="災害復旧事業費該当値テキスト"/>
        <xdr:cNvSpPr txBox="1"/>
      </xdr:nvSpPr>
      <xdr:spPr>
        <a:xfrm>
          <a:off x="16370300" y="526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122961</xdr:rowOff>
    </xdr:from>
    <xdr:to>
      <xdr:col>81</xdr:col>
      <xdr:colOff>101600</xdr:colOff>
      <xdr:row>35</xdr:row>
      <xdr:rowOff>53111</xdr:rowOff>
    </xdr:to>
    <xdr:sp macro="" textlink="">
      <xdr:nvSpPr>
        <xdr:cNvPr id="527" name="楕円 526"/>
        <xdr:cNvSpPr/>
      </xdr:nvSpPr>
      <xdr:spPr>
        <a:xfrm>
          <a:off x="15430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69638</xdr:rowOff>
    </xdr:from>
    <xdr:ext cx="534377" cy="259045"/>
    <xdr:sp macro="" textlink="">
      <xdr:nvSpPr>
        <xdr:cNvPr id="528" name="テキスト ボックス 527"/>
        <xdr:cNvSpPr txBox="1"/>
      </xdr:nvSpPr>
      <xdr:spPr>
        <a:xfrm>
          <a:off x="15214111" y="57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93209</xdr:rowOff>
    </xdr:from>
    <xdr:to>
      <xdr:col>76</xdr:col>
      <xdr:colOff>165100</xdr:colOff>
      <xdr:row>38</xdr:row>
      <xdr:rowOff>23359</xdr:rowOff>
    </xdr:to>
    <xdr:sp macro="" textlink="">
      <xdr:nvSpPr>
        <xdr:cNvPr id="529" name="楕円 528"/>
        <xdr:cNvSpPr/>
      </xdr:nvSpPr>
      <xdr:spPr>
        <a:xfrm>
          <a:off x="14541500" y="64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39886</xdr:rowOff>
    </xdr:from>
    <xdr:ext cx="469744" cy="259045"/>
    <xdr:sp macro="" textlink="">
      <xdr:nvSpPr>
        <xdr:cNvPr id="530" name="テキスト ボックス 529"/>
        <xdr:cNvSpPr txBox="1"/>
      </xdr:nvSpPr>
      <xdr:spPr>
        <a:xfrm>
          <a:off x="14357428" y="62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143604</xdr:rowOff>
    </xdr:from>
    <xdr:to>
      <xdr:col>72</xdr:col>
      <xdr:colOff>38100</xdr:colOff>
      <xdr:row>38</xdr:row>
      <xdr:rowOff>73754</xdr:rowOff>
    </xdr:to>
    <xdr:sp macro="" textlink="">
      <xdr:nvSpPr>
        <xdr:cNvPr id="531" name="楕円 530"/>
        <xdr:cNvSpPr/>
      </xdr:nvSpPr>
      <xdr:spPr>
        <a:xfrm>
          <a:off x="13652500" y="6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64881</xdr:rowOff>
    </xdr:from>
    <xdr:ext cx="378565" cy="259045"/>
    <xdr:sp macro="" textlink="">
      <xdr:nvSpPr>
        <xdr:cNvPr id="532" name="テキスト ボックス 531"/>
        <xdr:cNvSpPr txBox="1"/>
      </xdr:nvSpPr>
      <xdr:spPr>
        <a:xfrm>
          <a:off x="13514017" y="657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144524</xdr:rowOff>
    </xdr:from>
    <xdr:to>
      <xdr:col>67</xdr:col>
      <xdr:colOff>101600</xdr:colOff>
      <xdr:row>38</xdr:row>
      <xdr:rowOff>74675</xdr:rowOff>
    </xdr:to>
    <xdr:sp macro="" textlink="">
      <xdr:nvSpPr>
        <xdr:cNvPr id="533" name="楕円 532"/>
        <xdr:cNvSpPr/>
      </xdr:nvSpPr>
      <xdr:spPr>
        <a:xfrm>
          <a:off x="12763500" y="6488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65801</xdr:rowOff>
    </xdr:from>
    <xdr:ext cx="378565" cy="259045"/>
    <xdr:sp macro="" textlink="">
      <xdr:nvSpPr>
        <xdr:cNvPr id="534" name="テキスト ボックス 533"/>
        <xdr:cNvSpPr txBox="1"/>
      </xdr:nvSpPr>
      <xdr:spPr>
        <a:xfrm>
          <a:off x="12625017" y="658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119876</xdr:rowOff>
    </xdr:from>
    <xdr:to>
      <xdr:col>85</xdr:col>
      <xdr:colOff>127000</xdr:colOff>
      <xdr:row>76</xdr:row>
      <xdr:rowOff>165540</xdr:rowOff>
    </xdr:to>
    <xdr:cxnSp macro="">
      <xdr:nvCxnSpPr>
        <xdr:cNvPr id="618" name="直線コネクタ 617"/>
        <xdr:cNvCxnSpPr/>
      </xdr:nvCxnSpPr>
      <xdr:spPr>
        <a:xfrm flipV="1">
          <a:off x="15481300" y="13150076"/>
          <a:ext cx="838200" cy="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165540</xdr:rowOff>
    </xdr:from>
    <xdr:to>
      <xdr:col>81</xdr:col>
      <xdr:colOff>50800</xdr:colOff>
      <xdr:row>77</xdr:row>
      <xdr:rowOff>13412</xdr:rowOff>
    </xdr:to>
    <xdr:cxnSp macro="">
      <xdr:nvCxnSpPr>
        <xdr:cNvPr id="621" name="直線コネクタ 620"/>
        <xdr:cNvCxnSpPr/>
      </xdr:nvCxnSpPr>
      <xdr:spPr>
        <a:xfrm flipV="1">
          <a:off x="14592300" y="13195740"/>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168019</xdr:rowOff>
    </xdr:from>
    <xdr:to>
      <xdr:col>76</xdr:col>
      <xdr:colOff>114300</xdr:colOff>
      <xdr:row>77</xdr:row>
      <xdr:rowOff>13412</xdr:rowOff>
    </xdr:to>
    <xdr:cxnSp macro="">
      <xdr:nvCxnSpPr>
        <xdr:cNvPr id="624" name="直線コネクタ 623"/>
        <xdr:cNvCxnSpPr/>
      </xdr:nvCxnSpPr>
      <xdr:spPr>
        <a:xfrm>
          <a:off x="13703300" y="13198219"/>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166593</xdr:rowOff>
    </xdr:from>
    <xdr:to>
      <xdr:col>71</xdr:col>
      <xdr:colOff>177800</xdr:colOff>
      <xdr:row>76</xdr:row>
      <xdr:rowOff>168019</xdr:rowOff>
    </xdr:to>
    <xdr:cxnSp macro="">
      <xdr:nvCxnSpPr>
        <xdr:cNvPr id="627" name="直線コネクタ 626"/>
        <xdr:cNvCxnSpPr/>
      </xdr:nvCxnSpPr>
      <xdr:spPr>
        <a:xfrm>
          <a:off x="12814300" y="13196793"/>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69076</xdr:rowOff>
    </xdr:from>
    <xdr:to>
      <xdr:col>85</xdr:col>
      <xdr:colOff>177800</xdr:colOff>
      <xdr:row>76</xdr:row>
      <xdr:rowOff>170676</xdr:rowOff>
    </xdr:to>
    <xdr:sp macro="" textlink="">
      <xdr:nvSpPr>
        <xdr:cNvPr id="637" name="楕円 636"/>
        <xdr:cNvSpPr/>
      </xdr:nvSpPr>
      <xdr:spPr>
        <a:xfrm>
          <a:off x="16268700" y="130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47503</xdr:rowOff>
    </xdr:from>
    <xdr:ext cx="534377" cy="259045"/>
    <xdr:sp macro="" textlink="">
      <xdr:nvSpPr>
        <xdr:cNvPr id="638" name="公債費該当値テキスト"/>
        <xdr:cNvSpPr txBox="1"/>
      </xdr:nvSpPr>
      <xdr:spPr>
        <a:xfrm>
          <a:off x="16370300" y="130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114740</xdr:rowOff>
    </xdr:from>
    <xdr:to>
      <xdr:col>81</xdr:col>
      <xdr:colOff>101600</xdr:colOff>
      <xdr:row>77</xdr:row>
      <xdr:rowOff>44890</xdr:rowOff>
    </xdr:to>
    <xdr:sp macro="" textlink="">
      <xdr:nvSpPr>
        <xdr:cNvPr id="639" name="楕円 638"/>
        <xdr:cNvSpPr/>
      </xdr:nvSpPr>
      <xdr:spPr>
        <a:xfrm>
          <a:off x="15430500" y="131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36017</xdr:rowOff>
    </xdr:from>
    <xdr:ext cx="534377" cy="259045"/>
    <xdr:sp macro="" textlink="">
      <xdr:nvSpPr>
        <xdr:cNvPr id="640" name="テキスト ボックス 639"/>
        <xdr:cNvSpPr txBox="1"/>
      </xdr:nvSpPr>
      <xdr:spPr>
        <a:xfrm>
          <a:off x="15214111" y="132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134062</xdr:rowOff>
    </xdr:from>
    <xdr:to>
      <xdr:col>76</xdr:col>
      <xdr:colOff>165100</xdr:colOff>
      <xdr:row>77</xdr:row>
      <xdr:rowOff>64212</xdr:rowOff>
    </xdr:to>
    <xdr:sp macro="" textlink="">
      <xdr:nvSpPr>
        <xdr:cNvPr id="641" name="楕円 640"/>
        <xdr:cNvSpPr/>
      </xdr:nvSpPr>
      <xdr:spPr>
        <a:xfrm>
          <a:off x="14541500" y="131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55339</xdr:rowOff>
    </xdr:from>
    <xdr:ext cx="534377" cy="259045"/>
    <xdr:sp macro="" textlink="">
      <xdr:nvSpPr>
        <xdr:cNvPr id="642" name="テキスト ボックス 641"/>
        <xdr:cNvSpPr txBox="1"/>
      </xdr:nvSpPr>
      <xdr:spPr>
        <a:xfrm>
          <a:off x="14325111" y="132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117219</xdr:rowOff>
    </xdr:from>
    <xdr:to>
      <xdr:col>72</xdr:col>
      <xdr:colOff>38100</xdr:colOff>
      <xdr:row>77</xdr:row>
      <xdr:rowOff>47369</xdr:rowOff>
    </xdr:to>
    <xdr:sp macro="" textlink="">
      <xdr:nvSpPr>
        <xdr:cNvPr id="643" name="楕円 642"/>
        <xdr:cNvSpPr/>
      </xdr:nvSpPr>
      <xdr:spPr>
        <a:xfrm>
          <a:off x="13652500" y="131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38496</xdr:rowOff>
    </xdr:from>
    <xdr:ext cx="534377" cy="259045"/>
    <xdr:sp macro="" textlink="">
      <xdr:nvSpPr>
        <xdr:cNvPr id="644" name="テキスト ボックス 643"/>
        <xdr:cNvSpPr txBox="1"/>
      </xdr:nvSpPr>
      <xdr:spPr>
        <a:xfrm>
          <a:off x="13436111" y="1324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115793</xdr:rowOff>
    </xdr:from>
    <xdr:to>
      <xdr:col>67</xdr:col>
      <xdr:colOff>101600</xdr:colOff>
      <xdr:row>77</xdr:row>
      <xdr:rowOff>45943</xdr:rowOff>
    </xdr:to>
    <xdr:sp macro="" textlink="">
      <xdr:nvSpPr>
        <xdr:cNvPr id="645" name="楕円 644"/>
        <xdr:cNvSpPr/>
      </xdr:nvSpPr>
      <xdr:spPr>
        <a:xfrm>
          <a:off x="12763500" y="131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37070</xdr:rowOff>
    </xdr:from>
    <xdr:ext cx="534377" cy="259045"/>
    <xdr:sp macro="" textlink="">
      <xdr:nvSpPr>
        <xdr:cNvPr id="646" name="テキスト ボックス 645"/>
        <xdr:cNvSpPr txBox="1"/>
      </xdr:nvSpPr>
      <xdr:spPr>
        <a:xfrm>
          <a:off x="12547111" y="132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101377</xdr:rowOff>
    </xdr:from>
    <xdr:to>
      <xdr:col>85</xdr:col>
      <xdr:colOff>127000</xdr:colOff>
      <xdr:row>94</xdr:row>
      <xdr:rowOff>144435</xdr:rowOff>
    </xdr:to>
    <xdr:cxnSp macro="">
      <xdr:nvCxnSpPr>
        <xdr:cNvPr id="677" name="直線コネクタ 676"/>
        <xdr:cNvCxnSpPr/>
      </xdr:nvCxnSpPr>
      <xdr:spPr>
        <a:xfrm>
          <a:off x="15481300" y="16217677"/>
          <a:ext cx="8382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101377</xdr:rowOff>
    </xdr:from>
    <xdr:to>
      <xdr:col>81</xdr:col>
      <xdr:colOff>50800</xdr:colOff>
      <xdr:row>98</xdr:row>
      <xdr:rowOff>67642</xdr:rowOff>
    </xdr:to>
    <xdr:cxnSp macro="">
      <xdr:nvCxnSpPr>
        <xdr:cNvPr id="680" name="直線コネクタ 679"/>
        <xdr:cNvCxnSpPr/>
      </xdr:nvCxnSpPr>
      <xdr:spPr>
        <a:xfrm flipV="1">
          <a:off x="14592300" y="16217677"/>
          <a:ext cx="889000" cy="65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67642</xdr:rowOff>
    </xdr:from>
    <xdr:to>
      <xdr:col>76</xdr:col>
      <xdr:colOff>114300</xdr:colOff>
      <xdr:row>99</xdr:row>
      <xdr:rowOff>23685</xdr:rowOff>
    </xdr:to>
    <xdr:cxnSp macro="">
      <xdr:nvCxnSpPr>
        <xdr:cNvPr id="683" name="直線コネクタ 682"/>
        <xdr:cNvCxnSpPr/>
      </xdr:nvCxnSpPr>
      <xdr:spPr>
        <a:xfrm flipV="1">
          <a:off x="13703300" y="16869742"/>
          <a:ext cx="889000" cy="1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99352</xdr:rowOff>
    </xdr:from>
    <xdr:to>
      <xdr:col>71</xdr:col>
      <xdr:colOff>177800</xdr:colOff>
      <xdr:row>99</xdr:row>
      <xdr:rowOff>23685</xdr:rowOff>
    </xdr:to>
    <xdr:cxnSp macro="">
      <xdr:nvCxnSpPr>
        <xdr:cNvPr id="686" name="直線コネクタ 685"/>
        <xdr:cNvCxnSpPr/>
      </xdr:nvCxnSpPr>
      <xdr:spPr>
        <a:xfrm>
          <a:off x="12814300" y="16558552"/>
          <a:ext cx="889000" cy="4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93635</xdr:rowOff>
    </xdr:from>
    <xdr:to>
      <xdr:col>85</xdr:col>
      <xdr:colOff>177800</xdr:colOff>
      <xdr:row>95</xdr:row>
      <xdr:rowOff>23785</xdr:rowOff>
    </xdr:to>
    <xdr:sp macro="" textlink="">
      <xdr:nvSpPr>
        <xdr:cNvPr id="696" name="楕円 695"/>
        <xdr:cNvSpPr/>
      </xdr:nvSpPr>
      <xdr:spPr>
        <a:xfrm>
          <a:off x="16268700" y="162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116512</xdr:rowOff>
    </xdr:from>
    <xdr:ext cx="534377" cy="259045"/>
    <xdr:sp macro="" textlink="">
      <xdr:nvSpPr>
        <xdr:cNvPr id="697" name="積立金該当値テキスト"/>
        <xdr:cNvSpPr txBox="1"/>
      </xdr:nvSpPr>
      <xdr:spPr>
        <a:xfrm>
          <a:off x="16370300" y="160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50577</xdr:rowOff>
    </xdr:from>
    <xdr:to>
      <xdr:col>81</xdr:col>
      <xdr:colOff>101600</xdr:colOff>
      <xdr:row>94</xdr:row>
      <xdr:rowOff>152177</xdr:rowOff>
    </xdr:to>
    <xdr:sp macro="" textlink="">
      <xdr:nvSpPr>
        <xdr:cNvPr id="698" name="楕円 697"/>
        <xdr:cNvSpPr/>
      </xdr:nvSpPr>
      <xdr:spPr>
        <a:xfrm>
          <a:off x="15430500" y="161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168704</xdr:rowOff>
    </xdr:from>
    <xdr:ext cx="534377" cy="259045"/>
    <xdr:sp macro="" textlink="">
      <xdr:nvSpPr>
        <xdr:cNvPr id="699" name="テキスト ボックス 698"/>
        <xdr:cNvSpPr txBox="1"/>
      </xdr:nvSpPr>
      <xdr:spPr>
        <a:xfrm>
          <a:off x="15214111" y="159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16842</xdr:rowOff>
    </xdr:from>
    <xdr:to>
      <xdr:col>76</xdr:col>
      <xdr:colOff>165100</xdr:colOff>
      <xdr:row>98</xdr:row>
      <xdr:rowOff>118442</xdr:rowOff>
    </xdr:to>
    <xdr:sp macro="" textlink="">
      <xdr:nvSpPr>
        <xdr:cNvPr id="700" name="楕円 699"/>
        <xdr:cNvSpPr/>
      </xdr:nvSpPr>
      <xdr:spPr>
        <a:xfrm>
          <a:off x="14541500" y="168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109569</xdr:rowOff>
    </xdr:from>
    <xdr:ext cx="534377" cy="259045"/>
    <xdr:sp macro="" textlink="">
      <xdr:nvSpPr>
        <xdr:cNvPr id="701" name="テキスト ボックス 700"/>
        <xdr:cNvSpPr txBox="1"/>
      </xdr:nvSpPr>
      <xdr:spPr>
        <a:xfrm>
          <a:off x="14325111" y="169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144335</xdr:rowOff>
    </xdr:from>
    <xdr:to>
      <xdr:col>72</xdr:col>
      <xdr:colOff>38100</xdr:colOff>
      <xdr:row>99</xdr:row>
      <xdr:rowOff>74485</xdr:rowOff>
    </xdr:to>
    <xdr:sp macro="" textlink="">
      <xdr:nvSpPr>
        <xdr:cNvPr id="702" name="楕円 701"/>
        <xdr:cNvSpPr/>
      </xdr:nvSpPr>
      <xdr:spPr>
        <a:xfrm>
          <a:off x="13652500" y="169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65612</xdr:rowOff>
    </xdr:from>
    <xdr:ext cx="469744" cy="259045"/>
    <xdr:sp macro="" textlink="">
      <xdr:nvSpPr>
        <xdr:cNvPr id="703" name="テキスト ボックス 702"/>
        <xdr:cNvSpPr txBox="1"/>
      </xdr:nvSpPr>
      <xdr:spPr>
        <a:xfrm>
          <a:off x="13468428" y="1703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48552</xdr:rowOff>
    </xdr:from>
    <xdr:to>
      <xdr:col>67</xdr:col>
      <xdr:colOff>101600</xdr:colOff>
      <xdr:row>96</xdr:row>
      <xdr:rowOff>150152</xdr:rowOff>
    </xdr:to>
    <xdr:sp macro="" textlink="">
      <xdr:nvSpPr>
        <xdr:cNvPr id="704" name="楕円 703"/>
        <xdr:cNvSpPr/>
      </xdr:nvSpPr>
      <xdr:spPr>
        <a:xfrm>
          <a:off x="12763500" y="165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166679</xdr:rowOff>
    </xdr:from>
    <xdr:ext cx="534377" cy="259045"/>
    <xdr:sp macro="" textlink="">
      <xdr:nvSpPr>
        <xdr:cNvPr id="705" name="テキスト ボックス 704"/>
        <xdr:cNvSpPr txBox="1"/>
      </xdr:nvSpPr>
      <xdr:spPr>
        <a:xfrm>
          <a:off x="12547111" y="162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129222</xdr:rowOff>
    </xdr:from>
    <xdr:to>
      <xdr:col>116</xdr:col>
      <xdr:colOff>63500</xdr:colOff>
      <xdr:row>59</xdr:row>
      <xdr:rowOff>44450</xdr:rowOff>
    </xdr:to>
    <xdr:cxnSp macro="">
      <xdr:nvCxnSpPr>
        <xdr:cNvPr id="793" name="直線コネクタ 792"/>
        <xdr:cNvCxnSpPr/>
      </xdr:nvCxnSpPr>
      <xdr:spPr>
        <a:xfrm>
          <a:off x="21323300" y="10073322"/>
          <a:ext cx="8382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129222</xdr:rowOff>
    </xdr:from>
    <xdr:to>
      <xdr:col>111</xdr:col>
      <xdr:colOff>177800</xdr:colOff>
      <xdr:row>59</xdr:row>
      <xdr:rowOff>44450</xdr:rowOff>
    </xdr:to>
    <xdr:cxnSp macro="">
      <xdr:nvCxnSpPr>
        <xdr:cNvPr id="796" name="直線コネクタ 795"/>
        <xdr:cNvCxnSpPr/>
      </xdr:nvCxnSpPr>
      <xdr:spPr>
        <a:xfrm flipV="1">
          <a:off x="20434300" y="10073322"/>
          <a:ext cx="8890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78422</xdr:rowOff>
    </xdr:from>
    <xdr:to>
      <xdr:col>112</xdr:col>
      <xdr:colOff>38100</xdr:colOff>
      <xdr:row>59</xdr:row>
      <xdr:rowOff>8572</xdr:rowOff>
    </xdr:to>
    <xdr:sp macro="" textlink="">
      <xdr:nvSpPr>
        <xdr:cNvPr id="814" name="楕円 813"/>
        <xdr:cNvSpPr/>
      </xdr:nvSpPr>
      <xdr:spPr>
        <a:xfrm>
          <a:off x="21272500" y="100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25099</xdr:rowOff>
    </xdr:from>
    <xdr:ext cx="469744" cy="259045"/>
    <xdr:sp macro="" textlink="">
      <xdr:nvSpPr>
        <xdr:cNvPr id="815" name="テキスト ボックス 814"/>
        <xdr:cNvSpPr txBox="1"/>
      </xdr:nvSpPr>
      <xdr:spPr>
        <a:xfrm>
          <a:off x="21088428" y="979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78272</xdr:rowOff>
    </xdr:from>
    <xdr:to>
      <xdr:col>116</xdr:col>
      <xdr:colOff>63500</xdr:colOff>
      <xdr:row>75</xdr:row>
      <xdr:rowOff>54056</xdr:rowOff>
    </xdr:to>
    <xdr:cxnSp macro="">
      <xdr:nvCxnSpPr>
        <xdr:cNvPr id="853" name="直線コネクタ 852"/>
        <xdr:cNvCxnSpPr/>
      </xdr:nvCxnSpPr>
      <xdr:spPr>
        <a:xfrm>
          <a:off x="21323300" y="12765572"/>
          <a:ext cx="838200" cy="14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78272</xdr:rowOff>
    </xdr:from>
    <xdr:to>
      <xdr:col>111</xdr:col>
      <xdr:colOff>177800</xdr:colOff>
      <xdr:row>75</xdr:row>
      <xdr:rowOff>43786</xdr:rowOff>
    </xdr:to>
    <xdr:cxnSp macro="">
      <xdr:nvCxnSpPr>
        <xdr:cNvPr id="856" name="直線コネクタ 855"/>
        <xdr:cNvCxnSpPr/>
      </xdr:nvCxnSpPr>
      <xdr:spPr>
        <a:xfrm flipV="1">
          <a:off x="20434300" y="12765572"/>
          <a:ext cx="889000" cy="1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43786</xdr:rowOff>
    </xdr:from>
    <xdr:to>
      <xdr:col>107</xdr:col>
      <xdr:colOff>50800</xdr:colOff>
      <xdr:row>75</xdr:row>
      <xdr:rowOff>113411</xdr:rowOff>
    </xdr:to>
    <xdr:cxnSp macro="">
      <xdr:nvCxnSpPr>
        <xdr:cNvPr id="859" name="直線コネクタ 858"/>
        <xdr:cNvCxnSpPr/>
      </xdr:nvCxnSpPr>
      <xdr:spPr>
        <a:xfrm flipV="1">
          <a:off x="19545300" y="12902536"/>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113411</xdr:rowOff>
    </xdr:from>
    <xdr:to>
      <xdr:col>102</xdr:col>
      <xdr:colOff>114300</xdr:colOff>
      <xdr:row>76</xdr:row>
      <xdr:rowOff>5021</xdr:rowOff>
    </xdr:to>
    <xdr:cxnSp macro="">
      <xdr:nvCxnSpPr>
        <xdr:cNvPr id="862" name="直線コネクタ 861"/>
        <xdr:cNvCxnSpPr/>
      </xdr:nvCxnSpPr>
      <xdr:spPr>
        <a:xfrm flipV="1">
          <a:off x="18656300" y="12972161"/>
          <a:ext cx="8890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3256</xdr:rowOff>
    </xdr:from>
    <xdr:to>
      <xdr:col>116</xdr:col>
      <xdr:colOff>114300</xdr:colOff>
      <xdr:row>75</xdr:row>
      <xdr:rowOff>104856</xdr:rowOff>
    </xdr:to>
    <xdr:sp macro="" textlink="">
      <xdr:nvSpPr>
        <xdr:cNvPr id="872" name="楕円 871"/>
        <xdr:cNvSpPr/>
      </xdr:nvSpPr>
      <xdr:spPr>
        <a:xfrm>
          <a:off x="22110700" y="128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26133</xdr:rowOff>
    </xdr:from>
    <xdr:ext cx="534377" cy="259045"/>
    <xdr:sp macro="" textlink="">
      <xdr:nvSpPr>
        <xdr:cNvPr id="873" name="繰出金該当値テキスト"/>
        <xdr:cNvSpPr txBox="1"/>
      </xdr:nvSpPr>
      <xdr:spPr>
        <a:xfrm>
          <a:off x="22212300" y="127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27472</xdr:rowOff>
    </xdr:from>
    <xdr:to>
      <xdr:col>112</xdr:col>
      <xdr:colOff>38100</xdr:colOff>
      <xdr:row>74</xdr:row>
      <xdr:rowOff>129072</xdr:rowOff>
    </xdr:to>
    <xdr:sp macro="" textlink="">
      <xdr:nvSpPr>
        <xdr:cNvPr id="874" name="楕円 873"/>
        <xdr:cNvSpPr/>
      </xdr:nvSpPr>
      <xdr:spPr>
        <a:xfrm>
          <a:off x="21272500" y="12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145599</xdr:rowOff>
    </xdr:from>
    <xdr:ext cx="534377" cy="259045"/>
    <xdr:sp macro="" textlink="">
      <xdr:nvSpPr>
        <xdr:cNvPr id="875" name="テキスト ボックス 874"/>
        <xdr:cNvSpPr txBox="1"/>
      </xdr:nvSpPr>
      <xdr:spPr>
        <a:xfrm>
          <a:off x="21056111" y="124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164436</xdr:rowOff>
    </xdr:from>
    <xdr:to>
      <xdr:col>107</xdr:col>
      <xdr:colOff>101600</xdr:colOff>
      <xdr:row>75</xdr:row>
      <xdr:rowOff>94586</xdr:rowOff>
    </xdr:to>
    <xdr:sp macro="" textlink="">
      <xdr:nvSpPr>
        <xdr:cNvPr id="876" name="楕円 875"/>
        <xdr:cNvSpPr/>
      </xdr:nvSpPr>
      <xdr:spPr>
        <a:xfrm>
          <a:off x="20383500" y="128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111113</xdr:rowOff>
    </xdr:from>
    <xdr:ext cx="534377" cy="259045"/>
    <xdr:sp macro="" textlink="">
      <xdr:nvSpPr>
        <xdr:cNvPr id="877" name="テキスト ボックス 876"/>
        <xdr:cNvSpPr txBox="1"/>
      </xdr:nvSpPr>
      <xdr:spPr>
        <a:xfrm>
          <a:off x="20167111" y="1262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62611</xdr:rowOff>
    </xdr:from>
    <xdr:to>
      <xdr:col>102</xdr:col>
      <xdr:colOff>165100</xdr:colOff>
      <xdr:row>75</xdr:row>
      <xdr:rowOff>164210</xdr:rowOff>
    </xdr:to>
    <xdr:sp macro="" textlink="">
      <xdr:nvSpPr>
        <xdr:cNvPr id="878" name="楕円 877"/>
        <xdr:cNvSpPr/>
      </xdr:nvSpPr>
      <xdr:spPr>
        <a:xfrm>
          <a:off x="19494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9288</xdr:rowOff>
    </xdr:from>
    <xdr:ext cx="534377" cy="259045"/>
    <xdr:sp macro="" textlink="">
      <xdr:nvSpPr>
        <xdr:cNvPr id="879" name="テキスト ボックス 878"/>
        <xdr:cNvSpPr txBox="1"/>
      </xdr:nvSpPr>
      <xdr:spPr>
        <a:xfrm>
          <a:off x="19278111" y="126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125672</xdr:rowOff>
    </xdr:from>
    <xdr:to>
      <xdr:col>98</xdr:col>
      <xdr:colOff>38100</xdr:colOff>
      <xdr:row>76</xdr:row>
      <xdr:rowOff>55823</xdr:rowOff>
    </xdr:to>
    <xdr:sp macro="" textlink="">
      <xdr:nvSpPr>
        <xdr:cNvPr id="880" name="楕円 879"/>
        <xdr:cNvSpPr/>
      </xdr:nvSpPr>
      <xdr:spPr>
        <a:xfrm>
          <a:off x="18605500" y="129844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72349</xdr:rowOff>
    </xdr:from>
    <xdr:ext cx="534377" cy="259045"/>
    <xdr:sp macro="" textlink="">
      <xdr:nvSpPr>
        <xdr:cNvPr id="881" name="テキスト ボックス 880"/>
        <xdr:cNvSpPr txBox="1"/>
      </xdr:nvSpPr>
      <xdr:spPr>
        <a:xfrm>
          <a:off x="18389111" y="127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1,064,352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a:t>
          </a:r>
          <a:r>
            <a:rPr kumimoji="1" lang="ja-JP" altLang="en-US" sz="1200">
              <a:latin typeface="ＭＳ Ｐゴシック" panose="020B0600070205080204" pitchFamily="50" charset="-128"/>
              <a:ea typeface="ＭＳ Ｐゴシック" panose="020B0600070205080204" pitchFamily="50" charset="-128"/>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年に発生した熊本地震による災害等廃棄物処理事業の災害廃棄物処理委託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419,869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増加している。類似団体と比較しても高い水準ではあるが、物件費増額の主な要因である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災害等廃棄物処理事業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年度までに事業が完了するため、今後減少していく見込みである。</a:t>
          </a:r>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熊本地震による災害復旧事業費が主な要因であり、類似団体と比較しても高い水準となっている。災害復旧事業は今後も続くため、今後緩やかに減少していく予定ではあるが、類似団体や全国平均と比べても高い水準を維持していく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年度から大幅に上昇している補助費等についても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年に発生した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熊本地震災害に係る被災農業者向け経営体育成支援事業補助金の増（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591,339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千円）によるもので、平成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年度にはすべて完了することから今後減少する見込みである。今後、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年に発生した熊本地震による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災害復旧・復興事業における起債償還が始まるため、歳出決算額に占める公債費の割合はが高くなる見込みである。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17,183
17,116
99.03
18,331,362
17,180,674
741,689
4,576,768
13,026,495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106063</xdr:rowOff>
    </xdr:from>
    <xdr:to>
      <xdr:col>24</xdr:col>
      <xdr:colOff>63500</xdr:colOff>
      <xdr:row>33</xdr:row>
      <xdr:rowOff>129576</xdr:rowOff>
    </xdr:to>
    <xdr:cxnSp macro="">
      <xdr:nvCxnSpPr>
        <xdr:cNvPr id="63" name="直線コネクタ 62"/>
        <xdr:cNvCxnSpPr/>
      </xdr:nvCxnSpPr>
      <xdr:spPr>
        <a:xfrm flipV="1">
          <a:off x="3797300" y="5763913"/>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91694</xdr:rowOff>
    </xdr:from>
    <xdr:to>
      <xdr:col>19</xdr:col>
      <xdr:colOff>177800</xdr:colOff>
      <xdr:row>33</xdr:row>
      <xdr:rowOff>129576</xdr:rowOff>
    </xdr:to>
    <xdr:cxnSp macro="">
      <xdr:nvCxnSpPr>
        <xdr:cNvPr id="66" name="直線コネクタ 65"/>
        <xdr:cNvCxnSpPr/>
      </xdr:nvCxnSpPr>
      <xdr:spPr>
        <a:xfrm>
          <a:off x="2908300" y="5578094"/>
          <a:ext cx="889000" cy="20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91694</xdr:rowOff>
    </xdr:from>
    <xdr:to>
      <xdr:col>15</xdr:col>
      <xdr:colOff>50800</xdr:colOff>
      <xdr:row>32</xdr:row>
      <xdr:rowOff>132189</xdr:rowOff>
    </xdr:to>
    <xdr:cxnSp macro="">
      <xdr:nvCxnSpPr>
        <xdr:cNvPr id="69" name="直線コネクタ 68"/>
        <xdr:cNvCxnSpPr/>
      </xdr:nvCxnSpPr>
      <xdr:spPr>
        <a:xfrm flipV="1">
          <a:off x="2019300" y="5578094"/>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132189</xdr:rowOff>
    </xdr:from>
    <xdr:to>
      <xdr:col>10</xdr:col>
      <xdr:colOff>114300</xdr:colOff>
      <xdr:row>33</xdr:row>
      <xdr:rowOff>20501</xdr:rowOff>
    </xdr:to>
    <xdr:cxnSp macro="">
      <xdr:nvCxnSpPr>
        <xdr:cNvPr id="72" name="直線コネクタ 71"/>
        <xdr:cNvCxnSpPr/>
      </xdr:nvCxnSpPr>
      <xdr:spPr>
        <a:xfrm flipV="1">
          <a:off x="1130300" y="5618589"/>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55263</xdr:rowOff>
    </xdr:from>
    <xdr:to>
      <xdr:col>24</xdr:col>
      <xdr:colOff>114300</xdr:colOff>
      <xdr:row>33</xdr:row>
      <xdr:rowOff>156863</xdr:rowOff>
    </xdr:to>
    <xdr:sp macro="" textlink="">
      <xdr:nvSpPr>
        <xdr:cNvPr id="82" name="楕円 81"/>
        <xdr:cNvSpPr/>
      </xdr:nvSpPr>
      <xdr:spPr>
        <a:xfrm>
          <a:off x="4584700" y="57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78140</xdr:rowOff>
    </xdr:from>
    <xdr:ext cx="469744" cy="259045"/>
    <xdr:sp macro="" textlink="">
      <xdr:nvSpPr>
        <xdr:cNvPr id="83" name="議会費該当値テキスト"/>
        <xdr:cNvSpPr txBox="1"/>
      </xdr:nvSpPr>
      <xdr:spPr>
        <a:xfrm>
          <a:off x="4686300" y="556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78776</xdr:rowOff>
    </xdr:from>
    <xdr:to>
      <xdr:col>20</xdr:col>
      <xdr:colOff>38100</xdr:colOff>
      <xdr:row>34</xdr:row>
      <xdr:rowOff>8926</xdr:rowOff>
    </xdr:to>
    <xdr:sp macro="" textlink="">
      <xdr:nvSpPr>
        <xdr:cNvPr id="84" name="楕円 83"/>
        <xdr:cNvSpPr/>
      </xdr:nvSpPr>
      <xdr:spPr>
        <a:xfrm>
          <a:off x="3746500" y="57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25453</xdr:rowOff>
    </xdr:from>
    <xdr:ext cx="469744" cy="259045"/>
    <xdr:sp macro="" textlink="">
      <xdr:nvSpPr>
        <xdr:cNvPr id="85" name="テキスト ボックス 84"/>
        <xdr:cNvSpPr txBox="1"/>
      </xdr:nvSpPr>
      <xdr:spPr>
        <a:xfrm>
          <a:off x="3562428" y="55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40894</xdr:rowOff>
    </xdr:from>
    <xdr:to>
      <xdr:col>15</xdr:col>
      <xdr:colOff>101600</xdr:colOff>
      <xdr:row>32</xdr:row>
      <xdr:rowOff>142494</xdr:rowOff>
    </xdr:to>
    <xdr:sp macro="" textlink="">
      <xdr:nvSpPr>
        <xdr:cNvPr id="86" name="楕円 85"/>
        <xdr:cNvSpPr/>
      </xdr:nvSpPr>
      <xdr:spPr>
        <a:xfrm>
          <a:off x="2857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159021</xdr:rowOff>
    </xdr:from>
    <xdr:ext cx="469744" cy="259045"/>
    <xdr:sp macro="" textlink="">
      <xdr:nvSpPr>
        <xdr:cNvPr id="87" name="テキスト ボックス 86"/>
        <xdr:cNvSpPr txBox="1"/>
      </xdr:nvSpPr>
      <xdr:spPr>
        <a:xfrm>
          <a:off x="2673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81389</xdr:rowOff>
    </xdr:from>
    <xdr:to>
      <xdr:col>10</xdr:col>
      <xdr:colOff>165100</xdr:colOff>
      <xdr:row>33</xdr:row>
      <xdr:rowOff>11539</xdr:rowOff>
    </xdr:to>
    <xdr:sp macro="" textlink="">
      <xdr:nvSpPr>
        <xdr:cNvPr id="88" name="楕円 87"/>
        <xdr:cNvSpPr/>
      </xdr:nvSpPr>
      <xdr:spPr>
        <a:xfrm>
          <a:off x="1968500" y="55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28066</xdr:rowOff>
    </xdr:from>
    <xdr:ext cx="469744" cy="259045"/>
    <xdr:sp macro="" textlink="">
      <xdr:nvSpPr>
        <xdr:cNvPr id="89" name="テキスト ボックス 88"/>
        <xdr:cNvSpPr txBox="1"/>
      </xdr:nvSpPr>
      <xdr:spPr>
        <a:xfrm>
          <a:off x="1784428" y="53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141151</xdr:rowOff>
    </xdr:from>
    <xdr:to>
      <xdr:col>6</xdr:col>
      <xdr:colOff>38100</xdr:colOff>
      <xdr:row>33</xdr:row>
      <xdr:rowOff>71301</xdr:rowOff>
    </xdr:to>
    <xdr:sp macro="" textlink="">
      <xdr:nvSpPr>
        <xdr:cNvPr id="90" name="楕円 89"/>
        <xdr:cNvSpPr/>
      </xdr:nvSpPr>
      <xdr:spPr>
        <a:xfrm>
          <a:off x="1079500" y="56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87828</xdr:rowOff>
    </xdr:from>
    <xdr:ext cx="469744" cy="259045"/>
    <xdr:sp macro="" textlink="">
      <xdr:nvSpPr>
        <xdr:cNvPr id="91" name="テキスト ボックス 90"/>
        <xdr:cNvSpPr txBox="1"/>
      </xdr:nvSpPr>
      <xdr:spPr>
        <a:xfrm>
          <a:off x="895428" y="54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51932</xdr:rowOff>
    </xdr:from>
    <xdr:to>
      <xdr:col>24</xdr:col>
      <xdr:colOff>63500</xdr:colOff>
      <xdr:row>54</xdr:row>
      <xdr:rowOff>63576</xdr:rowOff>
    </xdr:to>
    <xdr:cxnSp macro="">
      <xdr:nvCxnSpPr>
        <xdr:cNvPr id="120" name="直線コネクタ 119"/>
        <xdr:cNvCxnSpPr/>
      </xdr:nvCxnSpPr>
      <xdr:spPr>
        <a:xfrm>
          <a:off x="3797300" y="9310232"/>
          <a:ext cx="8382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51932</xdr:rowOff>
    </xdr:from>
    <xdr:to>
      <xdr:col>19</xdr:col>
      <xdr:colOff>177800</xdr:colOff>
      <xdr:row>56</xdr:row>
      <xdr:rowOff>84539</xdr:rowOff>
    </xdr:to>
    <xdr:cxnSp macro="">
      <xdr:nvCxnSpPr>
        <xdr:cNvPr id="123" name="直線コネクタ 122"/>
        <xdr:cNvCxnSpPr/>
      </xdr:nvCxnSpPr>
      <xdr:spPr>
        <a:xfrm flipV="1">
          <a:off x="2908300" y="9310232"/>
          <a:ext cx="889000" cy="3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84539</xdr:rowOff>
    </xdr:from>
    <xdr:to>
      <xdr:col>15</xdr:col>
      <xdr:colOff>50800</xdr:colOff>
      <xdr:row>57</xdr:row>
      <xdr:rowOff>19685</xdr:rowOff>
    </xdr:to>
    <xdr:cxnSp macro="">
      <xdr:nvCxnSpPr>
        <xdr:cNvPr id="126" name="直線コネクタ 125"/>
        <xdr:cNvCxnSpPr/>
      </xdr:nvCxnSpPr>
      <xdr:spPr>
        <a:xfrm flipV="1">
          <a:off x="2019300" y="9685739"/>
          <a:ext cx="889000" cy="10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122510</xdr:rowOff>
    </xdr:from>
    <xdr:to>
      <xdr:col>10</xdr:col>
      <xdr:colOff>114300</xdr:colOff>
      <xdr:row>57</xdr:row>
      <xdr:rowOff>19685</xdr:rowOff>
    </xdr:to>
    <xdr:cxnSp macro="">
      <xdr:nvCxnSpPr>
        <xdr:cNvPr id="129" name="直線コネクタ 128"/>
        <xdr:cNvCxnSpPr/>
      </xdr:nvCxnSpPr>
      <xdr:spPr>
        <a:xfrm>
          <a:off x="1130300" y="9552260"/>
          <a:ext cx="889000" cy="24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12776</xdr:rowOff>
    </xdr:from>
    <xdr:to>
      <xdr:col>24</xdr:col>
      <xdr:colOff>114300</xdr:colOff>
      <xdr:row>54</xdr:row>
      <xdr:rowOff>114376</xdr:rowOff>
    </xdr:to>
    <xdr:sp macro="" textlink="">
      <xdr:nvSpPr>
        <xdr:cNvPr id="139" name="楕円 138"/>
        <xdr:cNvSpPr/>
      </xdr:nvSpPr>
      <xdr:spPr>
        <a:xfrm>
          <a:off x="4584700" y="92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35653</xdr:rowOff>
    </xdr:from>
    <xdr:ext cx="599010" cy="259045"/>
    <xdr:sp macro="" textlink="">
      <xdr:nvSpPr>
        <xdr:cNvPr id="140" name="総務費該当値テキスト"/>
        <xdr:cNvSpPr txBox="1"/>
      </xdr:nvSpPr>
      <xdr:spPr>
        <a:xfrm>
          <a:off x="4686300" y="912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1132</xdr:rowOff>
    </xdr:from>
    <xdr:to>
      <xdr:col>20</xdr:col>
      <xdr:colOff>38100</xdr:colOff>
      <xdr:row>54</xdr:row>
      <xdr:rowOff>102732</xdr:rowOff>
    </xdr:to>
    <xdr:sp macro="" textlink="">
      <xdr:nvSpPr>
        <xdr:cNvPr id="141" name="楕円 140"/>
        <xdr:cNvSpPr/>
      </xdr:nvSpPr>
      <xdr:spPr>
        <a:xfrm>
          <a:off x="3746500" y="92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119259</xdr:rowOff>
    </xdr:from>
    <xdr:ext cx="599010" cy="259045"/>
    <xdr:sp macro="" textlink="">
      <xdr:nvSpPr>
        <xdr:cNvPr id="142" name="テキスト ボックス 141"/>
        <xdr:cNvSpPr txBox="1"/>
      </xdr:nvSpPr>
      <xdr:spPr>
        <a:xfrm>
          <a:off x="3497795" y="903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33739</xdr:rowOff>
    </xdr:from>
    <xdr:to>
      <xdr:col>15</xdr:col>
      <xdr:colOff>101600</xdr:colOff>
      <xdr:row>56</xdr:row>
      <xdr:rowOff>135339</xdr:rowOff>
    </xdr:to>
    <xdr:sp macro="" textlink="">
      <xdr:nvSpPr>
        <xdr:cNvPr id="143" name="楕円 142"/>
        <xdr:cNvSpPr/>
      </xdr:nvSpPr>
      <xdr:spPr>
        <a:xfrm>
          <a:off x="2857500" y="96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126466</xdr:rowOff>
    </xdr:from>
    <xdr:ext cx="534377" cy="259045"/>
    <xdr:sp macro="" textlink="">
      <xdr:nvSpPr>
        <xdr:cNvPr id="144" name="テキスト ボックス 143"/>
        <xdr:cNvSpPr txBox="1"/>
      </xdr:nvSpPr>
      <xdr:spPr>
        <a:xfrm>
          <a:off x="2641111" y="97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140335</xdr:rowOff>
    </xdr:from>
    <xdr:to>
      <xdr:col>10</xdr:col>
      <xdr:colOff>165100</xdr:colOff>
      <xdr:row>57</xdr:row>
      <xdr:rowOff>70485</xdr:rowOff>
    </xdr:to>
    <xdr:sp macro="" textlink="">
      <xdr:nvSpPr>
        <xdr:cNvPr id="145" name="楕円 144"/>
        <xdr:cNvSpPr/>
      </xdr:nvSpPr>
      <xdr:spPr>
        <a:xfrm>
          <a:off x="1968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61612</xdr:rowOff>
    </xdr:from>
    <xdr:ext cx="534377" cy="259045"/>
    <xdr:sp macro="" textlink="">
      <xdr:nvSpPr>
        <xdr:cNvPr id="146" name="テキスト ボックス 145"/>
        <xdr:cNvSpPr txBox="1"/>
      </xdr:nvSpPr>
      <xdr:spPr>
        <a:xfrm>
          <a:off x="1752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71710</xdr:rowOff>
    </xdr:from>
    <xdr:to>
      <xdr:col>6</xdr:col>
      <xdr:colOff>38100</xdr:colOff>
      <xdr:row>56</xdr:row>
      <xdr:rowOff>1860</xdr:rowOff>
    </xdr:to>
    <xdr:sp macro="" textlink="">
      <xdr:nvSpPr>
        <xdr:cNvPr id="147" name="楕円 146"/>
        <xdr:cNvSpPr/>
      </xdr:nvSpPr>
      <xdr:spPr>
        <a:xfrm>
          <a:off x="1079500" y="95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18387</xdr:rowOff>
    </xdr:from>
    <xdr:ext cx="534377" cy="259045"/>
    <xdr:sp macro="" textlink="">
      <xdr:nvSpPr>
        <xdr:cNvPr id="148" name="テキスト ボックス 147"/>
        <xdr:cNvSpPr txBox="1"/>
      </xdr:nvSpPr>
      <xdr:spPr>
        <a:xfrm>
          <a:off x="863111" y="92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81102</xdr:rowOff>
    </xdr:from>
    <xdr:to>
      <xdr:col>24</xdr:col>
      <xdr:colOff>63500</xdr:colOff>
      <xdr:row>72</xdr:row>
      <xdr:rowOff>9736</xdr:rowOff>
    </xdr:to>
    <xdr:cxnSp macro="">
      <xdr:nvCxnSpPr>
        <xdr:cNvPr id="180" name="直線コネクタ 179"/>
        <xdr:cNvCxnSpPr/>
      </xdr:nvCxnSpPr>
      <xdr:spPr>
        <a:xfrm>
          <a:off x="3797300" y="12254052"/>
          <a:ext cx="838200" cy="10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81102</xdr:rowOff>
    </xdr:from>
    <xdr:to>
      <xdr:col>19</xdr:col>
      <xdr:colOff>177800</xdr:colOff>
      <xdr:row>75</xdr:row>
      <xdr:rowOff>164161</xdr:rowOff>
    </xdr:to>
    <xdr:cxnSp macro="">
      <xdr:nvCxnSpPr>
        <xdr:cNvPr id="183" name="直線コネクタ 182"/>
        <xdr:cNvCxnSpPr/>
      </xdr:nvCxnSpPr>
      <xdr:spPr>
        <a:xfrm flipV="1">
          <a:off x="2908300" y="12254052"/>
          <a:ext cx="889000" cy="7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124220</xdr:rowOff>
    </xdr:from>
    <xdr:to>
      <xdr:col>15</xdr:col>
      <xdr:colOff>50800</xdr:colOff>
      <xdr:row>75</xdr:row>
      <xdr:rowOff>164161</xdr:rowOff>
    </xdr:to>
    <xdr:cxnSp macro="">
      <xdr:nvCxnSpPr>
        <xdr:cNvPr id="186" name="直線コネクタ 185"/>
        <xdr:cNvCxnSpPr/>
      </xdr:nvCxnSpPr>
      <xdr:spPr>
        <a:xfrm>
          <a:off x="2019300" y="12982970"/>
          <a:ext cx="889000" cy="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124220</xdr:rowOff>
    </xdr:from>
    <xdr:to>
      <xdr:col>10</xdr:col>
      <xdr:colOff>114300</xdr:colOff>
      <xdr:row>76</xdr:row>
      <xdr:rowOff>142410</xdr:rowOff>
    </xdr:to>
    <xdr:cxnSp macro="">
      <xdr:nvCxnSpPr>
        <xdr:cNvPr id="189" name="直線コネクタ 188"/>
        <xdr:cNvCxnSpPr/>
      </xdr:nvCxnSpPr>
      <xdr:spPr>
        <a:xfrm flipV="1">
          <a:off x="1130300" y="12982970"/>
          <a:ext cx="8890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130386</xdr:rowOff>
    </xdr:from>
    <xdr:to>
      <xdr:col>24</xdr:col>
      <xdr:colOff>114300</xdr:colOff>
      <xdr:row>72</xdr:row>
      <xdr:rowOff>60536</xdr:rowOff>
    </xdr:to>
    <xdr:sp macro="" textlink="">
      <xdr:nvSpPr>
        <xdr:cNvPr id="199" name="楕円 198"/>
        <xdr:cNvSpPr/>
      </xdr:nvSpPr>
      <xdr:spPr>
        <a:xfrm>
          <a:off x="4584700" y="123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153263</xdr:rowOff>
    </xdr:from>
    <xdr:ext cx="599010" cy="259045"/>
    <xdr:sp macro="" textlink="">
      <xdr:nvSpPr>
        <xdr:cNvPr id="200" name="民生費該当値テキスト"/>
        <xdr:cNvSpPr txBox="1"/>
      </xdr:nvSpPr>
      <xdr:spPr>
        <a:xfrm>
          <a:off x="4686300" y="121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30302</xdr:rowOff>
    </xdr:from>
    <xdr:to>
      <xdr:col>20</xdr:col>
      <xdr:colOff>38100</xdr:colOff>
      <xdr:row>71</xdr:row>
      <xdr:rowOff>131902</xdr:rowOff>
    </xdr:to>
    <xdr:sp macro="" textlink="">
      <xdr:nvSpPr>
        <xdr:cNvPr id="201" name="楕円 200"/>
        <xdr:cNvSpPr/>
      </xdr:nvSpPr>
      <xdr:spPr>
        <a:xfrm>
          <a:off x="3746500" y="122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148429</xdr:rowOff>
    </xdr:from>
    <xdr:ext cx="599010" cy="259045"/>
    <xdr:sp macro="" textlink="">
      <xdr:nvSpPr>
        <xdr:cNvPr id="202" name="テキスト ボックス 201"/>
        <xdr:cNvSpPr txBox="1"/>
      </xdr:nvSpPr>
      <xdr:spPr>
        <a:xfrm>
          <a:off x="3497795" y="1197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113361</xdr:rowOff>
    </xdr:from>
    <xdr:to>
      <xdr:col>15</xdr:col>
      <xdr:colOff>101600</xdr:colOff>
      <xdr:row>76</xdr:row>
      <xdr:rowOff>43511</xdr:rowOff>
    </xdr:to>
    <xdr:sp macro="" textlink="">
      <xdr:nvSpPr>
        <xdr:cNvPr id="203" name="楕円 202"/>
        <xdr:cNvSpPr/>
      </xdr:nvSpPr>
      <xdr:spPr>
        <a:xfrm>
          <a:off x="2857500" y="129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60038</xdr:rowOff>
    </xdr:from>
    <xdr:ext cx="599010" cy="259045"/>
    <xdr:sp macro="" textlink="">
      <xdr:nvSpPr>
        <xdr:cNvPr id="204" name="テキスト ボックス 203"/>
        <xdr:cNvSpPr txBox="1"/>
      </xdr:nvSpPr>
      <xdr:spPr>
        <a:xfrm>
          <a:off x="2608795" y="1274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73420</xdr:rowOff>
    </xdr:from>
    <xdr:to>
      <xdr:col>10</xdr:col>
      <xdr:colOff>165100</xdr:colOff>
      <xdr:row>76</xdr:row>
      <xdr:rowOff>3570</xdr:rowOff>
    </xdr:to>
    <xdr:sp macro="" textlink="">
      <xdr:nvSpPr>
        <xdr:cNvPr id="205" name="楕円 204"/>
        <xdr:cNvSpPr/>
      </xdr:nvSpPr>
      <xdr:spPr>
        <a:xfrm>
          <a:off x="1968500" y="12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20097</xdr:rowOff>
    </xdr:from>
    <xdr:ext cx="599010" cy="259045"/>
    <xdr:sp macro="" textlink="">
      <xdr:nvSpPr>
        <xdr:cNvPr id="206" name="テキスト ボックス 205"/>
        <xdr:cNvSpPr txBox="1"/>
      </xdr:nvSpPr>
      <xdr:spPr>
        <a:xfrm>
          <a:off x="1719795" y="1270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91610</xdr:rowOff>
    </xdr:from>
    <xdr:to>
      <xdr:col>6</xdr:col>
      <xdr:colOff>38100</xdr:colOff>
      <xdr:row>77</xdr:row>
      <xdr:rowOff>21760</xdr:rowOff>
    </xdr:to>
    <xdr:sp macro="" textlink="">
      <xdr:nvSpPr>
        <xdr:cNvPr id="207" name="楕円 206"/>
        <xdr:cNvSpPr/>
      </xdr:nvSpPr>
      <xdr:spPr>
        <a:xfrm>
          <a:off x="1079500" y="131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38288</xdr:rowOff>
    </xdr:from>
    <xdr:ext cx="599010" cy="259045"/>
    <xdr:sp macro="" textlink="">
      <xdr:nvSpPr>
        <xdr:cNvPr id="208" name="テキスト ボックス 207"/>
        <xdr:cNvSpPr txBox="1"/>
      </xdr:nvSpPr>
      <xdr:spPr>
        <a:xfrm>
          <a:off x="830795" y="1289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91951</xdr:rowOff>
    </xdr:from>
    <xdr:to>
      <xdr:col>24</xdr:col>
      <xdr:colOff>63500</xdr:colOff>
      <xdr:row>90</xdr:row>
      <xdr:rowOff>160223</xdr:rowOff>
    </xdr:to>
    <xdr:cxnSp macro="">
      <xdr:nvCxnSpPr>
        <xdr:cNvPr id="233" name="直線コネクタ 232"/>
        <xdr:cNvCxnSpPr/>
      </xdr:nvCxnSpPr>
      <xdr:spPr>
        <a:xfrm flipV="1">
          <a:off x="3797300" y="15522451"/>
          <a:ext cx="838200" cy="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160223</xdr:rowOff>
    </xdr:from>
    <xdr:to>
      <xdr:col>19</xdr:col>
      <xdr:colOff>177800</xdr:colOff>
      <xdr:row>97</xdr:row>
      <xdr:rowOff>42083</xdr:rowOff>
    </xdr:to>
    <xdr:cxnSp macro="">
      <xdr:nvCxnSpPr>
        <xdr:cNvPr id="236" name="直線コネクタ 235"/>
        <xdr:cNvCxnSpPr/>
      </xdr:nvCxnSpPr>
      <xdr:spPr>
        <a:xfrm flipV="1">
          <a:off x="2908300" y="15590723"/>
          <a:ext cx="889000" cy="10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20069</xdr:rowOff>
    </xdr:from>
    <xdr:to>
      <xdr:col>15</xdr:col>
      <xdr:colOff>50800</xdr:colOff>
      <xdr:row>97</xdr:row>
      <xdr:rowOff>42083</xdr:rowOff>
    </xdr:to>
    <xdr:cxnSp macro="">
      <xdr:nvCxnSpPr>
        <xdr:cNvPr id="239" name="直線コネクタ 238"/>
        <xdr:cNvCxnSpPr/>
      </xdr:nvCxnSpPr>
      <xdr:spPr>
        <a:xfrm>
          <a:off x="2019300" y="16650719"/>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20069</xdr:rowOff>
    </xdr:from>
    <xdr:to>
      <xdr:col>10</xdr:col>
      <xdr:colOff>114300</xdr:colOff>
      <xdr:row>97</xdr:row>
      <xdr:rowOff>37705</xdr:rowOff>
    </xdr:to>
    <xdr:cxnSp macro="">
      <xdr:nvCxnSpPr>
        <xdr:cNvPr id="242" name="直線コネクタ 241"/>
        <xdr:cNvCxnSpPr/>
      </xdr:nvCxnSpPr>
      <xdr:spPr>
        <a:xfrm flipV="1">
          <a:off x="1130300" y="16650719"/>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41151</xdr:rowOff>
    </xdr:from>
    <xdr:to>
      <xdr:col>24</xdr:col>
      <xdr:colOff>114300</xdr:colOff>
      <xdr:row>90</xdr:row>
      <xdr:rowOff>142751</xdr:rowOff>
    </xdr:to>
    <xdr:sp macro="" textlink="">
      <xdr:nvSpPr>
        <xdr:cNvPr id="252" name="楕円 251"/>
        <xdr:cNvSpPr/>
      </xdr:nvSpPr>
      <xdr:spPr>
        <a:xfrm>
          <a:off x="4584700" y="154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165628</xdr:rowOff>
    </xdr:from>
    <xdr:ext cx="599010" cy="259045"/>
    <xdr:sp macro="" textlink="">
      <xdr:nvSpPr>
        <xdr:cNvPr id="253" name="衛生費該当値テキスト"/>
        <xdr:cNvSpPr txBox="1"/>
      </xdr:nvSpPr>
      <xdr:spPr>
        <a:xfrm>
          <a:off x="4686300" y="1542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109423</xdr:rowOff>
    </xdr:from>
    <xdr:to>
      <xdr:col>20</xdr:col>
      <xdr:colOff>38100</xdr:colOff>
      <xdr:row>91</xdr:row>
      <xdr:rowOff>39573</xdr:rowOff>
    </xdr:to>
    <xdr:sp macro="" textlink="">
      <xdr:nvSpPr>
        <xdr:cNvPr id="254" name="楕円 253"/>
        <xdr:cNvSpPr/>
      </xdr:nvSpPr>
      <xdr:spPr>
        <a:xfrm>
          <a:off x="3746500" y="155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56100</xdr:rowOff>
    </xdr:from>
    <xdr:ext cx="599010" cy="259045"/>
    <xdr:sp macro="" textlink="">
      <xdr:nvSpPr>
        <xdr:cNvPr id="255" name="テキスト ボックス 254"/>
        <xdr:cNvSpPr txBox="1"/>
      </xdr:nvSpPr>
      <xdr:spPr>
        <a:xfrm>
          <a:off x="3497795" y="1531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162733</xdr:rowOff>
    </xdr:from>
    <xdr:to>
      <xdr:col>15</xdr:col>
      <xdr:colOff>101600</xdr:colOff>
      <xdr:row>97</xdr:row>
      <xdr:rowOff>92883</xdr:rowOff>
    </xdr:to>
    <xdr:sp macro="" textlink="">
      <xdr:nvSpPr>
        <xdr:cNvPr id="256" name="楕円 255"/>
        <xdr:cNvSpPr/>
      </xdr:nvSpPr>
      <xdr:spPr>
        <a:xfrm>
          <a:off x="2857500" y="166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84010</xdr:rowOff>
    </xdr:from>
    <xdr:ext cx="534377" cy="259045"/>
    <xdr:sp macro="" textlink="">
      <xdr:nvSpPr>
        <xdr:cNvPr id="257" name="テキスト ボックス 256"/>
        <xdr:cNvSpPr txBox="1"/>
      </xdr:nvSpPr>
      <xdr:spPr>
        <a:xfrm>
          <a:off x="2641111" y="167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140719</xdr:rowOff>
    </xdr:from>
    <xdr:to>
      <xdr:col>10</xdr:col>
      <xdr:colOff>165100</xdr:colOff>
      <xdr:row>97</xdr:row>
      <xdr:rowOff>70869</xdr:rowOff>
    </xdr:to>
    <xdr:sp macro="" textlink="">
      <xdr:nvSpPr>
        <xdr:cNvPr id="258" name="楕円 257"/>
        <xdr:cNvSpPr/>
      </xdr:nvSpPr>
      <xdr:spPr>
        <a:xfrm>
          <a:off x="1968500" y="165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61996</xdr:rowOff>
    </xdr:from>
    <xdr:ext cx="534377" cy="259045"/>
    <xdr:sp macro="" textlink="">
      <xdr:nvSpPr>
        <xdr:cNvPr id="259" name="テキスト ボックス 258"/>
        <xdr:cNvSpPr txBox="1"/>
      </xdr:nvSpPr>
      <xdr:spPr>
        <a:xfrm>
          <a:off x="1752111" y="166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158355</xdr:rowOff>
    </xdr:from>
    <xdr:to>
      <xdr:col>6</xdr:col>
      <xdr:colOff>38100</xdr:colOff>
      <xdr:row>97</xdr:row>
      <xdr:rowOff>88505</xdr:rowOff>
    </xdr:to>
    <xdr:sp macro="" textlink="">
      <xdr:nvSpPr>
        <xdr:cNvPr id="260" name="楕円 259"/>
        <xdr:cNvSpPr/>
      </xdr:nvSpPr>
      <xdr:spPr>
        <a:xfrm>
          <a:off x="1079500" y="166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79632</xdr:rowOff>
    </xdr:from>
    <xdr:ext cx="534377" cy="259045"/>
    <xdr:sp macro="" textlink="">
      <xdr:nvSpPr>
        <xdr:cNvPr id="261" name="テキスト ボックス 260"/>
        <xdr:cNvSpPr txBox="1"/>
      </xdr:nvSpPr>
      <xdr:spPr>
        <a:xfrm>
          <a:off x="863111" y="1671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39443</xdr:rowOff>
    </xdr:from>
    <xdr:to>
      <xdr:col>41</xdr:col>
      <xdr:colOff>50800</xdr:colOff>
      <xdr:row>39</xdr:row>
      <xdr:rowOff>98878</xdr:rowOff>
    </xdr:to>
    <xdr:cxnSp macro="">
      <xdr:nvCxnSpPr>
        <xdr:cNvPr id="301" name="直線コネクタ 300"/>
        <xdr:cNvCxnSpPr/>
      </xdr:nvCxnSpPr>
      <xdr:spPr>
        <a:xfrm>
          <a:off x="6972300" y="6040193"/>
          <a:ext cx="889000" cy="74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5" name="テキスト ボックス 304"/>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160093</xdr:rowOff>
    </xdr:from>
    <xdr:to>
      <xdr:col>36</xdr:col>
      <xdr:colOff>165100</xdr:colOff>
      <xdr:row>35</xdr:row>
      <xdr:rowOff>90243</xdr:rowOff>
    </xdr:to>
    <xdr:sp macro="" textlink="">
      <xdr:nvSpPr>
        <xdr:cNvPr id="319" name="楕円 318"/>
        <xdr:cNvSpPr/>
      </xdr:nvSpPr>
      <xdr:spPr>
        <a:xfrm>
          <a:off x="6921500" y="59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106770</xdr:rowOff>
    </xdr:from>
    <xdr:ext cx="469744" cy="259045"/>
    <xdr:sp macro="" textlink="">
      <xdr:nvSpPr>
        <xdr:cNvPr id="320" name="テキスト ボックス 319"/>
        <xdr:cNvSpPr txBox="1"/>
      </xdr:nvSpPr>
      <xdr:spPr>
        <a:xfrm>
          <a:off x="6737428" y="576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170714</xdr:rowOff>
    </xdr:from>
    <xdr:to>
      <xdr:col>55</xdr:col>
      <xdr:colOff>0</xdr:colOff>
      <xdr:row>56</xdr:row>
      <xdr:rowOff>122212</xdr:rowOff>
    </xdr:to>
    <xdr:cxnSp macro="">
      <xdr:nvCxnSpPr>
        <xdr:cNvPr id="349" name="直線コネクタ 348"/>
        <xdr:cNvCxnSpPr/>
      </xdr:nvCxnSpPr>
      <xdr:spPr>
        <a:xfrm flipV="1">
          <a:off x="9639300" y="9086114"/>
          <a:ext cx="838200" cy="6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122212</xdr:rowOff>
    </xdr:from>
    <xdr:to>
      <xdr:col>50</xdr:col>
      <xdr:colOff>114300</xdr:colOff>
      <xdr:row>57</xdr:row>
      <xdr:rowOff>78169</xdr:rowOff>
    </xdr:to>
    <xdr:cxnSp macro="">
      <xdr:nvCxnSpPr>
        <xdr:cNvPr id="352" name="直線コネクタ 351"/>
        <xdr:cNvCxnSpPr/>
      </xdr:nvCxnSpPr>
      <xdr:spPr>
        <a:xfrm flipV="1">
          <a:off x="8750300" y="9723412"/>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44945</xdr:rowOff>
    </xdr:from>
    <xdr:to>
      <xdr:col>45</xdr:col>
      <xdr:colOff>177800</xdr:colOff>
      <xdr:row>57</xdr:row>
      <xdr:rowOff>78169</xdr:rowOff>
    </xdr:to>
    <xdr:cxnSp macro="">
      <xdr:nvCxnSpPr>
        <xdr:cNvPr id="355" name="直線コネクタ 354"/>
        <xdr:cNvCxnSpPr/>
      </xdr:nvCxnSpPr>
      <xdr:spPr>
        <a:xfrm>
          <a:off x="7861300" y="9817595"/>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43707</xdr:rowOff>
    </xdr:from>
    <xdr:to>
      <xdr:col>41</xdr:col>
      <xdr:colOff>50800</xdr:colOff>
      <xdr:row>57</xdr:row>
      <xdr:rowOff>44945</xdr:rowOff>
    </xdr:to>
    <xdr:cxnSp macro="">
      <xdr:nvCxnSpPr>
        <xdr:cNvPr id="358" name="直線コネクタ 357"/>
        <xdr:cNvCxnSpPr/>
      </xdr:nvCxnSpPr>
      <xdr:spPr>
        <a:xfrm>
          <a:off x="6972300" y="9644907"/>
          <a:ext cx="889000" cy="1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119914</xdr:rowOff>
    </xdr:from>
    <xdr:to>
      <xdr:col>55</xdr:col>
      <xdr:colOff>50800</xdr:colOff>
      <xdr:row>53</xdr:row>
      <xdr:rowOff>50064</xdr:rowOff>
    </xdr:to>
    <xdr:sp macro="" textlink="">
      <xdr:nvSpPr>
        <xdr:cNvPr id="368" name="楕円 367"/>
        <xdr:cNvSpPr/>
      </xdr:nvSpPr>
      <xdr:spPr>
        <a:xfrm>
          <a:off x="10426700" y="9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142791</xdr:rowOff>
    </xdr:from>
    <xdr:ext cx="534377" cy="259045"/>
    <xdr:sp macro="" textlink="">
      <xdr:nvSpPr>
        <xdr:cNvPr id="369" name="農林水産業費該当値テキスト"/>
        <xdr:cNvSpPr txBox="1"/>
      </xdr:nvSpPr>
      <xdr:spPr>
        <a:xfrm>
          <a:off x="10528300" y="88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71412</xdr:rowOff>
    </xdr:from>
    <xdr:to>
      <xdr:col>50</xdr:col>
      <xdr:colOff>165100</xdr:colOff>
      <xdr:row>57</xdr:row>
      <xdr:rowOff>1562</xdr:rowOff>
    </xdr:to>
    <xdr:sp macro="" textlink="">
      <xdr:nvSpPr>
        <xdr:cNvPr id="370" name="楕円 369"/>
        <xdr:cNvSpPr/>
      </xdr:nvSpPr>
      <xdr:spPr>
        <a:xfrm>
          <a:off x="9588500" y="96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18089</xdr:rowOff>
    </xdr:from>
    <xdr:ext cx="534377" cy="259045"/>
    <xdr:sp macro="" textlink="">
      <xdr:nvSpPr>
        <xdr:cNvPr id="371" name="テキスト ボックス 370"/>
        <xdr:cNvSpPr txBox="1"/>
      </xdr:nvSpPr>
      <xdr:spPr>
        <a:xfrm>
          <a:off x="9372111" y="94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27369</xdr:rowOff>
    </xdr:from>
    <xdr:to>
      <xdr:col>46</xdr:col>
      <xdr:colOff>38100</xdr:colOff>
      <xdr:row>57</xdr:row>
      <xdr:rowOff>128969</xdr:rowOff>
    </xdr:to>
    <xdr:sp macro="" textlink="">
      <xdr:nvSpPr>
        <xdr:cNvPr id="372" name="楕円 371"/>
        <xdr:cNvSpPr/>
      </xdr:nvSpPr>
      <xdr:spPr>
        <a:xfrm>
          <a:off x="8699500" y="9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120096</xdr:rowOff>
    </xdr:from>
    <xdr:ext cx="534377" cy="259045"/>
    <xdr:sp macro="" textlink="">
      <xdr:nvSpPr>
        <xdr:cNvPr id="373" name="テキスト ボックス 372"/>
        <xdr:cNvSpPr txBox="1"/>
      </xdr:nvSpPr>
      <xdr:spPr>
        <a:xfrm>
          <a:off x="8483111" y="98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165595</xdr:rowOff>
    </xdr:from>
    <xdr:to>
      <xdr:col>41</xdr:col>
      <xdr:colOff>101600</xdr:colOff>
      <xdr:row>57</xdr:row>
      <xdr:rowOff>95745</xdr:rowOff>
    </xdr:to>
    <xdr:sp macro="" textlink="">
      <xdr:nvSpPr>
        <xdr:cNvPr id="374" name="楕円 373"/>
        <xdr:cNvSpPr/>
      </xdr:nvSpPr>
      <xdr:spPr>
        <a:xfrm>
          <a:off x="7810500" y="97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86872</xdr:rowOff>
    </xdr:from>
    <xdr:ext cx="534377" cy="259045"/>
    <xdr:sp macro="" textlink="">
      <xdr:nvSpPr>
        <xdr:cNvPr id="375" name="テキスト ボックス 374"/>
        <xdr:cNvSpPr txBox="1"/>
      </xdr:nvSpPr>
      <xdr:spPr>
        <a:xfrm>
          <a:off x="7594111" y="98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164357</xdr:rowOff>
    </xdr:from>
    <xdr:to>
      <xdr:col>36</xdr:col>
      <xdr:colOff>165100</xdr:colOff>
      <xdr:row>56</xdr:row>
      <xdr:rowOff>94507</xdr:rowOff>
    </xdr:to>
    <xdr:sp macro="" textlink="">
      <xdr:nvSpPr>
        <xdr:cNvPr id="376" name="楕円 375"/>
        <xdr:cNvSpPr/>
      </xdr:nvSpPr>
      <xdr:spPr>
        <a:xfrm>
          <a:off x="6921500" y="95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111034</xdr:rowOff>
    </xdr:from>
    <xdr:ext cx="534377" cy="259045"/>
    <xdr:sp macro="" textlink="">
      <xdr:nvSpPr>
        <xdr:cNvPr id="377" name="テキスト ボックス 376"/>
        <xdr:cNvSpPr txBox="1"/>
      </xdr:nvSpPr>
      <xdr:spPr>
        <a:xfrm>
          <a:off x="6705111" y="93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32486</xdr:rowOff>
    </xdr:from>
    <xdr:to>
      <xdr:col>55</xdr:col>
      <xdr:colOff>0</xdr:colOff>
      <xdr:row>78</xdr:row>
      <xdr:rowOff>47613</xdr:rowOff>
    </xdr:to>
    <xdr:cxnSp macro="">
      <xdr:nvCxnSpPr>
        <xdr:cNvPr id="406" name="直線コネクタ 405"/>
        <xdr:cNvCxnSpPr/>
      </xdr:nvCxnSpPr>
      <xdr:spPr>
        <a:xfrm>
          <a:off x="9639300" y="13062686"/>
          <a:ext cx="838200" cy="3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32486</xdr:rowOff>
    </xdr:from>
    <xdr:to>
      <xdr:col>50</xdr:col>
      <xdr:colOff>114300</xdr:colOff>
      <xdr:row>77</xdr:row>
      <xdr:rowOff>137643</xdr:rowOff>
    </xdr:to>
    <xdr:cxnSp macro="">
      <xdr:nvCxnSpPr>
        <xdr:cNvPr id="409" name="直線コネクタ 408"/>
        <xdr:cNvCxnSpPr/>
      </xdr:nvCxnSpPr>
      <xdr:spPr>
        <a:xfrm flipV="1">
          <a:off x="8750300" y="13062686"/>
          <a:ext cx="889000" cy="2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137643</xdr:rowOff>
    </xdr:from>
    <xdr:to>
      <xdr:col>45</xdr:col>
      <xdr:colOff>177800</xdr:colOff>
      <xdr:row>78</xdr:row>
      <xdr:rowOff>46774</xdr:rowOff>
    </xdr:to>
    <xdr:cxnSp macro="">
      <xdr:nvCxnSpPr>
        <xdr:cNvPr id="412" name="直線コネクタ 411"/>
        <xdr:cNvCxnSpPr/>
      </xdr:nvCxnSpPr>
      <xdr:spPr>
        <a:xfrm flipV="1">
          <a:off x="7861300" y="13339293"/>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110973</xdr:rowOff>
    </xdr:from>
    <xdr:to>
      <xdr:col>41</xdr:col>
      <xdr:colOff>50800</xdr:colOff>
      <xdr:row>78</xdr:row>
      <xdr:rowOff>46774</xdr:rowOff>
    </xdr:to>
    <xdr:cxnSp macro="">
      <xdr:nvCxnSpPr>
        <xdr:cNvPr id="415" name="直線コネクタ 414"/>
        <xdr:cNvCxnSpPr/>
      </xdr:nvCxnSpPr>
      <xdr:spPr>
        <a:xfrm>
          <a:off x="6972300" y="13141173"/>
          <a:ext cx="889000" cy="27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168263</xdr:rowOff>
    </xdr:from>
    <xdr:to>
      <xdr:col>55</xdr:col>
      <xdr:colOff>50800</xdr:colOff>
      <xdr:row>78</xdr:row>
      <xdr:rowOff>98413</xdr:rowOff>
    </xdr:to>
    <xdr:sp macro="" textlink="">
      <xdr:nvSpPr>
        <xdr:cNvPr id="425" name="楕円 424"/>
        <xdr:cNvSpPr/>
      </xdr:nvSpPr>
      <xdr:spPr>
        <a:xfrm>
          <a:off x="104267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146690</xdr:rowOff>
    </xdr:from>
    <xdr:ext cx="469744" cy="259045"/>
    <xdr:sp macro="" textlink="">
      <xdr:nvSpPr>
        <xdr:cNvPr id="426" name="商工費該当値テキスト"/>
        <xdr:cNvSpPr txBox="1"/>
      </xdr:nvSpPr>
      <xdr:spPr>
        <a:xfrm>
          <a:off x="10528300" y="133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153136</xdr:rowOff>
    </xdr:from>
    <xdr:to>
      <xdr:col>50</xdr:col>
      <xdr:colOff>165100</xdr:colOff>
      <xdr:row>76</xdr:row>
      <xdr:rowOff>83286</xdr:rowOff>
    </xdr:to>
    <xdr:sp macro="" textlink="">
      <xdr:nvSpPr>
        <xdr:cNvPr id="427" name="楕円 426"/>
        <xdr:cNvSpPr/>
      </xdr:nvSpPr>
      <xdr:spPr>
        <a:xfrm>
          <a:off x="9588500" y="130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99813</xdr:rowOff>
    </xdr:from>
    <xdr:ext cx="534377" cy="259045"/>
    <xdr:sp macro="" textlink="">
      <xdr:nvSpPr>
        <xdr:cNvPr id="428" name="テキスト ボックス 427"/>
        <xdr:cNvSpPr txBox="1"/>
      </xdr:nvSpPr>
      <xdr:spPr>
        <a:xfrm>
          <a:off x="9372111" y="1278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86843</xdr:rowOff>
    </xdr:from>
    <xdr:to>
      <xdr:col>46</xdr:col>
      <xdr:colOff>38100</xdr:colOff>
      <xdr:row>78</xdr:row>
      <xdr:rowOff>16993</xdr:rowOff>
    </xdr:to>
    <xdr:sp macro="" textlink="">
      <xdr:nvSpPr>
        <xdr:cNvPr id="429" name="楕円 428"/>
        <xdr:cNvSpPr/>
      </xdr:nvSpPr>
      <xdr:spPr>
        <a:xfrm>
          <a:off x="8699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8120</xdr:rowOff>
    </xdr:from>
    <xdr:ext cx="469744" cy="259045"/>
    <xdr:sp macro="" textlink="">
      <xdr:nvSpPr>
        <xdr:cNvPr id="430" name="テキスト ボックス 429"/>
        <xdr:cNvSpPr txBox="1"/>
      </xdr:nvSpPr>
      <xdr:spPr>
        <a:xfrm>
          <a:off x="8515428" y="133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167424</xdr:rowOff>
    </xdr:from>
    <xdr:to>
      <xdr:col>41</xdr:col>
      <xdr:colOff>101600</xdr:colOff>
      <xdr:row>78</xdr:row>
      <xdr:rowOff>97574</xdr:rowOff>
    </xdr:to>
    <xdr:sp macro="" textlink="">
      <xdr:nvSpPr>
        <xdr:cNvPr id="431" name="楕円 430"/>
        <xdr:cNvSpPr/>
      </xdr:nvSpPr>
      <xdr:spPr>
        <a:xfrm>
          <a:off x="7810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88701</xdr:rowOff>
    </xdr:from>
    <xdr:ext cx="469744" cy="259045"/>
    <xdr:sp macro="" textlink="">
      <xdr:nvSpPr>
        <xdr:cNvPr id="432" name="テキスト ボックス 431"/>
        <xdr:cNvSpPr txBox="1"/>
      </xdr:nvSpPr>
      <xdr:spPr>
        <a:xfrm>
          <a:off x="7626428" y="1346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60173</xdr:rowOff>
    </xdr:from>
    <xdr:to>
      <xdr:col>36</xdr:col>
      <xdr:colOff>165100</xdr:colOff>
      <xdr:row>76</xdr:row>
      <xdr:rowOff>161773</xdr:rowOff>
    </xdr:to>
    <xdr:sp macro="" textlink="">
      <xdr:nvSpPr>
        <xdr:cNvPr id="433" name="楕円 432"/>
        <xdr:cNvSpPr/>
      </xdr:nvSpPr>
      <xdr:spPr>
        <a:xfrm>
          <a:off x="6921500" y="130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6849</xdr:rowOff>
    </xdr:from>
    <xdr:ext cx="534377" cy="259045"/>
    <xdr:sp macro="" textlink="">
      <xdr:nvSpPr>
        <xdr:cNvPr id="434" name="テキスト ボックス 433"/>
        <xdr:cNvSpPr txBox="1"/>
      </xdr:nvSpPr>
      <xdr:spPr>
        <a:xfrm>
          <a:off x="6705111" y="128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35306</xdr:rowOff>
    </xdr:from>
    <xdr:to>
      <xdr:col>55</xdr:col>
      <xdr:colOff>0</xdr:colOff>
      <xdr:row>97</xdr:row>
      <xdr:rowOff>150248</xdr:rowOff>
    </xdr:to>
    <xdr:cxnSp macro="">
      <xdr:nvCxnSpPr>
        <xdr:cNvPr id="465" name="直線コネクタ 464"/>
        <xdr:cNvCxnSpPr/>
      </xdr:nvCxnSpPr>
      <xdr:spPr>
        <a:xfrm flipV="1">
          <a:off x="9639300" y="16323056"/>
          <a:ext cx="838200" cy="45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150248</xdr:rowOff>
    </xdr:from>
    <xdr:to>
      <xdr:col>50</xdr:col>
      <xdr:colOff>114300</xdr:colOff>
      <xdr:row>97</xdr:row>
      <xdr:rowOff>150259</xdr:rowOff>
    </xdr:to>
    <xdr:cxnSp macro="">
      <xdr:nvCxnSpPr>
        <xdr:cNvPr id="468" name="直線コネクタ 467"/>
        <xdr:cNvCxnSpPr/>
      </xdr:nvCxnSpPr>
      <xdr:spPr>
        <a:xfrm flipV="1">
          <a:off x="8750300" y="1678089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19565</xdr:rowOff>
    </xdr:from>
    <xdr:to>
      <xdr:col>45</xdr:col>
      <xdr:colOff>177800</xdr:colOff>
      <xdr:row>97</xdr:row>
      <xdr:rowOff>150259</xdr:rowOff>
    </xdr:to>
    <xdr:cxnSp macro="">
      <xdr:nvCxnSpPr>
        <xdr:cNvPr id="471" name="直線コネクタ 470"/>
        <xdr:cNvCxnSpPr/>
      </xdr:nvCxnSpPr>
      <xdr:spPr>
        <a:xfrm>
          <a:off x="7861300" y="16650215"/>
          <a:ext cx="889000" cy="13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7820</xdr:rowOff>
    </xdr:from>
    <xdr:to>
      <xdr:col>41</xdr:col>
      <xdr:colOff>50800</xdr:colOff>
      <xdr:row>97</xdr:row>
      <xdr:rowOff>19565</xdr:rowOff>
    </xdr:to>
    <xdr:cxnSp macro="">
      <xdr:nvCxnSpPr>
        <xdr:cNvPr id="474" name="直線コネクタ 473"/>
        <xdr:cNvCxnSpPr/>
      </xdr:nvCxnSpPr>
      <xdr:spPr>
        <a:xfrm>
          <a:off x="6972300" y="16295570"/>
          <a:ext cx="889000" cy="35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155956</xdr:rowOff>
    </xdr:from>
    <xdr:to>
      <xdr:col>55</xdr:col>
      <xdr:colOff>50800</xdr:colOff>
      <xdr:row>95</xdr:row>
      <xdr:rowOff>86106</xdr:rowOff>
    </xdr:to>
    <xdr:sp macro="" textlink="">
      <xdr:nvSpPr>
        <xdr:cNvPr id="484" name="楕円 483"/>
        <xdr:cNvSpPr/>
      </xdr:nvSpPr>
      <xdr:spPr>
        <a:xfrm>
          <a:off x="10426700" y="162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7383</xdr:rowOff>
    </xdr:from>
    <xdr:ext cx="534377" cy="259045"/>
    <xdr:sp macro="" textlink="">
      <xdr:nvSpPr>
        <xdr:cNvPr id="485" name="土木費該当値テキスト"/>
        <xdr:cNvSpPr txBox="1"/>
      </xdr:nvSpPr>
      <xdr:spPr>
        <a:xfrm>
          <a:off x="10528300" y="161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99448</xdr:rowOff>
    </xdr:from>
    <xdr:to>
      <xdr:col>50</xdr:col>
      <xdr:colOff>165100</xdr:colOff>
      <xdr:row>98</xdr:row>
      <xdr:rowOff>29598</xdr:rowOff>
    </xdr:to>
    <xdr:sp macro="" textlink="">
      <xdr:nvSpPr>
        <xdr:cNvPr id="486" name="楕円 485"/>
        <xdr:cNvSpPr/>
      </xdr:nvSpPr>
      <xdr:spPr>
        <a:xfrm>
          <a:off x="9588500" y="167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20725</xdr:rowOff>
    </xdr:from>
    <xdr:ext cx="534377" cy="259045"/>
    <xdr:sp macro="" textlink="">
      <xdr:nvSpPr>
        <xdr:cNvPr id="487" name="テキスト ボックス 486"/>
        <xdr:cNvSpPr txBox="1"/>
      </xdr:nvSpPr>
      <xdr:spPr>
        <a:xfrm>
          <a:off x="9372111" y="168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99459</xdr:rowOff>
    </xdr:from>
    <xdr:to>
      <xdr:col>46</xdr:col>
      <xdr:colOff>38100</xdr:colOff>
      <xdr:row>98</xdr:row>
      <xdr:rowOff>29609</xdr:rowOff>
    </xdr:to>
    <xdr:sp macro="" textlink="">
      <xdr:nvSpPr>
        <xdr:cNvPr id="488" name="楕円 487"/>
        <xdr:cNvSpPr/>
      </xdr:nvSpPr>
      <xdr:spPr>
        <a:xfrm>
          <a:off x="8699500" y="1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20736</xdr:rowOff>
    </xdr:from>
    <xdr:ext cx="534377" cy="259045"/>
    <xdr:sp macro="" textlink="">
      <xdr:nvSpPr>
        <xdr:cNvPr id="489" name="テキスト ボックス 488"/>
        <xdr:cNvSpPr txBox="1"/>
      </xdr:nvSpPr>
      <xdr:spPr>
        <a:xfrm>
          <a:off x="8483111" y="168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140215</xdr:rowOff>
    </xdr:from>
    <xdr:to>
      <xdr:col>41</xdr:col>
      <xdr:colOff>101600</xdr:colOff>
      <xdr:row>97</xdr:row>
      <xdr:rowOff>70365</xdr:rowOff>
    </xdr:to>
    <xdr:sp macro="" textlink="">
      <xdr:nvSpPr>
        <xdr:cNvPr id="490" name="楕円 489"/>
        <xdr:cNvSpPr/>
      </xdr:nvSpPr>
      <xdr:spPr>
        <a:xfrm>
          <a:off x="7810500" y="165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61492</xdr:rowOff>
    </xdr:from>
    <xdr:ext cx="534377" cy="259045"/>
    <xdr:sp macro="" textlink="">
      <xdr:nvSpPr>
        <xdr:cNvPr id="491" name="テキスト ボックス 490"/>
        <xdr:cNvSpPr txBox="1"/>
      </xdr:nvSpPr>
      <xdr:spPr>
        <a:xfrm>
          <a:off x="7594111" y="166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128470</xdr:rowOff>
    </xdr:from>
    <xdr:to>
      <xdr:col>36</xdr:col>
      <xdr:colOff>165100</xdr:colOff>
      <xdr:row>95</xdr:row>
      <xdr:rowOff>58620</xdr:rowOff>
    </xdr:to>
    <xdr:sp macro="" textlink="">
      <xdr:nvSpPr>
        <xdr:cNvPr id="492" name="楕円 491"/>
        <xdr:cNvSpPr/>
      </xdr:nvSpPr>
      <xdr:spPr>
        <a:xfrm>
          <a:off x="6921500" y="162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75147</xdr:rowOff>
    </xdr:from>
    <xdr:ext cx="534377" cy="259045"/>
    <xdr:sp macro="" textlink="">
      <xdr:nvSpPr>
        <xdr:cNvPr id="493" name="テキスト ボックス 492"/>
        <xdr:cNvSpPr txBox="1"/>
      </xdr:nvSpPr>
      <xdr:spPr>
        <a:xfrm>
          <a:off x="6705111" y="1601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34601</xdr:rowOff>
    </xdr:from>
    <xdr:to>
      <xdr:col>85</xdr:col>
      <xdr:colOff>127000</xdr:colOff>
      <xdr:row>37</xdr:row>
      <xdr:rowOff>81807</xdr:rowOff>
    </xdr:to>
    <xdr:cxnSp macro="">
      <xdr:nvCxnSpPr>
        <xdr:cNvPr id="522" name="直線コネクタ 521"/>
        <xdr:cNvCxnSpPr/>
      </xdr:nvCxnSpPr>
      <xdr:spPr>
        <a:xfrm flipV="1">
          <a:off x="15481300" y="6378251"/>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81807</xdr:rowOff>
    </xdr:from>
    <xdr:to>
      <xdr:col>81</xdr:col>
      <xdr:colOff>50800</xdr:colOff>
      <xdr:row>37</xdr:row>
      <xdr:rowOff>90475</xdr:rowOff>
    </xdr:to>
    <xdr:cxnSp macro="">
      <xdr:nvCxnSpPr>
        <xdr:cNvPr id="525" name="直線コネクタ 524"/>
        <xdr:cNvCxnSpPr/>
      </xdr:nvCxnSpPr>
      <xdr:spPr>
        <a:xfrm flipV="1">
          <a:off x="14592300" y="6425457"/>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87693</xdr:rowOff>
    </xdr:from>
    <xdr:to>
      <xdr:col>76</xdr:col>
      <xdr:colOff>114300</xdr:colOff>
      <xdr:row>37</xdr:row>
      <xdr:rowOff>90475</xdr:rowOff>
    </xdr:to>
    <xdr:cxnSp macro="">
      <xdr:nvCxnSpPr>
        <xdr:cNvPr id="528" name="直線コネクタ 527"/>
        <xdr:cNvCxnSpPr/>
      </xdr:nvCxnSpPr>
      <xdr:spPr>
        <a:xfrm>
          <a:off x="13703300" y="6431343"/>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87693</xdr:rowOff>
    </xdr:from>
    <xdr:to>
      <xdr:col>71</xdr:col>
      <xdr:colOff>177800</xdr:colOff>
      <xdr:row>37</xdr:row>
      <xdr:rowOff>92018</xdr:rowOff>
    </xdr:to>
    <xdr:cxnSp macro="">
      <xdr:nvCxnSpPr>
        <xdr:cNvPr id="531" name="直線コネクタ 530"/>
        <xdr:cNvCxnSpPr/>
      </xdr:nvCxnSpPr>
      <xdr:spPr>
        <a:xfrm flipV="1">
          <a:off x="12814300" y="6431343"/>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155251</xdr:rowOff>
    </xdr:from>
    <xdr:to>
      <xdr:col>85</xdr:col>
      <xdr:colOff>177800</xdr:colOff>
      <xdr:row>37</xdr:row>
      <xdr:rowOff>85401</xdr:rowOff>
    </xdr:to>
    <xdr:sp macro="" textlink="">
      <xdr:nvSpPr>
        <xdr:cNvPr id="541" name="楕円 540"/>
        <xdr:cNvSpPr/>
      </xdr:nvSpPr>
      <xdr:spPr>
        <a:xfrm>
          <a:off x="16268700" y="63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133678</xdr:rowOff>
    </xdr:from>
    <xdr:ext cx="534377" cy="259045"/>
    <xdr:sp macro="" textlink="">
      <xdr:nvSpPr>
        <xdr:cNvPr id="542" name="消防費該当値テキスト"/>
        <xdr:cNvSpPr txBox="1"/>
      </xdr:nvSpPr>
      <xdr:spPr>
        <a:xfrm>
          <a:off x="16370300" y="63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31007</xdr:rowOff>
    </xdr:from>
    <xdr:to>
      <xdr:col>81</xdr:col>
      <xdr:colOff>101600</xdr:colOff>
      <xdr:row>37</xdr:row>
      <xdr:rowOff>132607</xdr:rowOff>
    </xdr:to>
    <xdr:sp macro="" textlink="">
      <xdr:nvSpPr>
        <xdr:cNvPr id="543" name="楕円 542"/>
        <xdr:cNvSpPr/>
      </xdr:nvSpPr>
      <xdr:spPr>
        <a:xfrm>
          <a:off x="15430500" y="63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123734</xdr:rowOff>
    </xdr:from>
    <xdr:ext cx="534377" cy="259045"/>
    <xdr:sp macro="" textlink="">
      <xdr:nvSpPr>
        <xdr:cNvPr id="544" name="テキスト ボックス 543"/>
        <xdr:cNvSpPr txBox="1"/>
      </xdr:nvSpPr>
      <xdr:spPr>
        <a:xfrm>
          <a:off x="15214111" y="6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39675</xdr:rowOff>
    </xdr:from>
    <xdr:to>
      <xdr:col>76</xdr:col>
      <xdr:colOff>165100</xdr:colOff>
      <xdr:row>37</xdr:row>
      <xdr:rowOff>141275</xdr:rowOff>
    </xdr:to>
    <xdr:sp macro="" textlink="">
      <xdr:nvSpPr>
        <xdr:cNvPr id="545" name="楕円 544"/>
        <xdr:cNvSpPr/>
      </xdr:nvSpPr>
      <xdr:spPr>
        <a:xfrm>
          <a:off x="14541500" y="63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132402</xdr:rowOff>
    </xdr:from>
    <xdr:ext cx="534377" cy="259045"/>
    <xdr:sp macro="" textlink="">
      <xdr:nvSpPr>
        <xdr:cNvPr id="546" name="テキスト ボックス 545"/>
        <xdr:cNvSpPr txBox="1"/>
      </xdr:nvSpPr>
      <xdr:spPr>
        <a:xfrm>
          <a:off x="14325111" y="64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36893</xdr:rowOff>
    </xdr:from>
    <xdr:to>
      <xdr:col>72</xdr:col>
      <xdr:colOff>38100</xdr:colOff>
      <xdr:row>37</xdr:row>
      <xdr:rowOff>138493</xdr:rowOff>
    </xdr:to>
    <xdr:sp macro="" textlink="">
      <xdr:nvSpPr>
        <xdr:cNvPr id="547" name="楕円 546"/>
        <xdr:cNvSpPr/>
      </xdr:nvSpPr>
      <xdr:spPr>
        <a:xfrm>
          <a:off x="13652500" y="6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129621</xdr:rowOff>
    </xdr:from>
    <xdr:ext cx="534377" cy="259045"/>
    <xdr:sp macro="" textlink="">
      <xdr:nvSpPr>
        <xdr:cNvPr id="548" name="テキスト ボックス 547"/>
        <xdr:cNvSpPr txBox="1"/>
      </xdr:nvSpPr>
      <xdr:spPr>
        <a:xfrm>
          <a:off x="13436111" y="64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41218</xdr:rowOff>
    </xdr:from>
    <xdr:to>
      <xdr:col>67</xdr:col>
      <xdr:colOff>101600</xdr:colOff>
      <xdr:row>37</xdr:row>
      <xdr:rowOff>142818</xdr:rowOff>
    </xdr:to>
    <xdr:sp macro="" textlink="">
      <xdr:nvSpPr>
        <xdr:cNvPr id="549" name="楕円 548"/>
        <xdr:cNvSpPr/>
      </xdr:nvSpPr>
      <xdr:spPr>
        <a:xfrm>
          <a:off x="12763500" y="63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133945</xdr:rowOff>
    </xdr:from>
    <xdr:ext cx="534377" cy="259045"/>
    <xdr:sp macro="" textlink="">
      <xdr:nvSpPr>
        <xdr:cNvPr id="550" name="テキスト ボックス 549"/>
        <xdr:cNvSpPr txBox="1"/>
      </xdr:nvSpPr>
      <xdr:spPr>
        <a:xfrm>
          <a:off x="12547111" y="64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117264</xdr:rowOff>
    </xdr:from>
    <xdr:to>
      <xdr:col>85</xdr:col>
      <xdr:colOff>127000</xdr:colOff>
      <xdr:row>56</xdr:row>
      <xdr:rowOff>71283</xdr:rowOff>
    </xdr:to>
    <xdr:cxnSp macro="">
      <xdr:nvCxnSpPr>
        <xdr:cNvPr id="582" name="直線コネクタ 581"/>
        <xdr:cNvCxnSpPr/>
      </xdr:nvCxnSpPr>
      <xdr:spPr>
        <a:xfrm>
          <a:off x="15481300" y="9375564"/>
          <a:ext cx="838200" cy="29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117264</xdr:rowOff>
    </xdr:from>
    <xdr:to>
      <xdr:col>81</xdr:col>
      <xdr:colOff>50800</xdr:colOff>
      <xdr:row>57</xdr:row>
      <xdr:rowOff>147603</xdr:rowOff>
    </xdr:to>
    <xdr:cxnSp macro="">
      <xdr:nvCxnSpPr>
        <xdr:cNvPr id="585" name="直線コネクタ 584"/>
        <xdr:cNvCxnSpPr/>
      </xdr:nvCxnSpPr>
      <xdr:spPr>
        <a:xfrm flipV="1">
          <a:off x="14592300" y="9375564"/>
          <a:ext cx="889000" cy="54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3846</xdr:rowOff>
    </xdr:from>
    <xdr:to>
      <xdr:col>76</xdr:col>
      <xdr:colOff>114300</xdr:colOff>
      <xdr:row>57</xdr:row>
      <xdr:rowOff>147603</xdr:rowOff>
    </xdr:to>
    <xdr:cxnSp macro="">
      <xdr:nvCxnSpPr>
        <xdr:cNvPr id="588" name="直線コネクタ 587"/>
        <xdr:cNvCxnSpPr/>
      </xdr:nvCxnSpPr>
      <xdr:spPr>
        <a:xfrm>
          <a:off x="13703300" y="9776496"/>
          <a:ext cx="889000" cy="1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165205</xdr:rowOff>
    </xdr:from>
    <xdr:to>
      <xdr:col>71</xdr:col>
      <xdr:colOff>177800</xdr:colOff>
      <xdr:row>57</xdr:row>
      <xdr:rowOff>3846</xdr:rowOff>
    </xdr:to>
    <xdr:cxnSp macro="">
      <xdr:nvCxnSpPr>
        <xdr:cNvPr id="591" name="直線コネクタ 590"/>
        <xdr:cNvCxnSpPr/>
      </xdr:nvCxnSpPr>
      <xdr:spPr>
        <a:xfrm>
          <a:off x="12814300" y="8909155"/>
          <a:ext cx="889000" cy="86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20483</xdr:rowOff>
    </xdr:from>
    <xdr:to>
      <xdr:col>85</xdr:col>
      <xdr:colOff>177800</xdr:colOff>
      <xdr:row>56</xdr:row>
      <xdr:rowOff>122083</xdr:rowOff>
    </xdr:to>
    <xdr:sp macro="" textlink="">
      <xdr:nvSpPr>
        <xdr:cNvPr id="601" name="楕円 600"/>
        <xdr:cNvSpPr/>
      </xdr:nvSpPr>
      <xdr:spPr>
        <a:xfrm>
          <a:off x="16268700" y="96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170360</xdr:rowOff>
    </xdr:from>
    <xdr:ext cx="534377" cy="259045"/>
    <xdr:sp macro="" textlink="">
      <xdr:nvSpPr>
        <xdr:cNvPr id="602" name="教育費該当値テキスト"/>
        <xdr:cNvSpPr txBox="1"/>
      </xdr:nvSpPr>
      <xdr:spPr>
        <a:xfrm>
          <a:off x="16370300" y="96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66464</xdr:rowOff>
    </xdr:from>
    <xdr:to>
      <xdr:col>81</xdr:col>
      <xdr:colOff>101600</xdr:colOff>
      <xdr:row>54</xdr:row>
      <xdr:rowOff>168064</xdr:rowOff>
    </xdr:to>
    <xdr:sp macro="" textlink="">
      <xdr:nvSpPr>
        <xdr:cNvPr id="603" name="楕円 602"/>
        <xdr:cNvSpPr/>
      </xdr:nvSpPr>
      <xdr:spPr>
        <a:xfrm>
          <a:off x="15430500" y="93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13141</xdr:rowOff>
    </xdr:from>
    <xdr:ext cx="534377" cy="259045"/>
    <xdr:sp macro="" textlink="">
      <xdr:nvSpPr>
        <xdr:cNvPr id="604" name="テキスト ボックス 603"/>
        <xdr:cNvSpPr txBox="1"/>
      </xdr:nvSpPr>
      <xdr:spPr>
        <a:xfrm>
          <a:off x="15214111" y="90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96803</xdr:rowOff>
    </xdr:from>
    <xdr:to>
      <xdr:col>76</xdr:col>
      <xdr:colOff>165100</xdr:colOff>
      <xdr:row>58</xdr:row>
      <xdr:rowOff>26953</xdr:rowOff>
    </xdr:to>
    <xdr:sp macro="" textlink="">
      <xdr:nvSpPr>
        <xdr:cNvPr id="605" name="楕円 604"/>
        <xdr:cNvSpPr/>
      </xdr:nvSpPr>
      <xdr:spPr>
        <a:xfrm>
          <a:off x="14541500" y="98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18080</xdr:rowOff>
    </xdr:from>
    <xdr:ext cx="534377" cy="259045"/>
    <xdr:sp macro="" textlink="">
      <xdr:nvSpPr>
        <xdr:cNvPr id="606" name="テキスト ボックス 605"/>
        <xdr:cNvSpPr txBox="1"/>
      </xdr:nvSpPr>
      <xdr:spPr>
        <a:xfrm>
          <a:off x="14325111" y="99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124496</xdr:rowOff>
    </xdr:from>
    <xdr:to>
      <xdr:col>72</xdr:col>
      <xdr:colOff>38100</xdr:colOff>
      <xdr:row>57</xdr:row>
      <xdr:rowOff>54646</xdr:rowOff>
    </xdr:to>
    <xdr:sp macro="" textlink="">
      <xdr:nvSpPr>
        <xdr:cNvPr id="607" name="楕円 606"/>
        <xdr:cNvSpPr/>
      </xdr:nvSpPr>
      <xdr:spPr>
        <a:xfrm>
          <a:off x="13652500" y="97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45773</xdr:rowOff>
    </xdr:from>
    <xdr:ext cx="534377" cy="259045"/>
    <xdr:sp macro="" textlink="">
      <xdr:nvSpPr>
        <xdr:cNvPr id="608" name="テキスト ボックス 607"/>
        <xdr:cNvSpPr txBox="1"/>
      </xdr:nvSpPr>
      <xdr:spPr>
        <a:xfrm>
          <a:off x="13436111" y="98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114405</xdr:rowOff>
    </xdr:from>
    <xdr:to>
      <xdr:col>67</xdr:col>
      <xdr:colOff>101600</xdr:colOff>
      <xdr:row>52</xdr:row>
      <xdr:rowOff>44555</xdr:rowOff>
    </xdr:to>
    <xdr:sp macro="" textlink="">
      <xdr:nvSpPr>
        <xdr:cNvPr id="609" name="楕円 608"/>
        <xdr:cNvSpPr/>
      </xdr:nvSpPr>
      <xdr:spPr>
        <a:xfrm>
          <a:off x="12763500" y="88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61082</xdr:rowOff>
    </xdr:from>
    <xdr:ext cx="534377" cy="259045"/>
    <xdr:sp macro="" textlink="">
      <xdr:nvSpPr>
        <xdr:cNvPr id="610" name="テキスト ボックス 609"/>
        <xdr:cNvSpPr txBox="1"/>
      </xdr:nvSpPr>
      <xdr:spPr>
        <a:xfrm>
          <a:off x="12547111" y="863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48551</xdr:rowOff>
    </xdr:from>
    <xdr:to>
      <xdr:col>85</xdr:col>
      <xdr:colOff>127000</xdr:colOff>
      <xdr:row>75</xdr:row>
      <xdr:rowOff>2311</xdr:rowOff>
    </xdr:to>
    <xdr:cxnSp macro="">
      <xdr:nvCxnSpPr>
        <xdr:cNvPr id="635" name="直線コネクタ 634"/>
        <xdr:cNvCxnSpPr/>
      </xdr:nvCxnSpPr>
      <xdr:spPr>
        <a:xfrm flipV="1">
          <a:off x="15481300" y="12221501"/>
          <a:ext cx="838200" cy="6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2311</xdr:rowOff>
    </xdr:from>
    <xdr:to>
      <xdr:col>81</xdr:col>
      <xdr:colOff>50800</xdr:colOff>
      <xdr:row>77</xdr:row>
      <xdr:rowOff>144010</xdr:rowOff>
    </xdr:to>
    <xdr:cxnSp macro="">
      <xdr:nvCxnSpPr>
        <xdr:cNvPr id="638" name="直線コネクタ 637"/>
        <xdr:cNvCxnSpPr/>
      </xdr:nvCxnSpPr>
      <xdr:spPr>
        <a:xfrm flipV="1">
          <a:off x="14592300" y="12861061"/>
          <a:ext cx="889000" cy="48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40" name="テキスト ボックス 639"/>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144010</xdr:rowOff>
    </xdr:from>
    <xdr:to>
      <xdr:col>76</xdr:col>
      <xdr:colOff>114300</xdr:colOff>
      <xdr:row>78</xdr:row>
      <xdr:rowOff>22954</xdr:rowOff>
    </xdr:to>
    <xdr:cxnSp macro="">
      <xdr:nvCxnSpPr>
        <xdr:cNvPr id="641" name="直線コネクタ 640"/>
        <xdr:cNvCxnSpPr/>
      </xdr:nvCxnSpPr>
      <xdr:spPr>
        <a:xfrm flipV="1">
          <a:off x="13703300" y="13345660"/>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22954</xdr:rowOff>
    </xdr:from>
    <xdr:to>
      <xdr:col>71</xdr:col>
      <xdr:colOff>177800</xdr:colOff>
      <xdr:row>78</xdr:row>
      <xdr:rowOff>23875</xdr:rowOff>
    </xdr:to>
    <xdr:cxnSp macro="">
      <xdr:nvCxnSpPr>
        <xdr:cNvPr id="644" name="直線コネクタ 643"/>
        <xdr:cNvCxnSpPr/>
      </xdr:nvCxnSpPr>
      <xdr:spPr>
        <a:xfrm flipV="1">
          <a:off x="12814300" y="13396054"/>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169201</xdr:rowOff>
    </xdr:from>
    <xdr:to>
      <xdr:col>85</xdr:col>
      <xdr:colOff>177800</xdr:colOff>
      <xdr:row>71</xdr:row>
      <xdr:rowOff>99351</xdr:rowOff>
    </xdr:to>
    <xdr:sp macro="" textlink="">
      <xdr:nvSpPr>
        <xdr:cNvPr id="654" name="楕円 653"/>
        <xdr:cNvSpPr/>
      </xdr:nvSpPr>
      <xdr:spPr>
        <a:xfrm>
          <a:off x="16268700" y="121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122228</xdr:rowOff>
    </xdr:from>
    <xdr:ext cx="599010" cy="259045"/>
    <xdr:sp macro="" textlink="">
      <xdr:nvSpPr>
        <xdr:cNvPr id="655" name="災害復旧費該当値テキスト"/>
        <xdr:cNvSpPr txBox="1"/>
      </xdr:nvSpPr>
      <xdr:spPr>
        <a:xfrm>
          <a:off x="16370300" y="1212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122961</xdr:rowOff>
    </xdr:from>
    <xdr:to>
      <xdr:col>81</xdr:col>
      <xdr:colOff>101600</xdr:colOff>
      <xdr:row>75</xdr:row>
      <xdr:rowOff>53111</xdr:rowOff>
    </xdr:to>
    <xdr:sp macro="" textlink="">
      <xdr:nvSpPr>
        <xdr:cNvPr id="656" name="楕円 655"/>
        <xdr:cNvSpPr/>
      </xdr:nvSpPr>
      <xdr:spPr>
        <a:xfrm>
          <a:off x="15430500" y="12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69638</xdr:rowOff>
    </xdr:from>
    <xdr:ext cx="534377" cy="259045"/>
    <xdr:sp macro="" textlink="">
      <xdr:nvSpPr>
        <xdr:cNvPr id="657" name="テキスト ボックス 656"/>
        <xdr:cNvSpPr txBox="1"/>
      </xdr:nvSpPr>
      <xdr:spPr>
        <a:xfrm>
          <a:off x="15214111" y="125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93210</xdr:rowOff>
    </xdr:from>
    <xdr:to>
      <xdr:col>76</xdr:col>
      <xdr:colOff>165100</xdr:colOff>
      <xdr:row>78</xdr:row>
      <xdr:rowOff>23360</xdr:rowOff>
    </xdr:to>
    <xdr:sp macro="" textlink="">
      <xdr:nvSpPr>
        <xdr:cNvPr id="658" name="楕円 657"/>
        <xdr:cNvSpPr/>
      </xdr:nvSpPr>
      <xdr:spPr>
        <a:xfrm>
          <a:off x="14541500" y="132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39887</xdr:rowOff>
    </xdr:from>
    <xdr:ext cx="469744" cy="259045"/>
    <xdr:sp macro="" textlink="">
      <xdr:nvSpPr>
        <xdr:cNvPr id="659" name="テキスト ボックス 658"/>
        <xdr:cNvSpPr txBox="1"/>
      </xdr:nvSpPr>
      <xdr:spPr>
        <a:xfrm>
          <a:off x="14357428" y="130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143604</xdr:rowOff>
    </xdr:from>
    <xdr:to>
      <xdr:col>72</xdr:col>
      <xdr:colOff>38100</xdr:colOff>
      <xdr:row>78</xdr:row>
      <xdr:rowOff>73754</xdr:rowOff>
    </xdr:to>
    <xdr:sp macro="" textlink="">
      <xdr:nvSpPr>
        <xdr:cNvPr id="660" name="楕円 659"/>
        <xdr:cNvSpPr/>
      </xdr:nvSpPr>
      <xdr:spPr>
        <a:xfrm>
          <a:off x="13652500" y="133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64881</xdr:rowOff>
    </xdr:from>
    <xdr:ext cx="378565" cy="259045"/>
    <xdr:sp macro="" textlink="">
      <xdr:nvSpPr>
        <xdr:cNvPr id="661" name="テキスト ボックス 660"/>
        <xdr:cNvSpPr txBox="1"/>
      </xdr:nvSpPr>
      <xdr:spPr>
        <a:xfrm>
          <a:off x="13514017" y="1343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144525</xdr:rowOff>
    </xdr:from>
    <xdr:to>
      <xdr:col>67</xdr:col>
      <xdr:colOff>101600</xdr:colOff>
      <xdr:row>78</xdr:row>
      <xdr:rowOff>74675</xdr:rowOff>
    </xdr:to>
    <xdr:sp macro="" textlink="">
      <xdr:nvSpPr>
        <xdr:cNvPr id="662" name="楕円 661"/>
        <xdr:cNvSpPr/>
      </xdr:nvSpPr>
      <xdr:spPr>
        <a:xfrm>
          <a:off x="12763500" y="133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65802</xdr:rowOff>
    </xdr:from>
    <xdr:ext cx="378565" cy="259045"/>
    <xdr:sp macro="" textlink="">
      <xdr:nvSpPr>
        <xdr:cNvPr id="663" name="テキスト ボックス 662"/>
        <xdr:cNvSpPr txBox="1"/>
      </xdr:nvSpPr>
      <xdr:spPr>
        <a:xfrm>
          <a:off x="12625017" y="1343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119876</xdr:rowOff>
    </xdr:from>
    <xdr:to>
      <xdr:col>85</xdr:col>
      <xdr:colOff>127000</xdr:colOff>
      <xdr:row>96</xdr:row>
      <xdr:rowOff>165540</xdr:rowOff>
    </xdr:to>
    <xdr:cxnSp macro="">
      <xdr:nvCxnSpPr>
        <xdr:cNvPr id="690" name="直線コネクタ 689"/>
        <xdr:cNvCxnSpPr/>
      </xdr:nvCxnSpPr>
      <xdr:spPr>
        <a:xfrm flipV="1">
          <a:off x="15481300" y="16579076"/>
          <a:ext cx="838200" cy="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165540</xdr:rowOff>
    </xdr:from>
    <xdr:to>
      <xdr:col>81</xdr:col>
      <xdr:colOff>50800</xdr:colOff>
      <xdr:row>97</xdr:row>
      <xdr:rowOff>13412</xdr:rowOff>
    </xdr:to>
    <xdr:cxnSp macro="">
      <xdr:nvCxnSpPr>
        <xdr:cNvPr id="693" name="直線コネクタ 692"/>
        <xdr:cNvCxnSpPr/>
      </xdr:nvCxnSpPr>
      <xdr:spPr>
        <a:xfrm flipV="1">
          <a:off x="14592300" y="16624740"/>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168019</xdr:rowOff>
    </xdr:from>
    <xdr:to>
      <xdr:col>76</xdr:col>
      <xdr:colOff>114300</xdr:colOff>
      <xdr:row>97</xdr:row>
      <xdr:rowOff>13412</xdr:rowOff>
    </xdr:to>
    <xdr:cxnSp macro="">
      <xdr:nvCxnSpPr>
        <xdr:cNvPr id="696" name="直線コネクタ 695"/>
        <xdr:cNvCxnSpPr/>
      </xdr:nvCxnSpPr>
      <xdr:spPr>
        <a:xfrm>
          <a:off x="13703300" y="16627219"/>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166593</xdr:rowOff>
    </xdr:from>
    <xdr:to>
      <xdr:col>71</xdr:col>
      <xdr:colOff>177800</xdr:colOff>
      <xdr:row>96</xdr:row>
      <xdr:rowOff>168019</xdr:rowOff>
    </xdr:to>
    <xdr:cxnSp macro="">
      <xdr:nvCxnSpPr>
        <xdr:cNvPr id="699" name="直線コネクタ 698"/>
        <xdr:cNvCxnSpPr/>
      </xdr:nvCxnSpPr>
      <xdr:spPr>
        <a:xfrm>
          <a:off x="12814300" y="16625793"/>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69076</xdr:rowOff>
    </xdr:from>
    <xdr:to>
      <xdr:col>85</xdr:col>
      <xdr:colOff>177800</xdr:colOff>
      <xdr:row>96</xdr:row>
      <xdr:rowOff>170676</xdr:rowOff>
    </xdr:to>
    <xdr:sp macro="" textlink="">
      <xdr:nvSpPr>
        <xdr:cNvPr id="709" name="楕円 708"/>
        <xdr:cNvSpPr/>
      </xdr:nvSpPr>
      <xdr:spPr>
        <a:xfrm>
          <a:off x="16268700" y="165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47503</xdr:rowOff>
    </xdr:from>
    <xdr:ext cx="534377" cy="259045"/>
    <xdr:sp macro="" textlink="">
      <xdr:nvSpPr>
        <xdr:cNvPr id="710" name="公債費該当値テキスト"/>
        <xdr:cNvSpPr txBox="1"/>
      </xdr:nvSpPr>
      <xdr:spPr>
        <a:xfrm>
          <a:off x="16370300" y="165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114740</xdr:rowOff>
    </xdr:from>
    <xdr:to>
      <xdr:col>81</xdr:col>
      <xdr:colOff>101600</xdr:colOff>
      <xdr:row>97</xdr:row>
      <xdr:rowOff>44890</xdr:rowOff>
    </xdr:to>
    <xdr:sp macro="" textlink="">
      <xdr:nvSpPr>
        <xdr:cNvPr id="711" name="楕円 710"/>
        <xdr:cNvSpPr/>
      </xdr:nvSpPr>
      <xdr:spPr>
        <a:xfrm>
          <a:off x="15430500" y="165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36017</xdr:rowOff>
    </xdr:from>
    <xdr:ext cx="534377" cy="259045"/>
    <xdr:sp macro="" textlink="">
      <xdr:nvSpPr>
        <xdr:cNvPr id="712" name="テキスト ボックス 711"/>
        <xdr:cNvSpPr txBox="1"/>
      </xdr:nvSpPr>
      <xdr:spPr>
        <a:xfrm>
          <a:off x="15214111" y="1666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134062</xdr:rowOff>
    </xdr:from>
    <xdr:to>
      <xdr:col>76</xdr:col>
      <xdr:colOff>165100</xdr:colOff>
      <xdr:row>97</xdr:row>
      <xdr:rowOff>64212</xdr:rowOff>
    </xdr:to>
    <xdr:sp macro="" textlink="">
      <xdr:nvSpPr>
        <xdr:cNvPr id="713" name="楕円 712"/>
        <xdr:cNvSpPr/>
      </xdr:nvSpPr>
      <xdr:spPr>
        <a:xfrm>
          <a:off x="14541500" y="1659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55339</xdr:rowOff>
    </xdr:from>
    <xdr:ext cx="534377" cy="259045"/>
    <xdr:sp macro="" textlink="">
      <xdr:nvSpPr>
        <xdr:cNvPr id="714" name="テキスト ボックス 713"/>
        <xdr:cNvSpPr txBox="1"/>
      </xdr:nvSpPr>
      <xdr:spPr>
        <a:xfrm>
          <a:off x="14325111" y="166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117219</xdr:rowOff>
    </xdr:from>
    <xdr:to>
      <xdr:col>72</xdr:col>
      <xdr:colOff>38100</xdr:colOff>
      <xdr:row>97</xdr:row>
      <xdr:rowOff>47369</xdr:rowOff>
    </xdr:to>
    <xdr:sp macro="" textlink="">
      <xdr:nvSpPr>
        <xdr:cNvPr id="715" name="楕円 714"/>
        <xdr:cNvSpPr/>
      </xdr:nvSpPr>
      <xdr:spPr>
        <a:xfrm>
          <a:off x="13652500" y="1657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38496</xdr:rowOff>
    </xdr:from>
    <xdr:ext cx="534377" cy="259045"/>
    <xdr:sp macro="" textlink="">
      <xdr:nvSpPr>
        <xdr:cNvPr id="716" name="テキスト ボックス 715"/>
        <xdr:cNvSpPr txBox="1"/>
      </xdr:nvSpPr>
      <xdr:spPr>
        <a:xfrm>
          <a:off x="13436111" y="1666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115793</xdr:rowOff>
    </xdr:from>
    <xdr:to>
      <xdr:col>67</xdr:col>
      <xdr:colOff>101600</xdr:colOff>
      <xdr:row>97</xdr:row>
      <xdr:rowOff>45943</xdr:rowOff>
    </xdr:to>
    <xdr:sp macro="" textlink="">
      <xdr:nvSpPr>
        <xdr:cNvPr id="717" name="楕円 716"/>
        <xdr:cNvSpPr/>
      </xdr:nvSpPr>
      <xdr:spPr>
        <a:xfrm>
          <a:off x="12763500" y="165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37070</xdr:rowOff>
    </xdr:from>
    <xdr:ext cx="534377" cy="259045"/>
    <xdr:sp macro="" textlink="">
      <xdr:nvSpPr>
        <xdr:cNvPr id="718" name="テキスト ボックス 717"/>
        <xdr:cNvSpPr txBox="1"/>
      </xdr:nvSpPr>
      <xdr:spPr>
        <a:xfrm>
          <a:off x="12547111" y="166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年に発生した熊本地震からの災害復旧・復興事業を進めているため、</a:t>
          </a:r>
          <a:r>
            <a:rPr kumimoji="1" lang="ja-JP" altLang="en-US" sz="1300">
              <a:solidFill>
                <a:schemeClr val="tx1"/>
              </a:solidFill>
              <a:latin typeface="ＭＳ Ｐゴシック" panose="020B0600070205080204" pitchFamily="50" charset="-128"/>
              <a:ea typeface="ＭＳ Ｐゴシック" panose="020B0600070205080204" pitchFamily="50" charset="-128"/>
            </a:rPr>
            <a:t>全体的に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類似団体と比較しても高い水準となっている。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年度より比率が大幅に上昇している目的別の経費について、農林水産費では、熊本地震災害に係る被災農業者向け経営体育成支援事業の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591,339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千円増、土木費では復興基金事業である被災宅地復旧支援事業の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192,439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千円増、上野吉無田インター設置事業の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91,054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千円増、災害復旧費については、公共土木施設災害復旧事業の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518,215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千円増、宅地耐震化事業の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371,746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千円増が主な要因である。大幅に低下している教育費については、給食センター建設事業の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588,711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千円減が主な要因である。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年に発生した熊本地震による災害復旧・復興事業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は徐々に減少し、決算額は減少していくが、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年に発生した熊本地震による災害復旧・復興事業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起債償還が始まるため、歳出決算額に占める公債費の割合はが高くなる見込みである。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年と緊急経済対策事業が終了し、徐々に財政調整基金の積戻しを行っていたが、平成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年に発生した熊本地震からの復旧・復興事業の推進や毎年徐々に増加傾向にある扶助費の増（</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112,438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latin typeface="ＭＳ ゴシック" pitchFamily="49" charset="-128"/>
              <a:ea typeface="ＭＳ ゴシック" pitchFamily="49" charset="-128"/>
            </a:rPr>
            <a:t>により財政調整基金が減少している。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年には</a:t>
          </a:r>
          <a:r>
            <a:rPr kumimoji="1" lang="en-US" altLang="ja-JP" sz="1200">
              <a:latin typeface="ＭＳ ゴシック" pitchFamily="49" charset="-128"/>
              <a:ea typeface="ＭＳ ゴシック" pitchFamily="49" charset="-128"/>
            </a:rPr>
            <a:t>1,355,445</a:t>
          </a:r>
          <a:r>
            <a:rPr kumimoji="1" lang="ja-JP" altLang="en-US" sz="1200">
              <a:latin typeface="ＭＳ ゴシック" pitchFamily="49" charset="-128"/>
              <a:ea typeface="ＭＳ ゴシック" pitchFamily="49" charset="-128"/>
            </a:rPr>
            <a:t>千円まで落ち込んだ地方税が平成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年には</a:t>
          </a:r>
          <a:r>
            <a:rPr kumimoji="1" lang="en-US" altLang="ja-JP" sz="1200">
              <a:latin typeface="ＭＳ ゴシック" pitchFamily="49" charset="-128"/>
              <a:ea typeface="ＭＳ ゴシック" pitchFamily="49" charset="-128"/>
            </a:rPr>
            <a:t>1,420,502</a:t>
          </a:r>
          <a:r>
            <a:rPr kumimoji="1" lang="ja-JP" altLang="en-US" sz="1200">
              <a:latin typeface="ＭＳ ゴシック" pitchFamily="49" charset="-128"/>
              <a:ea typeface="ＭＳ ゴシック" pitchFamily="49" charset="-128"/>
            </a:rPr>
            <a:t>千円と回復し、実質収支額も増額となった。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年熊本地震による復旧・復興事業を進めながらも必要な事業等を峻別し、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無駄のない財政運営に努めていく。</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一般会計及び公営事業会計を含む全ての特別会計において黒字となっており、良好な状態で推移している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mn-lt"/>
              <a:ea typeface="+mn-ea"/>
              <a:cs typeface="+mn-cs"/>
            </a:rPr>
            <a:t>国民健康保険特別会計及び公共下水道特別会計は、財政基盤がぜい弱で、法定</a:t>
          </a:r>
          <a:r>
            <a:rPr kumimoji="1" lang="ja-JP" altLang="en-US" sz="1400">
              <a:solidFill>
                <a:schemeClr val="tx1"/>
              </a:solidFill>
              <a:effectLst/>
              <a:latin typeface="+mn-lt"/>
              <a:ea typeface="+mn-ea"/>
              <a:cs typeface="+mn-cs"/>
            </a:rPr>
            <a:t>外</a:t>
          </a:r>
          <a:r>
            <a:rPr kumimoji="1" lang="ja-JP" altLang="ja-JP" sz="1400">
              <a:solidFill>
                <a:schemeClr val="dk1"/>
              </a:solidFill>
              <a:effectLst/>
              <a:latin typeface="+mn-lt"/>
              <a:ea typeface="+mn-ea"/>
              <a:cs typeface="+mn-cs"/>
            </a:rPr>
            <a:t>繰出しを実施せざるを得ない状況にある。今後の事業の見直し</a:t>
          </a:r>
          <a:r>
            <a:rPr kumimoji="1" lang="ja-JP" altLang="en-US" sz="1400">
              <a:solidFill>
                <a:schemeClr val="dk1"/>
              </a:solidFill>
              <a:effectLst/>
              <a:latin typeface="+mn-lt"/>
              <a:ea typeface="+mn-ea"/>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料金収入改定等健全化対策を図り、健全な財政運営を図るとともに、平成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年熊本地震からの復旧・復興事業を着実に進めるための財源確保に努める。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110283_&#36001;&#25919;&#20418;\&#65297;&#65297;&#22269;&#12539;&#30476;&#12363;&#12425;&#12398;&#36890;&#30693;&#12539;&#29031;&#20250;\&#24179;&#25104;30&#24180;&#24230;\190313-&#24179;&#25104;29&#24180;&#24230;&#36001;&#25919;&#29366;&#27841;&#36039;&#26009;&#38598;\&#22238;&#31572;\&#12304;&#36001;&#25919;&#29366;&#27841;&#36039;&#26009;&#38598;&#12305;_434418_&#24481;&#33337;&#30010;_2017&#65288;&#24066;&#30010;&#26449;&#35506;&#36861;&#35352;&#65289;0322&#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164538</v>
          </cell>
          <cell r="F3">
            <v>74444</v>
          </cell>
        </row>
        <row r="5">
          <cell r="A5" t="str">
            <v xml:space="preserve"> H26</v>
          </cell>
          <cell r="D5">
            <v>53159</v>
          </cell>
          <cell r="F5">
            <v>85205</v>
          </cell>
        </row>
        <row r="7">
          <cell r="A7" t="str">
            <v xml:space="preserve"> H27</v>
          </cell>
          <cell r="D7">
            <v>17722</v>
          </cell>
          <cell r="F7">
            <v>69469</v>
          </cell>
        </row>
        <row r="9">
          <cell r="A9" t="str">
            <v xml:space="preserve"> H28</v>
          </cell>
          <cell r="D9">
            <v>63996</v>
          </cell>
          <cell r="F9">
            <v>67293</v>
          </cell>
        </row>
        <row r="11">
          <cell r="A11" t="str">
            <v xml:space="preserve"> H29</v>
          </cell>
          <cell r="D11">
            <v>82444</v>
          </cell>
          <cell r="F11">
            <v>67343</v>
          </cell>
        </row>
        <row r="18">
          <cell r="B18" t="str">
            <v>H25</v>
          </cell>
          <cell r="C18" t="str">
            <v>H26</v>
          </cell>
          <cell r="D18" t="str">
            <v>H27</v>
          </cell>
          <cell r="E18" t="str">
            <v>H28</v>
          </cell>
          <cell r="F18" t="str">
            <v>H29</v>
          </cell>
        </row>
        <row r="19">
          <cell r="A19" t="str">
            <v>実質収支額</v>
          </cell>
          <cell r="B19">
            <v>6.25</v>
          </cell>
          <cell r="C19">
            <v>8.11</v>
          </cell>
          <cell r="D19">
            <v>9</v>
          </cell>
          <cell r="E19">
            <v>9.4499999999999993</v>
          </cell>
          <cell r="F19">
            <v>16.21</v>
          </cell>
        </row>
        <row r="20">
          <cell r="A20" t="str">
            <v>財政調整基金残高</v>
          </cell>
          <cell r="B20">
            <v>31.44</v>
          </cell>
          <cell r="C20">
            <v>27.85</v>
          </cell>
          <cell r="D20">
            <v>28.05</v>
          </cell>
          <cell r="E20">
            <v>18.899999999999999</v>
          </cell>
          <cell r="F20">
            <v>15.37</v>
          </cell>
        </row>
        <row r="21">
          <cell r="A21" t="str">
            <v>実質単年度収支</v>
          </cell>
          <cell r="B21">
            <v>1.48</v>
          </cell>
          <cell r="C21">
            <v>-1.95</v>
          </cell>
          <cell r="D21">
            <v>2.64</v>
          </cell>
          <cell r="E21">
            <v>-8.2899999999999991</v>
          </cell>
          <cell r="F21">
            <v>3.31</v>
          </cell>
        </row>
        <row r="25">
          <cell r="B25" t="str">
            <v>H25</v>
          </cell>
          <cell r="C25"/>
          <cell r="D25" t="str">
            <v>H26</v>
          </cell>
          <cell r="E25"/>
          <cell r="F25" t="str">
            <v>H27</v>
          </cell>
          <cell r="G25"/>
          <cell r="H25" t="str">
            <v>H28</v>
          </cell>
          <cell r="I25"/>
          <cell r="J25" t="str">
            <v>H29</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御船町緑の村運営事業特別会計</v>
          </cell>
          <cell r="B29" t="e">
            <v>#N/A</v>
          </cell>
          <cell r="C29">
            <v>0.02</v>
          </cell>
          <cell r="D29" t="e">
            <v>#N/A</v>
          </cell>
          <cell r="E29">
            <v>0.01</v>
          </cell>
          <cell r="F29" t="e">
            <v>#N/A</v>
          </cell>
          <cell r="G29">
            <v>0.01</v>
          </cell>
          <cell r="H29" t="e">
            <v>#N/A</v>
          </cell>
          <cell r="I29">
            <v>2.73</v>
          </cell>
          <cell r="J29" t="e">
            <v>#N/A</v>
          </cell>
          <cell r="K29">
            <v>0.03</v>
          </cell>
        </row>
        <row r="30">
          <cell r="A30" t="str">
            <v>御船町情報通信基盤施設運営事業特別会計</v>
          </cell>
          <cell r="B30" t="e">
            <v>#N/A</v>
          </cell>
          <cell r="C30">
            <v>0.01</v>
          </cell>
          <cell r="D30" t="e">
            <v>#N/A</v>
          </cell>
          <cell r="E30">
            <v>0.04</v>
          </cell>
          <cell r="F30" t="e">
            <v>#N/A</v>
          </cell>
          <cell r="G30">
            <v>0.11</v>
          </cell>
          <cell r="H30" t="e">
            <v>#N/A</v>
          </cell>
          <cell r="I30">
            <v>0.04</v>
          </cell>
          <cell r="J30" t="e">
            <v>#N/A</v>
          </cell>
          <cell r="K30">
            <v>0.1</v>
          </cell>
        </row>
        <row r="31">
          <cell r="A31" t="str">
            <v>御船町後期高齢者医療事業特別会計</v>
          </cell>
          <cell r="B31" t="e">
            <v>#N/A</v>
          </cell>
          <cell r="C31">
            <v>0.13</v>
          </cell>
          <cell r="D31" t="e">
            <v>#N/A</v>
          </cell>
          <cell r="E31">
            <v>0.15</v>
          </cell>
          <cell r="F31" t="e">
            <v>#N/A</v>
          </cell>
          <cell r="G31">
            <v>0.17</v>
          </cell>
          <cell r="H31" t="e">
            <v>#N/A</v>
          </cell>
          <cell r="I31">
            <v>0.15</v>
          </cell>
          <cell r="J31" t="e">
            <v>#N/A</v>
          </cell>
          <cell r="K31">
            <v>0.21</v>
          </cell>
        </row>
        <row r="32">
          <cell r="A32" t="str">
            <v>御船町公共下水道事業特別会計</v>
          </cell>
          <cell r="B32" t="e">
            <v>#N/A</v>
          </cell>
          <cell r="C32">
            <v>7.0000000000000007E-2</v>
          </cell>
          <cell r="D32" t="e">
            <v>#N/A</v>
          </cell>
          <cell r="E32">
            <v>0.08</v>
          </cell>
          <cell r="F32" t="e">
            <v>#N/A</v>
          </cell>
          <cell r="G32">
            <v>0.05</v>
          </cell>
          <cell r="H32" t="e">
            <v>#N/A</v>
          </cell>
          <cell r="I32">
            <v>0.28999999999999998</v>
          </cell>
          <cell r="J32" t="e">
            <v>#N/A</v>
          </cell>
          <cell r="K32">
            <v>0.44</v>
          </cell>
        </row>
        <row r="33">
          <cell r="A33" t="str">
            <v>御船町介護保険事業特別会計</v>
          </cell>
          <cell r="B33" t="e">
            <v>#N/A</v>
          </cell>
          <cell r="C33">
            <v>0.86</v>
          </cell>
          <cell r="D33" t="e">
            <v>#N/A</v>
          </cell>
          <cell r="E33">
            <v>1.27</v>
          </cell>
          <cell r="F33" t="e">
            <v>#N/A</v>
          </cell>
          <cell r="G33">
            <v>1.88</v>
          </cell>
          <cell r="H33" t="e">
            <v>#N/A</v>
          </cell>
          <cell r="I33">
            <v>2.16</v>
          </cell>
          <cell r="J33" t="e">
            <v>#N/A</v>
          </cell>
          <cell r="K33">
            <v>1.79</v>
          </cell>
        </row>
        <row r="34">
          <cell r="A34" t="str">
            <v>御船町国民健康保険事業特別会計</v>
          </cell>
          <cell r="B34" t="e">
            <v>#N/A</v>
          </cell>
          <cell r="C34">
            <v>0.98</v>
          </cell>
          <cell r="D34" t="e">
            <v>#N/A</v>
          </cell>
          <cell r="E34">
            <v>1.56</v>
          </cell>
          <cell r="F34" t="e">
            <v>#N/A</v>
          </cell>
          <cell r="G34">
            <v>2.33</v>
          </cell>
          <cell r="H34" t="e">
            <v>#N/A</v>
          </cell>
          <cell r="I34">
            <v>2.75</v>
          </cell>
          <cell r="J34" t="e">
            <v>#N/A</v>
          </cell>
          <cell r="K34">
            <v>5.5</v>
          </cell>
        </row>
        <row r="35">
          <cell r="A35" t="str">
            <v>御船町水道事業会計</v>
          </cell>
          <cell r="B35" t="e">
            <v>#N/A</v>
          </cell>
          <cell r="C35">
            <v>11.54</v>
          </cell>
          <cell r="D35" t="e">
            <v>#N/A</v>
          </cell>
          <cell r="E35">
            <v>10.39</v>
          </cell>
          <cell r="F35" t="e">
            <v>#N/A</v>
          </cell>
          <cell r="G35">
            <v>11.58</v>
          </cell>
          <cell r="H35" t="e">
            <v>#N/A</v>
          </cell>
          <cell r="I35">
            <v>10.89</v>
          </cell>
          <cell r="J35" t="e">
            <v>#N/A</v>
          </cell>
          <cell r="K35">
            <v>9.81</v>
          </cell>
        </row>
        <row r="36">
          <cell r="A36" t="str">
            <v>一般会計</v>
          </cell>
          <cell r="B36" t="e">
            <v>#N/A</v>
          </cell>
          <cell r="C36">
            <v>6.23</v>
          </cell>
          <cell r="D36" t="e">
            <v>#N/A</v>
          </cell>
          <cell r="E36">
            <v>8.06</v>
          </cell>
          <cell r="F36" t="e">
            <v>#N/A</v>
          </cell>
          <cell r="G36">
            <v>8.89</v>
          </cell>
          <cell r="H36" t="e">
            <v>#N/A</v>
          </cell>
          <cell r="I36">
            <v>9.39</v>
          </cell>
          <cell r="J36" t="e">
            <v>#N/A</v>
          </cell>
          <cell r="K36">
            <v>16.09</v>
          </cell>
        </row>
        <row r="40">
          <cell r="B40" t="str">
            <v>H25</v>
          </cell>
          <cell r="C40"/>
          <cell r="D40"/>
          <cell r="E40" t="str">
            <v>H26</v>
          </cell>
          <cell r="F40"/>
          <cell r="G40"/>
          <cell r="H40" t="str">
            <v>H27</v>
          </cell>
          <cell r="I40"/>
          <cell r="J40"/>
          <cell r="K40" t="str">
            <v>H28</v>
          </cell>
          <cell r="L40"/>
          <cell r="M40"/>
          <cell r="N40" t="str">
            <v>H29</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537</v>
          </cell>
          <cell r="E42"/>
          <cell r="F42"/>
          <cell r="G42">
            <v>561</v>
          </cell>
          <cell r="H42"/>
          <cell r="I42"/>
          <cell r="J42">
            <v>582</v>
          </cell>
          <cell r="K42"/>
          <cell r="L42"/>
          <cell r="M42">
            <v>615</v>
          </cell>
          <cell r="N42"/>
          <cell r="O42"/>
          <cell r="P42">
            <v>633</v>
          </cell>
        </row>
        <row r="43">
          <cell r="A43" t="str">
            <v>一時借入金の利子</v>
          </cell>
          <cell r="B43">
            <v>0</v>
          </cell>
          <cell r="C43"/>
          <cell r="D43"/>
          <cell r="E43" t="str">
            <v>-</v>
          </cell>
          <cell r="F43"/>
          <cell r="G43"/>
          <cell r="H43" t="str">
            <v>-</v>
          </cell>
          <cell r="I43"/>
          <cell r="J43"/>
          <cell r="K43">
            <v>0</v>
          </cell>
          <cell r="L43"/>
          <cell r="M43"/>
          <cell r="N43">
            <v>1</v>
          </cell>
          <cell r="O43"/>
          <cell r="P43"/>
        </row>
        <row r="44">
          <cell r="A44" t="str">
            <v>債務負担行為に基づく支出額</v>
          </cell>
          <cell r="B44">
            <v>0</v>
          </cell>
          <cell r="C44"/>
          <cell r="D44"/>
          <cell r="E44">
            <v>0</v>
          </cell>
          <cell r="F44"/>
          <cell r="G44"/>
          <cell r="H44">
            <v>0</v>
          </cell>
          <cell r="I44"/>
          <cell r="J44"/>
          <cell r="K44">
            <v>0</v>
          </cell>
          <cell r="L44"/>
          <cell r="M44"/>
          <cell r="N44">
            <v>0</v>
          </cell>
          <cell r="O44"/>
          <cell r="P44"/>
        </row>
        <row r="45">
          <cell r="A45" t="str">
            <v>組合等が起こした地方債の元利償還金に対する負担金等</v>
          </cell>
          <cell r="B45">
            <v>1</v>
          </cell>
          <cell r="C45"/>
          <cell r="D45"/>
          <cell r="E45">
            <v>0</v>
          </cell>
          <cell r="F45"/>
          <cell r="G45"/>
          <cell r="H45">
            <v>28</v>
          </cell>
          <cell r="I45"/>
          <cell r="J45"/>
          <cell r="K45">
            <v>9</v>
          </cell>
          <cell r="L45"/>
          <cell r="M45"/>
          <cell r="N45">
            <v>34</v>
          </cell>
          <cell r="O45"/>
          <cell r="P45"/>
        </row>
        <row r="46">
          <cell r="A46" t="str">
            <v>公営企業債の元利償還金に対する繰入金</v>
          </cell>
          <cell r="B46">
            <v>191</v>
          </cell>
          <cell r="C46"/>
          <cell r="D46"/>
          <cell r="E46">
            <v>184</v>
          </cell>
          <cell r="F46"/>
          <cell r="G46"/>
          <cell r="H46">
            <v>223</v>
          </cell>
          <cell r="I46"/>
          <cell r="J46"/>
          <cell r="K46">
            <v>216</v>
          </cell>
          <cell r="L46"/>
          <cell r="M46"/>
          <cell r="N46">
            <v>184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618</v>
          </cell>
          <cell r="C49"/>
          <cell r="D49"/>
          <cell r="E49">
            <v>612</v>
          </cell>
          <cell r="F49"/>
          <cell r="G49"/>
          <cell r="H49">
            <v>577</v>
          </cell>
          <cell r="I49"/>
          <cell r="J49"/>
          <cell r="K49">
            <v>600</v>
          </cell>
          <cell r="L49"/>
          <cell r="M49"/>
          <cell r="N49">
            <v>680</v>
          </cell>
          <cell r="O49"/>
          <cell r="P49"/>
        </row>
        <row r="50">
          <cell r="A50" t="str">
            <v>実質公債費比率の分子</v>
          </cell>
          <cell r="B50" t="e">
            <v>#N/A</v>
          </cell>
          <cell r="C50">
            <v>273</v>
          </cell>
          <cell r="D50" t="e">
            <v>#N/A</v>
          </cell>
          <cell r="E50" t="e">
            <v>#N/A</v>
          </cell>
          <cell r="F50">
            <v>235</v>
          </cell>
          <cell r="G50" t="e">
            <v>#N/A</v>
          </cell>
          <cell r="H50" t="e">
            <v>#N/A</v>
          </cell>
          <cell r="I50">
            <v>246</v>
          </cell>
          <cell r="J50" t="e">
            <v>#N/A</v>
          </cell>
          <cell r="K50" t="e">
            <v>#N/A</v>
          </cell>
          <cell r="L50">
            <v>210</v>
          </cell>
          <cell r="M50" t="e">
            <v>#N/A</v>
          </cell>
          <cell r="N50" t="e">
            <v>#N/A</v>
          </cell>
          <cell r="O50">
            <v>266</v>
          </cell>
          <cell r="P50" t="e">
            <v>#N/A</v>
          </cell>
        </row>
        <row r="54">
          <cell r="B54" t="str">
            <v>H25</v>
          </cell>
          <cell r="C54"/>
          <cell r="D54"/>
          <cell r="E54" t="str">
            <v>H26</v>
          </cell>
          <cell r="F54"/>
          <cell r="G54"/>
          <cell r="H54" t="str">
            <v>H27</v>
          </cell>
          <cell r="I54"/>
          <cell r="J54"/>
          <cell r="K54" t="str">
            <v>H28</v>
          </cell>
          <cell r="L54"/>
          <cell r="M54"/>
          <cell r="N54" t="str">
            <v>H29</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7343</v>
          </cell>
          <cell r="E56"/>
          <cell r="F56"/>
          <cell r="G56">
            <v>7297</v>
          </cell>
          <cell r="H56"/>
          <cell r="I56"/>
          <cell r="J56">
            <v>7087</v>
          </cell>
          <cell r="K56"/>
          <cell r="L56"/>
          <cell r="M56">
            <v>9346</v>
          </cell>
          <cell r="N56"/>
          <cell r="O56"/>
          <cell r="P56">
            <v>11525</v>
          </cell>
        </row>
        <row r="57">
          <cell r="A57" t="str">
            <v>充当可能特定歳入</v>
          </cell>
          <cell r="B57"/>
          <cell r="C57"/>
          <cell r="D57">
            <v>131</v>
          </cell>
          <cell r="E57"/>
          <cell r="F57"/>
          <cell r="G57">
            <v>120</v>
          </cell>
          <cell r="H57"/>
          <cell r="I57"/>
          <cell r="J57">
            <v>107</v>
          </cell>
          <cell r="K57"/>
          <cell r="L57"/>
          <cell r="M57">
            <v>87</v>
          </cell>
          <cell r="N57"/>
          <cell r="O57"/>
          <cell r="P57">
            <v>75</v>
          </cell>
        </row>
        <row r="58">
          <cell r="A58" t="str">
            <v>充当可能基金</v>
          </cell>
          <cell r="B58"/>
          <cell r="C58"/>
          <cell r="D58">
            <v>1781</v>
          </cell>
          <cell r="E58"/>
          <cell r="F58"/>
          <cell r="G58">
            <v>1594</v>
          </cell>
          <cell r="H58"/>
          <cell r="I58"/>
          <cell r="J58">
            <v>1671</v>
          </cell>
          <cell r="K58"/>
          <cell r="L58"/>
          <cell r="M58">
            <v>1225</v>
          </cell>
          <cell r="N58"/>
          <cell r="O58"/>
          <cell r="P58">
            <v>1677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1510</v>
          </cell>
          <cell r="C62"/>
          <cell r="D62"/>
          <cell r="E62">
            <v>1424</v>
          </cell>
          <cell r="F62"/>
          <cell r="G62"/>
          <cell r="H62">
            <v>1348</v>
          </cell>
          <cell r="I62"/>
          <cell r="J62"/>
          <cell r="K62">
            <v>1157</v>
          </cell>
          <cell r="L62"/>
          <cell r="M62"/>
          <cell r="N62">
            <v>1124</v>
          </cell>
          <cell r="O62"/>
          <cell r="P62"/>
        </row>
        <row r="63">
          <cell r="A63" t="str">
            <v>組合等負担等見込額</v>
          </cell>
          <cell r="B63">
            <v>1</v>
          </cell>
          <cell r="C63"/>
          <cell r="D63"/>
          <cell r="E63">
            <v>837</v>
          </cell>
          <cell r="F63"/>
          <cell r="G63"/>
          <cell r="H63">
            <v>812</v>
          </cell>
          <cell r="I63"/>
          <cell r="J63"/>
          <cell r="K63">
            <v>779</v>
          </cell>
          <cell r="L63"/>
          <cell r="M63"/>
          <cell r="N63">
            <v>751</v>
          </cell>
          <cell r="O63"/>
          <cell r="P63"/>
        </row>
        <row r="64">
          <cell r="A64" t="str">
            <v>公営企業債等繰入見込額</v>
          </cell>
          <cell r="B64">
            <v>3130</v>
          </cell>
          <cell r="C64"/>
          <cell r="D64"/>
          <cell r="E64">
            <v>2936</v>
          </cell>
          <cell r="F64"/>
          <cell r="G64"/>
          <cell r="H64">
            <v>2876</v>
          </cell>
          <cell r="I64"/>
          <cell r="J64"/>
          <cell r="K64">
            <v>2709</v>
          </cell>
          <cell r="L64"/>
          <cell r="M64"/>
          <cell r="N64">
            <v>2581</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7701</v>
          </cell>
          <cell r="C66"/>
          <cell r="D66"/>
          <cell r="E66">
            <v>7632</v>
          </cell>
          <cell r="F66"/>
          <cell r="G66"/>
          <cell r="H66">
            <v>7538</v>
          </cell>
          <cell r="I66"/>
          <cell r="J66"/>
          <cell r="K66">
            <v>10299</v>
          </cell>
          <cell r="L66"/>
          <cell r="M66"/>
          <cell r="N66">
            <v>13026</v>
          </cell>
          <cell r="O66"/>
          <cell r="P66"/>
        </row>
        <row r="67">
          <cell r="A67" t="str">
            <v>将来負担比率の分子</v>
          </cell>
          <cell r="B67" t="e">
            <v>#N/A</v>
          </cell>
          <cell r="C67">
            <v>3085</v>
          </cell>
          <cell r="D67" t="e">
            <v>#N/A</v>
          </cell>
          <cell r="E67" t="e">
            <v>#N/A</v>
          </cell>
          <cell r="F67">
            <v>3819</v>
          </cell>
          <cell r="G67" t="e">
            <v>#N/A</v>
          </cell>
          <cell r="H67" t="e">
            <v>#N/A</v>
          </cell>
          <cell r="I67">
            <v>3709</v>
          </cell>
          <cell r="J67" t="e">
            <v>#N/A</v>
          </cell>
          <cell r="K67" t="e">
            <v>#N/A</v>
          </cell>
          <cell r="L67">
            <v>4286</v>
          </cell>
          <cell r="M67" t="e">
            <v>#N/A</v>
          </cell>
          <cell r="N67" t="e">
            <v>#N/A</v>
          </cell>
          <cell r="O67">
            <v>4205</v>
          </cell>
          <cell r="P67" t="e">
            <v>#N/A</v>
          </cell>
        </row>
        <row r="71">
          <cell r="B71" t="str">
            <v>H27</v>
          </cell>
          <cell r="C71" t="str">
            <v>H28</v>
          </cell>
          <cell r="D71" t="str">
            <v>H29</v>
          </cell>
        </row>
        <row r="72">
          <cell r="A72" t="str">
            <v>財政調整基金</v>
          </cell>
          <cell r="B72">
            <v>1266</v>
          </cell>
          <cell r="C72">
            <v>863</v>
          </cell>
          <cell r="D72">
            <v>704</v>
          </cell>
        </row>
        <row r="73">
          <cell r="A73" t="str">
            <v>減債基金</v>
          </cell>
          <cell r="B73">
            <v>132</v>
          </cell>
          <cell r="C73">
            <v>133</v>
          </cell>
          <cell r="D73">
            <v>133</v>
          </cell>
        </row>
        <row r="74">
          <cell r="A74" t="str">
            <v>その他特定目的基金</v>
          </cell>
          <cell r="B74">
            <v>114</v>
          </cell>
          <cell r="C74">
            <v>116</v>
          </cell>
          <cell r="D74">
            <v>679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18</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20</v>
      </c>
      <c r="C3" s="584"/>
      <c r="D3" s="584"/>
      <c r="E3" s="585"/>
      <c r="F3" s="585"/>
      <c r="G3" s="585"/>
      <c r="H3" s="585"/>
      <c r="I3" s="585"/>
      <c r="J3" s="585"/>
      <c r="K3" s="585"/>
      <c r="L3" s="585" t="s">
        <v>21</v>
      </c>
      <c r="M3" s="585"/>
      <c r="N3" s="585"/>
      <c r="O3" s="585"/>
      <c r="P3" s="585"/>
      <c r="Q3" s="585"/>
      <c r="R3" s="588"/>
      <c r="S3" s="588"/>
      <c r="T3" s="588"/>
      <c r="U3" s="588"/>
      <c r="V3" s="589"/>
      <c r="W3" s="482" t="s">
        <v>22</v>
      </c>
      <c r="X3" s="483"/>
      <c r="Y3" s="483"/>
      <c r="Z3" s="483"/>
      <c r="AA3" s="483"/>
      <c r="AB3" s="584"/>
      <c r="AC3" s="588" t="s">
        <v>23</v>
      </c>
      <c r="AD3" s="483"/>
      <c r="AE3" s="483"/>
      <c r="AF3" s="483"/>
      <c r="AG3" s="483"/>
      <c r="AH3" s="483"/>
      <c r="AI3" s="483"/>
      <c r="AJ3" s="483"/>
      <c r="AK3" s="483"/>
      <c r="AL3" s="550"/>
      <c r="AM3" s="482" t="s">
        <v>24</v>
      </c>
      <c r="AN3" s="483"/>
      <c r="AO3" s="483"/>
      <c r="AP3" s="483"/>
      <c r="AQ3" s="483"/>
      <c r="AR3" s="483"/>
      <c r="AS3" s="483"/>
      <c r="AT3" s="483"/>
      <c r="AU3" s="483"/>
      <c r="AV3" s="483"/>
      <c r="AW3" s="483"/>
      <c r="AX3" s="550"/>
      <c r="AY3" s="542" t="s">
        <v>25</v>
      </c>
      <c r="AZ3" s="543"/>
      <c r="BA3" s="543"/>
      <c r="BB3" s="543"/>
      <c r="BC3" s="543"/>
      <c r="BD3" s="543"/>
      <c r="BE3" s="543"/>
      <c r="BF3" s="543"/>
      <c r="BG3" s="543"/>
      <c r="BH3" s="543"/>
      <c r="BI3" s="543"/>
      <c r="BJ3" s="543"/>
      <c r="BK3" s="543"/>
      <c r="BL3" s="543"/>
      <c r="BM3" s="592"/>
      <c r="BN3" s="482" t="s">
        <v>26</v>
      </c>
      <c r="BO3" s="483"/>
      <c r="BP3" s="483"/>
      <c r="BQ3" s="483"/>
      <c r="BR3" s="483"/>
      <c r="BS3" s="483"/>
      <c r="BT3" s="483"/>
      <c r="BU3" s="550"/>
      <c r="BV3" s="482" t="s">
        <v>27</v>
      </c>
      <c r="BW3" s="483"/>
      <c r="BX3" s="483"/>
      <c r="BY3" s="483"/>
      <c r="BZ3" s="483"/>
      <c r="CA3" s="483"/>
      <c r="CB3" s="483"/>
      <c r="CC3" s="550"/>
      <c r="CD3" s="542" t="s">
        <v>25</v>
      </c>
      <c r="CE3" s="543"/>
      <c r="CF3" s="543"/>
      <c r="CG3" s="543"/>
      <c r="CH3" s="543"/>
      <c r="CI3" s="543"/>
      <c r="CJ3" s="543"/>
      <c r="CK3" s="543"/>
      <c r="CL3" s="543"/>
      <c r="CM3" s="543"/>
      <c r="CN3" s="543"/>
      <c r="CO3" s="543"/>
      <c r="CP3" s="543"/>
      <c r="CQ3" s="543"/>
      <c r="CR3" s="543"/>
      <c r="CS3" s="592"/>
      <c r="CT3" s="482" t="s">
        <v>28</v>
      </c>
      <c r="CU3" s="483"/>
      <c r="CV3" s="483"/>
      <c r="CW3" s="483"/>
      <c r="CX3" s="483"/>
      <c r="CY3" s="483"/>
      <c r="CZ3" s="483"/>
      <c r="DA3" s="550"/>
      <c r="DB3" s="482" t="s">
        <v>29</v>
      </c>
      <c r="DC3" s="483"/>
      <c r="DD3" s="483"/>
      <c r="DE3" s="483"/>
      <c r="DF3" s="483"/>
      <c r="DG3" s="483"/>
      <c r="DH3" s="483"/>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21"/>
      <c r="AO4" s="421"/>
      <c r="AP4" s="421"/>
      <c r="AQ4" s="421"/>
      <c r="AR4" s="421"/>
      <c r="AS4" s="421"/>
      <c r="AT4" s="421"/>
      <c r="AU4" s="421"/>
      <c r="AV4" s="421"/>
      <c r="AW4" s="421"/>
      <c r="AX4" s="591"/>
      <c r="AY4" s="395" t="s">
        <v>30</v>
      </c>
      <c r="AZ4" s="396"/>
      <c r="BA4" s="396"/>
      <c r="BB4" s="396"/>
      <c r="BC4" s="396"/>
      <c r="BD4" s="396"/>
      <c r="BE4" s="396"/>
      <c r="BF4" s="396"/>
      <c r="BG4" s="396"/>
      <c r="BH4" s="396"/>
      <c r="BI4" s="396"/>
      <c r="BJ4" s="396"/>
      <c r="BK4" s="396"/>
      <c r="BL4" s="396"/>
      <c r="BM4" s="397"/>
      <c r="BN4" s="398">
        <v>18331362</v>
      </c>
      <c r="BO4" s="399"/>
      <c r="BP4" s="399"/>
      <c r="BQ4" s="399"/>
      <c r="BR4" s="399"/>
      <c r="BS4" s="399"/>
      <c r="BT4" s="399"/>
      <c r="BU4" s="400"/>
      <c r="BV4" s="398">
        <v>15464634</v>
      </c>
      <c r="BW4" s="399"/>
      <c r="BX4" s="399"/>
      <c r="BY4" s="399"/>
      <c r="BZ4" s="399"/>
      <c r="CA4" s="399"/>
      <c r="CB4" s="399"/>
      <c r="CC4" s="400"/>
      <c r="CD4" s="576" t="s">
        <v>31</v>
      </c>
      <c r="CE4" s="577"/>
      <c r="CF4" s="577"/>
      <c r="CG4" s="577"/>
      <c r="CH4" s="577"/>
      <c r="CI4" s="577"/>
      <c r="CJ4" s="577"/>
      <c r="CK4" s="577"/>
      <c r="CL4" s="577"/>
      <c r="CM4" s="577"/>
      <c r="CN4" s="577"/>
      <c r="CO4" s="577"/>
      <c r="CP4" s="577"/>
      <c r="CQ4" s="577"/>
      <c r="CR4" s="577"/>
      <c r="CS4" s="578"/>
      <c r="CT4" s="579">
        <v>16.2</v>
      </c>
      <c r="CU4" s="580"/>
      <c r="CV4" s="580"/>
      <c r="CW4" s="580"/>
      <c r="CX4" s="580"/>
      <c r="CY4" s="580"/>
      <c r="CZ4" s="580"/>
      <c r="DA4" s="581"/>
      <c r="DB4" s="579">
        <v>9.4</v>
      </c>
      <c r="DC4" s="580"/>
      <c r="DD4" s="580"/>
      <c r="DE4" s="580"/>
      <c r="DF4" s="580"/>
      <c r="DG4" s="580"/>
      <c r="DH4" s="580"/>
      <c r="DI4" s="581"/>
      <c r="DJ4" s="41"/>
      <c r="DK4" s="41"/>
      <c r="DL4" s="41"/>
      <c r="DM4" s="41"/>
      <c r="DN4" s="41"/>
      <c r="DO4" s="41"/>
    </row>
    <row r="5" spans="1:119" ht="18.75" customHeight="1" x14ac:dyDescent="0.15">
      <c r="A5" s="42"/>
      <c r="B5" s="586"/>
      <c r="C5" s="422"/>
      <c r="D5" s="422"/>
      <c r="E5" s="587"/>
      <c r="F5" s="587"/>
      <c r="G5" s="587"/>
      <c r="H5" s="587"/>
      <c r="I5" s="587"/>
      <c r="J5" s="587"/>
      <c r="K5" s="587"/>
      <c r="L5" s="587"/>
      <c r="M5" s="587"/>
      <c r="N5" s="587"/>
      <c r="O5" s="587"/>
      <c r="P5" s="587"/>
      <c r="Q5" s="587"/>
      <c r="R5" s="420"/>
      <c r="S5" s="420"/>
      <c r="T5" s="420"/>
      <c r="U5" s="420"/>
      <c r="V5" s="590"/>
      <c r="W5" s="509"/>
      <c r="X5" s="421"/>
      <c r="Y5" s="421"/>
      <c r="Z5" s="421"/>
      <c r="AA5" s="421"/>
      <c r="AB5" s="422"/>
      <c r="AC5" s="420"/>
      <c r="AD5" s="421"/>
      <c r="AE5" s="421"/>
      <c r="AF5" s="421"/>
      <c r="AG5" s="421"/>
      <c r="AH5" s="421"/>
      <c r="AI5" s="421"/>
      <c r="AJ5" s="421"/>
      <c r="AK5" s="421"/>
      <c r="AL5" s="591"/>
      <c r="AM5" s="472" t="s">
        <v>32</v>
      </c>
      <c r="AN5" s="377"/>
      <c r="AO5" s="377"/>
      <c r="AP5" s="377"/>
      <c r="AQ5" s="377"/>
      <c r="AR5" s="377"/>
      <c r="AS5" s="377"/>
      <c r="AT5" s="378"/>
      <c r="AU5" s="460" t="s">
        <v>33</v>
      </c>
      <c r="AV5" s="461"/>
      <c r="AW5" s="461"/>
      <c r="AX5" s="461"/>
      <c r="AY5" s="383" t="s">
        <v>34</v>
      </c>
      <c r="AZ5" s="384"/>
      <c r="BA5" s="384"/>
      <c r="BB5" s="384"/>
      <c r="BC5" s="384"/>
      <c r="BD5" s="384"/>
      <c r="BE5" s="384"/>
      <c r="BF5" s="384"/>
      <c r="BG5" s="384"/>
      <c r="BH5" s="384"/>
      <c r="BI5" s="384"/>
      <c r="BJ5" s="384"/>
      <c r="BK5" s="384"/>
      <c r="BL5" s="384"/>
      <c r="BM5" s="385"/>
      <c r="BN5" s="403">
        <v>17180674</v>
      </c>
      <c r="BO5" s="404"/>
      <c r="BP5" s="404"/>
      <c r="BQ5" s="404"/>
      <c r="BR5" s="404"/>
      <c r="BS5" s="404"/>
      <c r="BT5" s="404"/>
      <c r="BU5" s="405"/>
      <c r="BV5" s="403">
        <v>14397349</v>
      </c>
      <c r="BW5" s="404"/>
      <c r="BX5" s="404"/>
      <c r="BY5" s="404"/>
      <c r="BZ5" s="404"/>
      <c r="CA5" s="404"/>
      <c r="CB5" s="404"/>
      <c r="CC5" s="405"/>
      <c r="CD5" s="412" t="s">
        <v>35</v>
      </c>
      <c r="CE5" s="413"/>
      <c r="CF5" s="413"/>
      <c r="CG5" s="413"/>
      <c r="CH5" s="413"/>
      <c r="CI5" s="413"/>
      <c r="CJ5" s="413"/>
      <c r="CK5" s="413"/>
      <c r="CL5" s="413"/>
      <c r="CM5" s="413"/>
      <c r="CN5" s="413"/>
      <c r="CO5" s="413"/>
      <c r="CP5" s="413"/>
      <c r="CQ5" s="413"/>
      <c r="CR5" s="413"/>
      <c r="CS5" s="414"/>
      <c r="CT5" s="373">
        <v>92</v>
      </c>
      <c r="CU5" s="374"/>
      <c r="CV5" s="374"/>
      <c r="CW5" s="374"/>
      <c r="CX5" s="374"/>
      <c r="CY5" s="374"/>
      <c r="CZ5" s="374"/>
      <c r="DA5" s="375"/>
      <c r="DB5" s="373">
        <v>90.6</v>
      </c>
      <c r="DC5" s="374"/>
      <c r="DD5" s="374"/>
      <c r="DE5" s="374"/>
      <c r="DF5" s="374"/>
      <c r="DG5" s="374"/>
      <c r="DH5" s="374"/>
      <c r="DI5" s="375"/>
      <c r="DJ5" s="41"/>
      <c r="DK5" s="41"/>
      <c r="DL5" s="41"/>
      <c r="DM5" s="41"/>
      <c r="DN5" s="41"/>
      <c r="DO5" s="41"/>
    </row>
    <row r="6" spans="1:119" ht="18.75" customHeight="1" x14ac:dyDescent="0.15">
      <c r="A6" s="42"/>
      <c r="B6" s="556" t="s">
        <v>36</v>
      </c>
      <c r="C6" s="419"/>
      <c r="D6" s="419"/>
      <c r="E6" s="557"/>
      <c r="F6" s="557"/>
      <c r="G6" s="557"/>
      <c r="H6" s="557"/>
      <c r="I6" s="557"/>
      <c r="J6" s="557"/>
      <c r="K6" s="557"/>
      <c r="L6" s="557" t="s">
        <v>37</v>
      </c>
      <c r="M6" s="557"/>
      <c r="N6" s="557"/>
      <c r="O6" s="557"/>
      <c r="P6" s="557"/>
      <c r="Q6" s="557"/>
      <c r="R6" s="443"/>
      <c r="S6" s="443"/>
      <c r="T6" s="443"/>
      <c r="U6" s="443"/>
      <c r="V6" s="563"/>
      <c r="W6" s="494" t="s">
        <v>38</v>
      </c>
      <c r="X6" s="418"/>
      <c r="Y6" s="418"/>
      <c r="Z6" s="418"/>
      <c r="AA6" s="418"/>
      <c r="AB6" s="419"/>
      <c r="AC6" s="568" t="s">
        <v>39</v>
      </c>
      <c r="AD6" s="569"/>
      <c r="AE6" s="569"/>
      <c r="AF6" s="569"/>
      <c r="AG6" s="569"/>
      <c r="AH6" s="569"/>
      <c r="AI6" s="569"/>
      <c r="AJ6" s="569"/>
      <c r="AK6" s="569"/>
      <c r="AL6" s="570"/>
      <c r="AM6" s="472" t="s">
        <v>40</v>
      </c>
      <c r="AN6" s="377"/>
      <c r="AO6" s="377"/>
      <c r="AP6" s="377"/>
      <c r="AQ6" s="377"/>
      <c r="AR6" s="377"/>
      <c r="AS6" s="377"/>
      <c r="AT6" s="378"/>
      <c r="AU6" s="460" t="s">
        <v>33</v>
      </c>
      <c r="AV6" s="461"/>
      <c r="AW6" s="461"/>
      <c r="AX6" s="461"/>
      <c r="AY6" s="383" t="s">
        <v>41</v>
      </c>
      <c r="AZ6" s="384"/>
      <c r="BA6" s="384"/>
      <c r="BB6" s="384"/>
      <c r="BC6" s="384"/>
      <c r="BD6" s="384"/>
      <c r="BE6" s="384"/>
      <c r="BF6" s="384"/>
      <c r="BG6" s="384"/>
      <c r="BH6" s="384"/>
      <c r="BI6" s="384"/>
      <c r="BJ6" s="384"/>
      <c r="BK6" s="384"/>
      <c r="BL6" s="384"/>
      <c r="BM6" s="385"/>
      <c r="BN6" s="403">
        <v>1150688</v>
      </c>
      <c r="BO6" s="404"/>
      <c r="BP6" s="404"/>
      <c r="BQ6" s="404"/>
      <c r="BR6" s="404"/>
      <c r="BS6" s="404"/>
      <c r="BT6" s="404"/>
      <c r="BU6" s="405"/>
      <c r="BV6" s="403">
        <v>1067285</v>
      </c>
      <c r="BW6" s="404"/>
      <c r="BX6" s="404"/>
      <c r="BY6" s="404"/>
      <c r="BZ6" s="404"/>
      <c r="CA6" s="404"/>
      <c r="CB6" s="404"/>
      <c r="CC6" s="405"/>
      <c r="CD6" s="412" t="s">
        <v>42</v>
      </c>
      <c r="CE6" s="413"/>
      <c r="CF6" s="413"/>
      <c r="CG6" s="413"/>
      <c r="CH6" s="413"/>
      <c r="CI6" s="413"/>
      <c r="CJ6" s="413"/>
      <c r="CK6" s="413"/>
      <c r="CL6" s="413"/>
      <c r="CM6" s="413"/>
      <c r="CN6" s="413"/>
      <c r="CO6" s="413"/>
      <c r="CP6" s="413"/>
      <c r="CQ6" s="413"/>
      <c r="CR6" s="413"/>
      <c r="CS6" s="414"/>
      <c r="CT6" s="553">
        <v>96.8</v>
      </c>
      <c r="CU6" s="554"/>
      <c r="CV6" s="554"/>
      <c r="CW6" s="554"/>
      <c r="CX6" s="554"/>
      <c r="CY6" s="554"/>
      <c r="CZ6" s="554"/>
      <c r="DA6" s="555"/>
      <c r="DB6" s="553">
        <v>95.3</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43</v>
      </c>
      <c r="AN7" s="377"/>
      <c r="AO7" s="377"/>
      <c r="AP7" s="377"/>
      <c r="AQ7" s="377"/>
      <c r="AR7" s="377"/>
      <c r="AS7" s="377"/>
      <c r="AT7" s="378"/>
      <c r="AU7" s="460" t="s">
        <v>44</v>
      </c>
      <c r="AV7" s="461"/>
      <c r="AW7" s="461"/>
      <c r="AX7" s="461"/>
      <c r="AY7" s="383" t="s">
        <v>45</v>
      </c>
      <c r="AZ7" s="384"/>
      <c r="BA7" s="384"/>
      <c r="BB7" s="384"/>
      <c r="BC7" s="384"/>
      <c r="BD7" s="384"/>
      <c r="BE7" s="384"/>
      <c r="BF7" s="384"/>
      <c r="BG7" s="384"/>
      <c r="BH7" s="384"/>
      <c r="BI7" s="384"/>
      <c r="BJ7" s="384"/>
      <c r="BK7" s="384"/>
      <c r="BL7" s="384"/>
      <c r="BM7" s="385"/>
      <c r="BN7" s="403">
        <v>408999</v>
      </c>
      <c r="BO7" s="404"/>
      <c r="BP7" s="404"/>
      <c r="BQ7" s="404"/>
      <c r="BR7" s="404"/>
      <c r="BS7" s="404"/>
      <c r="BT7" s="404"/>
      <c r="BU7" s="405"/>
      <c r="BV7" s="403">
        <v>636143</v>
      </c>
      <c r="BW7" s="404"/>
      <c r="BX7" s="404"/>
      <c r="BY7" s="404"/>
      <c r="BZ7" s="404"/>
      <c r="CA7" s="404"/>
      <c r="CB7" s="404"/>
      <c r="CC7" s="405"/>
      <c r="CD7" s="412" t="s">
        <v>46</v>
      </c>
      <c r="CE7" s="413"/>
      <c r="CF7" s="413"/>
      <c r="CG7" s="413"/>
      <c r="CH7" s="413"/>
      <c r="CI7" s="413"/>
      <c r="CJ7" s="413"/>
      <c r="CK7" s="413"/>
      <c r="CL7" s="413"/>
      <c r="CM7" s="413"/>
      <c r="CN7" s="413"/>
      <c r="CO7" s="413"/>
      <c r="CP7" s="413"/>
      <c r="CQ7" s="413"/>
      <c r="CR7" s="413"/>
      <c r="CS7" s="414"/>
      <c r="CT7" s="403">
        <v>4576768</v>
      </c>
      <c r="CU7" s="404"/>
      <c r="CV7" s="404"/>
      <c r="CW7" s="404"/>
      <c r="CX7" s="404"/>
      <c r="CY7" s="404"/>
      <c r="CZ7" s="404"/>
      <c r="DA7" s="405"/>
      <c r="DB7" s="403">
        <v>4564673</v>
      </c>
      <c r="DC7" s="404"/>
      <c r="DD7" s="404"/>
      <c r="DE7" s="404"/>
      <c r="DF7" s="404"/>
      <c r="DG7" s="404"/>
      <c r="DH7" s="404"/>
      <c r="DI7" s="405"/>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47</v>
      </c>
      <c r="AN8" s="377"/>
      <c r="AO8" s="377"/>
      <c r="AP8" s="377"/>
      <c r="AQ8" s="377"/>
      <c r="AR8" s="377"/>
      <c r="AS8" s="377"/>
      <c r="AT8" s="378"/>
      <c r="AU8" s="460" t="s">
        <v>48</v>
      </c>
      <c r="AV8" s="461"/>
      <c r="AW8" s="461"/>
      <c r="AX8" s="461"/>
      <c r="AY8" s="383" t="s">
        <v>49</v>
      </c>
      <c r="AZ8" s="384"/>
      <c r="BA8" s="384"/>
      <c r="BB8" s="384"/>
      <c r="BC8" s="384"/>
      <c r="BD8" s="384"/>
      <c r="BE8" s="384"/>
      <c r="BF8" s="384"/>
      <c r="BG8" s="384"/>
      <c r="BH8" s="384"/>
      <c r="BI8" s="384"/>
      <c r="BJ8" s="384"/>
      <c r="BK8" s="384"/>
      <c r="BL8" s="384"/>
      <c r="BM8" s="385"/>
      <c r="BN8" s="403">
        <v>741689</v>
      </c>
      <c r="BO8" s="404"/>
      <c r="BP8" s="404"/>
      <c r="BQ8" s="404"/>
      <c r="BR8" s="404"/>
      <c r="BS8" s="404"/>
      <c r="BT8" s="404"/>
      <c r="BU8" s="405"/>
      <c r="BV8" s="403">
        <v>431142</v>
      </c>
      <c r="BW8" s="404"/>
      <c r="BX8" s="404"/>
      <c r="BY8" s="404"/>
      <c r="BZ8" s="404"/>
      <c r="CA8" s="404"/>
      <c r="CB8" s="404"/>
      <c r="CC8" s="405"/>
      <c r="CD8" s="412" t="s">
        <v>50</v>
      </c>
      <c r="CE8" s="413"/>
      <c r="CF8" s="413"/>
      <c r="CG8" s="413"/>
      <c r="CH8" s="413"/>
      <c r="CI8" s="413"/>
      <c r="CJ8" s="413"/>
      <c r="CK8" s="413"/>
      <c r="CL8" s="413"/>
      <c r="CM8" s="413"/>
      <c r="CN8" s="413"/>
      <c r="CO8" s="413"/>
      <c r="CP8" s="413"/>
      <c r="CQ8" s="413"/>
      <c r="CR8" s="413"/>
      <c r="CS8" s="414"/>
      <c r="CT8" s="516">
        <v>0.38</v>
      </c>
      <c r="CU8" s="517"/>
      <c r="CV8" s="517"/>
      <c r="CW8" s="517"/>
      <c r="CX8" s="517"/>
      <c r="CY8" s="517"/>
      <c r="CZ8" s="517"/>
      <c r="DA8" s="518"/>
      <c r="DB8" s="516">
        <v>0.37</v>
      </c>
      <c r="DC8" s="517"/>
      <c r="DD8" s="517"/>
      <c r="DE8" s="517"/>
      <c r="DF8" s="517"/>
      <c r="DG8" s="517"/>
      <c r="DH8" s="517"/>
      <c r="DI8" s="518"/>
      <c r="DJ8" s="41"/>
      <c r="DK8" s="41"/>
      <c r="DL8" s="41"/>
      <c r="DM8" s="41"/>
      <c r="DN8" s="41"/>
      <c r="DO8" s="41"/>
    </row>
    <row r="9" spans="1:119" ht="18.75" customHeight="1" thickBot="1" x14ac:dyDescent="0.2">
      <c r="A9" s="42"/>
      <c r="B9" s="542" t="s">
        <v>51</v>
      </c>
      <c r="C9" s="543"/>
      <c r="D9" s="543"/>
      <c r="E9" s="543"/>
      <c r="F9" s="543"/>
      <c r="G9" s="543"/>
      <c r="H9" s="543"/>
      <c r="I9" s="543"/>
      <c r="J9" s="543"/>
      <c r="K9" s="466"/>
      <c r="L9" s="544" t="s">
        <v>52</v>
      </c>
      <c r="M9" s="545"/>
      <c r="N9" s="545"/>
      <c r="O9" s="545"/>
      <c r="P9" s="545"/>
      <c r="Q9" s="546"/>
      <c r="R9" s="547">
        <v>17237</v>
      </c>
      <c r="S9" s="548"/>
      <c r="T9" s="548"/>
      <c r="U9" s="548"/>
      <c r="V9" s="549"/>
      <c r="W9" s="482" t="s">
        <v>53</v>
      </c>
      <c r="X9" s="483"/>
      <c r="Y9" s="483"/>
      <c r="Z9" s="483"/>
      <c r="AA9" s="483"/>
      <c r="AB9" s="483"/>
      <c r="AC9" s="483"/>
      <c r="AD9" s="483"/>
      <c r="AE9" s="483"/>
      <c r="AF9" s="483"/>
      <c r="AG9" s="483"/>
      <c r="AH9" s="483"/>
      <c r="AI9" s="483"/>
      <c r="AJ9" s="483"/>
      <c r="AK9" s="483"/>
      <c r="AL9" s="550"/>
      <c r="AM9" s="472" t="s">
        <v>54</v>
      </c>
      <c r="AN9" s="377"/>
      <c r="AO9" s="377"/>
      <c r="AP9" s="377"/>
      <c r="AQ9" s="377"/>
      <c r="AR9" s="377"/>
      <c r="AS9" s="377"/>
      <c r="AT9" s="378"/>
      <c r="AU9" s="460" t="s">
        <v>33</v>
      </c>
      <c r="AV9" s="461"/>
      <c r="AW9" s="461"/>
      <c r="AX9" s="461"/>
      <c r="AY9" s="383" t="s">
        <v>55</v>
      </c>
      <c r="AZ9" s="384"/>
      <c r="BA9" s="384"/>
      <c r="BB9" s="384"/>
      <c r="BC9" s="384"/>
      <c r="BD9" s="384"/>
      <c r="BE9" s="384"/>
      <c r="BF9" s="384"/>
      <c r="BG9" s="384"/>
      <c r="BH9" s="384"/>
      <c r="BI9" s="384"/>
      <c r="BJ9" s="384"/>
      <c r="BK9" s="384"/>
      <c r="BL9" s="384"/>
      <c r="BM9" s="385"/>
      <c r="BN9" s="403">
        <v>310582</v>
      </c>
      <c r="BO9" s="404"/>
      <c r="BP9" s="404"/>
      <c r="BQ9" s="404"/>
      <c r="BR9" s="404"/>
      <c r="BS9" s="404"/>
      <c r="BT9" s="404"/>
      <c r="BU9" s="405"/>
      <c r="BV9" s="403">
        <v>24736</v>
      </c>
      <c r="BW9" s="404"/>
      <c r="BX9" s="404"/>
      <c r="BY9" s="404"/>
      <c r="BZ9" s="404"/>
      <c r="CA9" s="404"/>
      <c r="CB9" s="404"/>
      <c r="CC9" s="405"/>
      <c r="CD9" s="412" t="s">
        <v>56</v>
      </c>
      <c r="CE9" s="413"/>
      <c r="CF9" s="413"/>
      <c r="CG9" s="413"/>
      <c r="CH9" s="413"/>
      <c r="CI9" s="413"/>
      <c r="CJ9" s="413"/>
      <c r="CK9" s="413"/>
      <c r="CL9" s="413"/>
      <c r="CM9" s="413"/>
      <c r="CN9" s="413"/>
      <c r="CO9" s="413"/>
      <c r="CP9" s="413"/>
      <c r="CQ9" s="413"/>
      <c r="CR9" s="413"/>
      <c r="CS9" s="414"/>
      <c r="CT9" s="373">
        <v>9.3000000000000007</v>
      </c>
      <c r="CU9" s="374"/>
      <c r="CV9" s="374"/>
      <c r="CW9" s="374"/>
      <c r="CX9" s="374"/>
      <c r="CY9" s="374"/>
      <c r="CZ9" s="374"/>
      <c r="DA9" s="375"/>
      <c r="DB9" s="373">
        <v>7.6</v>
      </c>
      <c r="DC9" s="374"/>
      <c r="DD9" s="374"/>
      <c r="DE9" s="374"/>
      <c r="DF9" s="374"/>
      <c r="DG9" s="374"/>
      <c r="DH9" s="374"/>
      <c r="DI9" s="375"/>
      <c r="DJ9" s="41"/>
      <c r="DK9" s="41"/>
      <c r="DL9" s="41"/>
      <c r="DM9" s="41"/>
      <c r="DN9" s="41"/>
      <c r="DO9" s="41"/>
    </row>
    <row r="10" spans="1:119" ht="18.75" customHeight="1" thickBot="1" x14ac:dyDescent="0.2">
      <c r="A10" s="42"/>
      <c r="B10" s="542"/>
      <c r="C10" s="543"/>
      <c r="D10" s="543"/>
      <c r="E10" s="543"/>
      <c r="F10" s="543"/>
      <c r="G10" s="543"/>
      <c r="H10" s="543"/>
      <c r="I10" s="543"/>
      <c r="J10" s="543"/>
      <c r="K10" s="466"/>
      <c r="L10" s="376" t="s">
        <v>57</v>
      </c>
      <c r="M10" s="377"/>
      <c r="N10" s="377"/>
      <c r="O10" s="377"/>
      <c r="P10" s="377"/>
      <c r="Q10" s="378"/>
      <c r="R10" s="379">
        <v>17888</v>
      </c>
      <c r="S10" s="380"/>
      <c r="T10" s="380"/>
      <c r="U10" s="380"/>
      <c r="V10" s="382"/>
      <c r="W10" s="551"/>
      <c r="X10" s="365"/>
      <c r="Y10" s="365"/>
      <c r="Z10" s="365"/>
      <c r="AA10" s="365"/>
      <c r="AB10" s="365"/>
      <c r="AC10" s="365"/>
      <c r="AD10" s="365"/>
      <c r="AE10" s="365"/>
      <c r="AF10" s="365"/>
      <c r="AG10" s="365"/>
      <c r="AH10" s="365"/>
      <c r="AI10" s="365"/>
      <c r="AJ10" s="365"/>
      <c r="AK10" s="365"/>
      <c r="AL10" s="552"/>
      <c r="AM10" s="472" t="s">
        <v>58</v>
      </c>
      <c r="AN10" s="377"/>
      <c r="AO10" s="377"/>
      <c r="AP10" s="377"/>
      <c r="AQ10" s="377"/>
      <c r="AR10" s="377"/>
      <c r="AS10" s="377"/>
      <c r="AT10" s="378"/>
      <c r="AU10" s="460" t="s">
        <v>59</v>
      </c>
      <c r="AV10" s="461"/>
      <c r="AW10" s="461"/>
      <c r="AX10" s="461"/>
      <c r="AY10" s="383" t="s">
        <v>60</v>
      </c>
      <c r="AZ10" s="384"/>
      <c r="BA10" s="384"/>
      <c r="BB10" s="384"/>
      <c r="BC10" s="384"/>
      <c r="BD10" s="384"/>
      <c r="BE10" s="384"/>
      <c r="BF10" s="384"/>
      <c r="BG10" s="384"/>
      <c r="BH10" s="384"/>
      <c r="BI10" s="384"/>
      <c r="BJ10" s="384"/>
      <c r="BK10" s="384"/>
      <c r="BL10" s="384"/>
      <c r="BM10" s="385"/>
      <c r="BN10" s="403">
        <v>228837</v>
      </c>
      <c r="BO10" s="404"/>
      <c r="BP10" s="404"/>
      <c r="BQ10" s="404"/>
      <c r="BR10" s="404"/>
      <c r="BS10" s="404"/>
      <c r="BT10" s="404"/>
      <c r="BU10" s="405"/>
      <c r="BV10" s="403">
        <v>861739</v>
      </c>
      <c r="BW10" s="404"/>
      <c r="BX10" s="404"/>
      <c r="BY10" s="404"/>
      <c r="BZ10" s="404"/>
      <c r="CA10" s="404"/>
      <c r="CB10" s="404"/>
      <c r="CC10" s="405"/>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451" t="s">
        <v>62</v>
      </c>
      <c r="M11" s="452"/>
      <c r="N11" s="452"/>
      <c r="O11" s="452"/>
      <c r="P11" s="452"/>
      <c r="Q11" s="453"/>
      <c r="R11" s="539" t="s">
        <v>63</v>
      </c>
      <c r="S11" s="540"/>
      <c r="T11" s="540"/>
      <c r="U11" s="540"/>
      <c r="V11" s="541"/>
      <c r="W11" s="551"/>
      <c r="X11" s="365"/>
      <c r="Y11" s="365"/>
      <c r="Z11" s="365"/>
      <c r="AA11" s="365"/>
      <c r="AB11" s="365"/>
      <c r="AC11" s="365"/>
      <c r="AD11" s="365"/>
      <c r="AE11" s="365"/>
      <c r="AF11" s="365"/>
      <c r="AG11" s="365"/>
      <c r="AH11" s="365"/>
      <c r="AI11" s="365"/>
      <c r="AJ11" s="365"/>
      <c r="AK11" s="365"/>
      <c r="AL11" s="552"/>
      <c r="AM11" s="472" t="s">
        <v>64</v>
      </c>
      <c r="AN11" s="377"/>
      <c r="AO11" s="377"/>
      <c r="AP11" s="377"/>
      <c r="AQ11" s="377"/>
      <c r="AR11" s="377"/>
      <c r="AS11" s="377"/>
      <c r="AT11" s="378"/>
      <c r="AU11" s="460" t="s">
        <v>65</v>
      </c>
      <c r="AV11" s="461"/>
      <c r="AW11" s="461"/>
      <c r="AX11" s="461"/>
      <c r="AY11" s="383" t="s">
        <v>66</v>
      </c>
      <c r="AZ11" s="384"/>
      <c r="BA11" s="384"/>
      <c r="BB11" s="384"/>
      <c r="BC11" s="384"/>
      <c r="BD11" s="384"/>
      <c r="BE11" s="384"/>
      <c r="BF11" s="384"/>
      <c r="BG11" s="384"/>
      <c r="BH11" s="384"/>
      <c r="BI11" s="384"/>
      <c r="BJ11" s="384"/>
      <c r="BK11" s="384"/>
      <c r="BL11" s="384"/>
      <c r="BM11" s="385"/>
      <c r="BN11" s="403">
        <v>0</v>
      </c>
      <c r="BO11" s="404"/>
      <c r="BP11" s="404"/>
      <c r="BQ11" s="404"/>
      <c r="BR11" s="404"/>
      <c r="BS11" s="404"/>
      <c r="BT11" s="404"/>
      <c r="BU11" s="405"/>
      <c r="BV11" s="403">
        <v>0</v>
      </c>
      <c r="BW11" s="404"/>
      <c r="BX11" s="404"/>
      <c r="BY11" s="404"/>
      <c r="BZ11" s="404"/>
      <c r="CA11" s="404"/>
      <c r="CB11" s="404"/>
      <c r="CC11" s="405"/>
      <c r="CD11" s="412" t="s">
        <v>67</v>
      </c>
      <c r="CE11" s="413"/>
      <c r="CF11" s="413"/>
      <c r="CG11" s="413"/>
      <c r="CH11" s="413"/>
      <c r="CI11" s="413"/>
      <c r="CJ11" s="413"/>
      <c r="CK11" s="413"/>
      <c r="CL11" s="413"/>
      <c r="CM11" s="413"/>
      <c r="CN11" s="413"/>
      <c r="CO11" s="413"/>
      <c r="CP11" s="413"/>
      <c r="CQ11" s="413"/>
      <c r="CR11" s="413"/>
      <c r="CS11" s="414"/>
      <c r="CT11" s="516" t="s">
        <v>69</v>
      </c>
      <c r="CU11" s="517"/>
      <c r="CV11" s="517"/>
      <c r="CW11" s="517"/>
      <c r="CX11" s="517"/>
      <c r="CY11" s="517"/>
      <c r="CZ11" s="517"/>
      <c r="DA11" s="518"/>
      <c r="DB11" s="516" t="s">
        <v>69</v>
      </c>
      <c r="DC11" s="517"/>
      <c r="DD11" s="517"/>
      <c r="DE11" s="517"/>
      <c r="DF11" s="517"/>
      <c r="DG11" s="517"/>
      <c r="DH11" s="517"/>
      <c r="DI11" s="518"/>
      <c r="DJ11" s="41"/>
      <c r="DK11" s="41"/>
      <c r="DL11" s="41"/>
      <c r="DM11" s="41"/>
      <c r="DN11" s="41"/>
      <c r="DO11" s="41"/>
    </row>
    <row r="12" spans="1:119" ht="18.75" customHeight="1" x14ac:dyDescent="0.15">
      <c r="A12" s="42"/>
      <c r="B12" s="519" t="s">
        <v>70</v>
      </c>
      <c r="C12" s="520"/>
      <c r="D12" s="520"/>
      <c r="E12" s="520"/>
      <c r="F12" s="520"/>
      <c r="G12" s="520"/>
      <c r="H12" s="520"/>
      <c r="I12" s="520"/>
      <c r="J12" s="520"/>
      <c r="K12" s="521"/>
      <c r="L12" s="528" t="s">
        <v>71</v>
      </c>
      <c r="M12" s="529"/>
      <c r="N12" s="529"/>
      <c r="O12" s="529"/>
      <c r="P12" s="529"/>
      <c r="Q12" s="530"/>
      <c r="R12" s="531">
        <v>17183</v>
      </c>
      <c r="S12" s="532"/>
      <c r="T12" s="532"/>
      <c r="U12" s="532"/>
      <c r="V12" s="533"/>
      <c r="W12" s="534" t="s">
        <v>25</v>
      </c>
      <c r="X12" s="461"/>
      <c r="Y12" s="461"/>
      <c r="Z12" s="461"/>
      <c r="AA12" s="461"/>
      <c r="AB12" s="535"/>
      <c r="AC12" s="460" t="s">
        <v>72</v>
      </c>
      <c r="AD12" s="461"/>
      <c r="AE12" s="461"/>
      <c r="AF12" s="461"/>
      <c r="AG12" s="535"/>
      <c r="AH12" s="460" t="s">
        <v>73</v>
      </c>
      <c r="AI12" s="461"/>
      <c r="AJ12" s="461"/>
      <c r="AK12" s="461"/>
      <c r="AL12" s="536"/>
      <c r="AM12" s="472" t="s">
        <v>74</v>
      </c>
      <c r="AN12" s="377"/>
      <c r="AO12" s="377"/>
      <c r="AP12" s="377"/>
      <c r="AQ12" s="377"/>
      <c r="AR12" s="377"/>
      <c r="AS12" s="377"/>
      <c r="AT12" s="378"/>
      <c r="AU12" s="460" t="s">
        <v>75</v>
      </c>
      <c r="AV12" s="461"/>
      <c r="AW12" s="461"/>
      <c r="AX12" s="461"/>
      <c r="AY12" s="383" t="s">
        <v>76</v>
      </c>
      <c r="AZ12" s="384"/>
      <c r="BA12" s="384"/>
      <c r="BB12" s="384"/>
      <c r="BC12" s="384"/>
      <c r="BD12" s="384"/>
      <c r="BE12" s="384"/>
      <c r="BF12" s="384"/>
      <c r="BG12" s="384"/>
      <c r="BH12" s="384"/>
      <c r="BI12" s="384"/>
      <c r="BJ12" s="384"/>
      <c r="BK12" s="384"/>
      <c r="BL12" s="384"/>
      <c r="BM12" s="385"/>
      <c r="BN12" s="403">
        <v>387867</v>
      </c>
      <c r="BO12" s="404"/>
      <c r="BP12" s="404"/>
      <c r="BQ12" s="404"/>
      <c r="BR12" s="404"/>
      <c r="BS12" s="404"/>
      <c r="BT12" s="404"/>
      <c r="BU12" s="405"/>
      <c r="BV12" s="403">
        <v>1265064</v>
      </c>
      <c r="BW12" s="404"/>
      <c r="BX12" s="404"/>
      <c r="BY12" s="404"/>
      <c r="BZ12" s="404"/>
      <c r="CA12" s="404"/>
      <c r="CB12" s="404"/>
      <c r="CC12" s="405"/>
      <c r="CD12" s="412" t="s">
        <v>77</v>
      </c>
      <c r="CE12" s="413"/>
      <c r="CF12" s="413"/>
      <c r="CG12" s="413"/>
      <c r="CH12" s="413"/>
      <c r="CI12" s="413"/>
      <c r="CJ12" s="413"/>
      <c r="CK12" s="413"/>
      <c r="CL12" s="413"/>
      <c r="CM12" s="413"/>
      <c r="CN12" s="413"/>
      <c r="CO12" s="413"/>
      <c r="CP12" s="413"/>
      <c r="CQ12" s="413"/>
      <c r="CR12" s="413"/>
      <c r="CS12" s="414"/>
      <c r="CT12" s="516" t="s">
        <v>78</v>
      </c>
      <c r="CU12" s="517"/>
      <c r="CV12" s="517"/>
      <c r="CW12" s="517"/>
      <c r="CX12" s="517"/>
      <c r="CY12" s="517"/>
      <c r="CZ12" s="517"/>
      <c r="DA12" s="518"/>
      <c r="DB12" s="516" t="s">
        <v>78</v>
      </c>
      <c r="DC12" s="517"/>
      <c r="DD12" s="517"/>
      <c r="DE12" s="517"/>
      <c r="DF12" s="517"/>
      <c r="DG12" s="517"/>
      <c r="DH12" s="517"/>
      <c r="DI12" s="518"/>
      <c r="DJ12" s="41"/>
      <c r="DK12" s="41"/>
      <c r="DL12" s="41"/>
      <c r="DM12" s="41"/>
      <c r="DN12" s="41"/>
      <c r="DO12" s="41"/>
    </row>
    <row r="13" spans="1:119" ht="18.75" customHeight="1" x14ac:dyDescent="0.15">
      <c r="A13" s="42"/>
      <c r="B13" s="522"/>
      <c r="C13" s="523"/>
      <c r="D13" s="523"/>
      <c r="E13" s="523"/>
      <c r="F13" s="523"/>
      <c r="G13" s="523"/>
      <c r="H13" s="523"/>
      <c r="I13" s="523"/>
      <c r="J13" s="523"/>
      <c r="K13" s="524"/>
      <c r="L13" s="52"/>
      <c r="M13" s="503" t="s">
        <v>79</v>
      </c>
      <c r="N13" s="504"/>
      <c r="O13" s="504"/>
      <c r="P13" s="504"/>
      <c r="Q13" s="505"/>
      <c r="R13" s="506">
        <v>17116</v>
      </c>
      <c r="S13" s="507"/>
      <c r="T13" s="507"/>
      <c r="U13" s="507"/>
      <c r="V13" s="508"/>
      <c r="W13" s="494" t="s">
        <v>80</v>
      </c>
      <c r="X13" s="418"/>
      <c r="Y13" s="418"/>
      <c r="Z13" s="418"/>
      <c r="AA13" s="418"/>
      <c r="AB13" s="419"/>
      <c r="AC13" s="379">
        <v>882</v>
      </c>
      <c r="AD13" s="380"/>
      <c r="AE13" s="380"/>
      <c r="AF13" s="380"/>
      <c r="AG13" s="381"/>
      <c r="AH13" s="379">
        <v>916</v>
      </c>
      <c r="AI13" s="380"/>
      <c r="AJ13" s="380"/>
      <c r="AK13" s="380"/>
      <c r="AL13" s="382"/>
      <c r="AM13" s="472" t="s">
        <v>81</v>
      </c>
      <c r="AN13" s="377"/>
      <c r="AO13" s="377"/>
      <c r="AP13" s="377"/>
      <c r="AQ13" s="377"/>
      <c r="AR13" s="377"/>
      <c r="AS13" s="377"/>
      <c r="AT13" s="378"/>
      <c r="AU13" s="460" t="s">
        <v>75</v>
      </c>
      <c r="AV13" s="461"/>
      <c r="AW13" s="461"/>
      <c r="AX13" s="461"/>
      <c r="AY13" s="383" t="s">
        <v>82</v>
      </c>
      <c r="AZ13" s="384"/>
      <c r="BA13" s="384"/>
      <c r="BB13" s="384"/>
      <c r="BC13" s="384"/>
      <c r="BD13" s="384"/>
      <c r="BE13" s="384"/>
      <c r="BF13" s="384"/>
      <c r="BG13" s="384"/>
      <c r="BH13" s="384"/>
      <c r="BI13" s="384"/>
      <c r="BJ13" s="384"/>
      <c r="BK13" s="384"/>
      <c r="BL13" s="384"/>
      <c r="BM13" s="385"/>
      <c r="BN13" s="403">
        <v>151552</v>
      </c>
      <c r="BO13" s="404"/>
      <c r="BP13" s="404"/>
      <c r="BQ13" s="404"/>
      <c r="BR13" s="404"/>
      <c r="BS13" s="404"/>
      <c r="BT13" s="404"/>
      <c r="BU13" s="405"/>
      <c r="BV13" s="403">
        <v>-378589</v>
      </c>
      <c r="BW13" s="404"/>
      <c r="BX13" s="404"/>
      <c r="BY13" s="404"/>
      <c r="BZ13" s="404"/>
      <c r="CA13" s="404"/>
      <c r="CB13" s="404"/>
      <c r="CC13" s="405"/>
      <c r="CD13" s="412" t="s">
        <v>83</v>
      </c>
      <c r="CE13" s="413"/>
      <c r="CF13" s="413"/>
      <c r="CG13" s="413"/>
      <c r="CH13" s="413"/>
      <c r="CI13" s="413"/>
      <c r="CJ13" s="413"/>
      <c r="CK13" s="413"/>
      <c r="CL13" s="413"/>
      <c r="CM13" s="413"/>
      <c r="CN13" s="413"/>
      <c r="CO13" s="413"/>
      <c r="CP13" s="413"/>
      <c r="CQ13" s="413"/>
      <c r="CR13" s="413"/>
      <c r="CS13" s="414"/>
      <c r="CT13" s="373">
        <v>6</v>
      </c>
      <c r="CU13" s="374"/>
      <c r="CV13" s="374"/>
      <c r="CW13" s="374"/>
      <c r="CX13" s="374"/>
      <c r="CY13" s="374"/>
      <c r="CZ13" s="374"/>
      <c r="DA13" s="375"/>
      <c r="DB13" s="373">
        <v>5.9</v>
      </c>
      <c r="DC13" s="374"/>
      <c r="DD13" s="374"/>
      <c r="DE13" s="374"/>
      <c r="DF13" s="374"/>
      <c r="DG13" s="374"/>
      <c r="DH13" s="374"/>
      <c r="DI13" s="375"/>
      <c r="DJ13" s="41"/>
      <c r="DK13" s="41"/>
      <c r="DL13" s="41"/>
      <c r="DM13" s="41"/>
      <c r="DN13" s="41"/>
      <c r="DO13" s="41"/>
    </row>
    <row r="14" spans="1:119" ht="18.75" customHeight="1" thickBot="1" x14ac:dyDescent="0.2">
      <c r="A14" s="42"/>
      <c r="B14" s="522"/>
      <c r="C14" s="523"/>
      <c r="D14" s="523"/>
      <c r="E14" s="523"/>
      <c r="F14" s="523"/>
      <c r="G14" s="523"/>
      <c r="H14" s="523"/>
      <c r="I14" s="523"/>
      <c r="J14" s="523"/>
      <c r="K14" s="524"/>
      <c r="L14" s="496" t="s">
        <v>84</v>
      </c>
      <c r="M14" s="537"/>
      <c r="N14" s="537"/>
      <c r="O14" s="537"/>
      <c r="P14" s="537"/>
      <c r="Q14" s="538"/>
      <c r="R14" s="506">
        <v>17320</v>
      </c>
      <c r="S14" s="507"/>
      <c r="T14" s="507"/>
      <c r="U14" s="507"/>
      <c r="V14" s="508"/>
      <c r="W14" s="509"/>
      <c r="X14" s="421"/>
      <c r="Y14" s="421"/>
      <c r="Z14" s="421"/>
      <c r="AA14" s="421"/>
      <c r="AB14" s="422"/>
      <c r="AC14" s="499">
        <v>10.5</v>
      </c>
      <c r="AD14" s="500"/>
      <c r="AE14" s="500"/>
      <c r="AF14" s="500"/>
      <c r="AG14" s="501"/>
      <c r="AH14" s="499">
        <v>10.9</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85</v>
      </c>
      <c r="CE14" s="410"/>
      <c r="CF14" s="410"/>
      <c r="CG14" s="410"/>
      <c r="CH14" s="410"/>
      <c r="CI14" s="410"/>
      <c r="CJ14" s="410"/>
      <c r="CK14" s="410"/>
      <c r="CL14" s="410"/>
      <c r="CM14" s="410"/>
      <c r="CN14" s="410"/>
      <c r="CO14" s="410"/>
      <c r="CP14" s="410"/>
      <c r="CQ14" s="410"/>
      <c r="CR14" s="410"/>
      <c r="CS14" s="411"/>
      <c r="CT14" s="510">
        <v>106</v>
      </c>
      <c r="CU14" s="511"/>
      <c r="CV14" s="511"/>
      <c r="CW14" s="511"/>
      <c r="CX14" s="511"/>
      <c r="CY14" s="511"/>
      <c r="CZ14" s="511"/>
      <c r="DA14" s="512"/>
      <c r="DB14" s="510">
        <v>107.9</v>
      </c>
      <c r="DC14" s="511"/>
      <c r="DD14" s="511"/>
      <c r="DE14" s="511"/>
      <c r="DF14" s="511"/>
      <c r="DG14" s="511"/>
      <c r="DH14" s="511"/>
      <c r="DI14" s="512"/>
      <c r="DJ14" s="41"/>
      <c r="DK14" s="41"/>
      <c r="DL14" s="41"/>
      <c r="DM14" s="41"/>
      <c r="DN14" s="41"/>
      <c r="DO14" s="41"/>
    </row>
    <row r="15" spans="1:119" ht="18.75" customHeight="1" x14ac:dyDescent="0.15">
      <c r="A15" s="42"/>
      <c r="B15" s="522"/>
      <c r="C15" s="523"/>
      <c r="D15" s="523"/>
      <c r="E15" s="523"/>
      <c r="F15" s="523"/>
      <c r="G15" s="523"/>
      <c r="H15" s="523"/>
      <c r="I15" s="523"/>
      <c r="J15" s="523"/>
      <c r="K15" s="524"/>
      <c r="L15" s="52"/>
      <c r="M15" s="503" t="s">
        <v>79</v>
      </c>
      <c r="N15" s="504"/>
      <c r="O15" s="504"/>
      <c r="P15" s="504"/>
      <c r="Q15" s="505"/>
      <c r="R15" s="506">
        <v>17264</v>
      </c>
      <c r="S15" s="507"/>
      <c r="T15" s="507"/>
      <c r="U15" s="507"/>
      <c r="V15" s="508"/>
      <c r="W15" s="494" t="s">
        <v>86</v>
      </c>
      <c r="X15" s="418"/>
      <c r="Y15" s="418"/>
      <c r="Z15" s="418"/>
      <c r="AA15" s="418"/>
      <c r="AB15" s="419"/>
      <c r="AC15" s="379">
        <v>2118</v>
      </c>
      <c r="AD15" s="380"/>
      <c r="AE15" s="380"/>
      <c r="AF15" s="380"/>
      <c r="AG15" s="381"/>
      <c r="AH15" s="379">
        <v>2049</v>
      </c>
      <c r="AI15" s="380"/>
      <c r="AJ15" s="380"/>
      <c r="AK15" s="380"/>
      <c r="AL15" s="382"/>
      <c r="AM15" s="472"/>
      <c r="AN15" s="377"/>
      <c r="AO15" s="377"/>
      <c r="AP15" s="377"/>
      <c r="AQ15" s="377"/>
      <c r="AR15" s="377"/>
      <c r="AS15" s="377"/>
      <c r="AT15" s="378"/>
      <c r="AU15" s="460"/>
      <c r="AV15" s="461"/>
      <c r="AW15" s="461"/>
      <c r="AX15" s="461"/>
      <c r="AY15" s="395" t="s">
        <v>87</v>
      </c>
      <c r="AZ15" s="396"/>
      <c r="BA15" s="396"/>
      <c r="BB15" s="396"/>
      <c r="BC15" s="396"/>
      <c r="BD15" s="396"/>
      <c r="BE15" s="396"/>
      <c r="BF15" s="396"/>
      <c r="BG15" s="396"/>
      <c r="BH15" s="396"/>
      <c r="BI15" s="396"/>
      <c r="BJ15" s="396"/>
      <c r="BK15" s="396"/>
      <c r="BL15" s="396"/>
      <c r="BM15" s="397"/>
      <c r="BN15" s="398">
        <v>1502013</v>
      </c>
      <c r="BO15" s="399"/>
      <c r="BP15" s="399"/>
      <c r="BQ15" s="399"/>
      <c r="BR15" s="399"/>
      <c r="BS15" s="399"/>
      <c r="BT15" s="399"/>
      <c r="BU15" s="400"/>
      <c r="BV15" s="398">
        <v>1506289</v>
      </c>
      <c r="BW15" s="399"/>
      <c r="BX15" s="399"/>
      <c r="BY15" s="399"/>
      <c r="BZ15" s="399"/>
      <c r="CA15" s="399"/>
      <c r="CB15" s="399"/>
      <c r="CC15" s="400"/>
      <c r="CD15" s="513" t="s">
        <v>88</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2"/>
      <c r="C16" s="523"/>
      <c r="D16" s="523"/>
      <c r="E16" s="523"/>
      <c r="F16" s="523"/>
      <c r="G16" s="523"/>
      <c r="H16" s="523"/>
      <c r="I16" s="523"/>
      <c r="J16" s="523"/>
      <c r="K16" s="524"/>
      <c r="L16" s="496" t="s">
        <v>89</v>
      </c>
      <c r="M16" s="497"/>
      <c r="N16" s="497"/>
      <c r="O16" s="497"/>
      <c r="P16" s="497"/>
      <c r="Q16" s="498"/>
      <c r="R16" s="491" t="s">
        <v>90</v>
      </c>
      <c r="S16" s="492"/>
      <c r="T16" s="492"/>
      <c r="U16" s="492"/>
      <c r="V16" s="493"/>
      <c r="W16" s="509"/>
      <c r="X16" s="421"/>
      <c r="Y16" s="421"/>
      <c r="Z16" s="421"/>
      <c r="AA16" s="421"/>
      <c r="AB16" s="422"/>
      <c r="AC16" s="499">
        <v>25.3</v>
      </c>
      <c r="AD16" s="500"/>
      <c r="AE16" s="500"/>
      <c r="AF16" s="500"/>
      <c r="AG16" s="501"/>
      <c r="AH16" s="499">
        <v>24.3</v>
      </c>
      <c r="AI16" s="500"/>
      <c r="AJ16" s="500"/>
      <c r="AK16" s="500"/>
      <c r="AL16" s="502"/>
      <c r="AM16" s="472"/>
      <c r="AN16" s="377"/>
      <c r="AO16" s="377"/>
      <c r="AP16" s="377"/>
      <c r="AQ16" s="377"/>
      <c r="AR16" s="377"/>
      <c r="AS16" s="377"/>
      <c r="AT16" s="378"/>
      <c r="AU16" s="460"/>
      <c r="AV16" s="461"/>
      <c r="AW16" s="461"/>
      <c r="AX16" s="461"/>
      <c r="AY16" s="383" t="s">
        <v>91</v>
      </c>
      <c r="AZ16" s="384"/>
      <c r="BA16" s="384"/>
      <c r="BB16" s="384"/>
      <c r="BC16" s="384"/>
      <c r="BD16" s="384"/>
      <c r="BE16" s="384"/>
      <c r="BF16" s="384"/>
      <c r="BG16" s="384"/>
      <c r="BH16" s="384"/>
      <c r="BI16" s="384"/>
      <c r="BJ16" s="384"/>
      <c r="BK16" s="384"/>
      <c r="BL16" s="384"/>
      <c r="BM16" s="385"/>
      <c r="BN16" s="403">
        <v>3969300</v>
      </c>
      <c r="BO16" s="404"/>
      <c r="BP16" s="404"/>
      <c r="BQ16" s="404"/>
      <c r="BR16" s="404"/>
      <c r="BS16" s="404"/>
      <c r="BT16" s="404"/>
      <c r="BU16" s="405"/>
      <c r="BV16" s="403">
        <v>3964822</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x14ac:dyDescent="0.2">
      <c r="A17" s="42"/>
      <c r="B17" s="525"/>
      <c r="C17" s="526"/>
      <c r="D17" s="526"/>
      <c r="E17" s="526"/>
      <c r="F17" s="526"/>
      <c r="G17" s="526"/>
      <c r="H17" s="526"/>
      <c r="I17" s="526"/>
      <c r="J17" s="526"/>
      <c r="K17" s="527"/>
      <c r="L17" s="57"/>
      <c r="M17" s="488" t="s">
        <v>92</v>
      </c>
      <c r="N17" s="489"/>
      <c r="O17" s="489"/>
      <c r="P17" s="489"/>
      <c r="Q17" s="490"/>
      <c r="R17" s="491" t="s">
        <v>93</v>
      </c>
      <c r="S17" s="492"/>
      <c r="T17" s="492"/>
      <c r="U17" s="492"/>
      <c r="V17" s="493"/>
      <c r="W17" s="494" t="s">
        <v>94</v>
      </c>
      <c r="X17" s="418"/>
      <c r="Y17" s="418"/>
      <c r="Z17" s="418"/>
      <c r="AA17" s="418"/>
      <c r="AB17" s="419"/>
      <c r="AC17" s="379">
        <v>5369</v>
      </c>
      <c r="AD17" s="380"/>
      <c r="AE17" s="380"/>
      <c r="AF17" s="380"/>
      <c r="AG17" s="381"/>
      <c r="AH17" s="379">
        <v>5459</v>
      </c>
      <c r="AI17" s="380"/>
      <c r="AJ17" s="380"/>
      <c r="AK17" s="380"/>
      <c r="AL17" s="382"/>
      <c r="AM17" s="472"/>
      <c r="AN17" s="377"/>
      <c r="AO17" s="377"/>
      <c r="AP17" s="377"/>
      <c r="AQ17" s="377"/>
      <c r="AR17" s="377"/>
      <c r="AS17" s="377"/>
      <c r="AT17" s="378"/>
      <c r="AU17" s="460"/>
      <c r="AV17" s="461"/>
      <c r="AW17" s="461"/>
      <c r="AX17" s="461"/>
      <c r="AY17" s="383" t="s">
        <v>95</v>
      </c>
      <c r="AZ17" s="384"/>
      <c r="BA17" s="384"/>
      <c r="BB17" s="384"/>
      <c r="BC17" s="384"/>
      <c r="BD17" s="384"/>
      <c r="BE17" s="384"/>
      <c r="BF17" s="384"/>
      <c r="BG17" s="384"/>
      <c r="BH17" s="384"/>
      <c r="BI17" s="384"/>
      <c r="BJ17" s="384"/>
      <c r="BK17" s="384"/>
      <c r="BL17" s="384"/>
      <c r="BM17" s="385"/>
      <c r="BN17" s="403">
        <v>1885240</v>
      </c>
      <c r="BO17" s="404"/>
      <c r="BP17" s="404"/>
      <c r="BQ17" s="404"/>
      <c r="BR17" s="404"/>
      <c r="BS17" s="404"/>
      <c r="BT17" s="404"/>
      <c r="BU17" s="405"/>
      <c r="BV17" s="403">
        <v>1889326</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x14ac:dyDescent="0.2">
      <c r="A18" s="42"/>
      <c r="B18" s="465" t="s">
        <v>96</v>
      </c>
      <c r="C18" s="466"/>
      <c r="D18" s="466"/>
      <c r="E18" s="467"/>
      <c r="F18" s="467"/>
      <c r="G18" s="467"/>
      <c r="H18" s="467"/>
      <c r="I18" s="467"/>
      <c r="J18" s="467"/>
      <c r="K18" s="467"/>
      <c r="L18" s="468">
        <v>99.03</v>
      </c>
      <c r="M18" s="468"/>
      <c r="N18" s="468"/>
      <c r="O18" s="468"/>
      <c r="P18" s="468"/>
      <c r="Q18" s="468"/>
      <c r="R18" s="469"/>
      <c r="S18" s="469"/>
      <c r="T18" s="469"/>
      <c r="U18" s="469"/>
      <c r="V18" s="470"/>
      <c r="W18" s="484"/>
      <c r="X18" s="485"/>
      <c r="Y18" s="485"/>
      <c r="Z18" s="485"/>
      <c r="AA18" s="485"/>
      <c r="AB18" s="495"/>
      <c r="AC18" s="367">
        <v>64.2</v>
      </c>
      <c r="AD18" s="368"/>
      <c r="AE18" s="368"/>
      <c r="AF18" s="368"/>
      <c r="AG18" s="471"/>
      <c r="AH18" s="367">
        <v>64.8</v>
      </c>
      <c r="AI18" s="368"/>
      <c r="AJ18" s="368"/>
      <c r="AK18" s="368"/>
      <c r="AL18" s="369"/>
      <c r="AM18" s="472"/>
      <c r="AN18" s="377"/>
      <c r="AO18" s="377"/>
      <c r="AP18" s="377"/>
      <c r="AQ18" s="377"/>
      <c r="AR18" s="377"/>
      <c r="AS18" s="377"/>
      <c r="AT18" s="378"/>
      <c r="AU18" s="460"/>
      <c r="AV18" s="461"/>
      <c r="AW18" s="461"/>
      <c r="AX18" s="461"/>
      <c r="AY18" s="383" t="s">
        <v>97</v>
      </c>
      <c r="AZ18" s="384"/>
      <c r="BA18" s="384"/>
      <c r="BB18" s="384"/>
      <c r="BC18" s="384"/>
      <c r="BD18" s="384"/>
      <c r="BE18" s="384"/>
      <c r="BF18" s="384"/>
      <c r="BG18" s="384"/>
      <c r="BH18" s="384"/>
      <c r="BI18" s="384"/>
      <c r="BJ18" s="384"/>
      <c r="BK18" s="384"/>
      <c r="BL18" s="384"/>
      <c r="BM18" s="385"/>
      <c r="BN18" s="403">
        <v>4235898</v>
      </c>
      <c r="BO18" s="404"/>
      <c r="BP18" s="404"/>
      <c r="BQ18" s="404"/>
      <c r="BR18" s="404"/>
      <c r="BS18" s="404"/>
      <c r="BT18" s="404"/>
      <c r="BU18" s="405"/>
      <c r="BV18" s="403">
        <v>4030100</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x14ac:dyDescent="0.2">
      <c r="A19" s="42"/>
      <c r="B19" s="465" t="s">
        <v>98</v>
      </c>
      <c r="C19" s="466"/>
      <c r="D19" s="466"/>
      <c r="E19" s="467"/>
      <c r="F19" s="467"/>
      <c r="G19" s="467"/>
      <c r="H19" s="467"/>
      <c r="I19" s="467"/>
      <c r="J19" s="467"/>
      <c r="K19" s="467"/>
      <c r="L19" s="473">
        <v>174</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99</v>
      </c>
      <c r="AZ19" s="384"/>
      <c r="BA19" s="384"/>
      <c r="BB19" s="384"/>
      <c r="BC19" s="384"/>
      <c r="BD19" s="384"/>
      <c r="BE19" s="384"/>
      <c r="BF19" s="384"/>
      <c r="BG19" s="384"/>
      <c r="BH19" s="384"/>
      <c r="BI19" s="384"/>
      <c r="BJ19" s="384"/>
      <c r="BK19" s="384"/>
      <c r="BL19" s="384"/>
      <c r="BM19" s="385"/>
      <c r="BN19" s="403">
        <v>7004737</v>
      </c>
      <c r="BO19" s="404"/>
      <c r="BP19" s="404"/>
      <c r="BQ19" s="404"/>
      <c r="BR19" s="404"/>
      <c r="BS19" s="404"/>
      <c r="BT19" s="404"/>
      <c r="BU19" s="405"/>
      <c r="BV19" s="403">
        <v>7599246</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x14ac:dyDescent="0.2">
      <c r="A20" s="42"/>
      <c r="B20" s="465" t="s">
        <v>100</v>
      </c>
      <c r="C20" s="466"/>
      <c r="D20" s="466"/>
      <c r="E20" s="467"/>
      <c r="F20" s="467"/>
      <c r="G20" s="467"/>
      <c r="H20" s="467"/>
      <c r="I20" s="467"/>
      <c r="J20" s="467"/>
      <c r="K20" s="467"/>
      <c r="L20" s="473">
        <v>6317</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2"/>
      <c r="AO20" s="452"/>
      <c r="AP20" s="452"/>
      <c r="AQ20" s="452"/>
      <c r="AR20" s="452"/>
      <c r="AS20" s="452"/>
      <c r="AT20" s="453"/>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x14ac:dyDescent="0.15">
      <c r="A21" s="42"/>
      <c r="B21" s="462" t="s">
        <v>101</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x14ac:dyDescent="0.2">
      <c r="A22" s="42"/>
      <c r="B22" s="434" t="s">
        <v>102</v>
      </c>
      <c r="C22" s="435"/>
      <c r="D22" s="436"/>
      <c r="E22" s="443" t="s">
        <v>25</v>
      </c>
      <c r="F22" s="418"/>
      <c r="G22" s="418"/>
      <c r="H22" s="418"/>
      <c r="I22" s="418"/>
      <c r="J22" s="418"/>
      <c r="K22" s="419"/>
      <c r="L22" s="443" t="s">
        <v>103</v>
      </c>
      <c r="M22" s="418"/>
      <c r="N22" s="418"/>
      <c r="O22" s="418"/>
      <c r="P22" s="419"/>
      <c r="Q22" s="428" t="s">
        <v>104</v>
      </c>
      <c r="R22" s="429"/>
      <c r="S22" s="429"/>
      <c r="T22" s="429"/>
      <c r="U22" s="429"/>
      <c r="V22" s="444"/>
      <c r="W22" s="446" t="s">
        <v>105</v>
      </c>
      <c r="X22" s="435"/>
      <c r="Y22" s="436"/>
      <c r="Z22" s="443" t="s">
        <v>25</v>
      </c>
      <c r="AA22" s="418"/>
      <c r="AB22" s="418"/>
      <c r="AC22" s="418"/>
      <c r="AD22" s="418"/>
      <c r="AE22" s="418"/>
      <c r="AF22" s="418"/>
      <c r="AG22" s="419"/>
      <c r="AH22" s="417" t="s">
        <v>106</v>
      </c>
      <c r="AI22" s="418"/>
      <c r="AJ22" s="418"/>
      <c r="AK22" s="418"/>
      <c r="AL22" s="419"/>
      <c r="AM22" s="417" t="s">
        <v>107</v>
      </c>
      <c r="AN22" s="423"/>
      <c r="AO22" s="423"/>
      <c r="AP22" s="423"/>
      <c r="AQ22" s="423"/>
      <c r="AR22" s="424"/>
      <c r="AS22" s="428" t="s">
        <v>104</v>
      </c>
      <c r="AT22" s="429"/>
      <c r="AU22" s="429"/>
      <c r="AV22" s="429"/>
      <c r="AW22" s="429"/>
      <c r="AX22" s="430"/>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x14ac:dyDescent="0.15">
      <c r="A23" s="42"/>
      <c r="B23" s="437"/>
      <c r="C23" s="438"/>
      <c r="D23" s="439"/>
      <c r="E23" s="420"/>
      <c r="F23" s="421"/>
      <c r="G23" s="421"/>
      <c r="H23" s="421"/>
      <c r="I23" s="421"/>
      <c r="J23" s="421"/>
      <c r="K23" s="422"/>
      <c r="L23" s="420"/>
      <c r="M23" s="421"/>
      <c r="N23" s="421"/>
      <c r="O23" s="421"/>
      <c r="P23" s="422"/>
      <c r="Q23" s="431"/>
      <c r="R23" s="432"/>
      <c r="S23" s="432"/>
      <c r="T23" s="432"/>
      <c r="U23" s="432"/>
      <c r="V23" s="445"/>
      <c r="W23" s="447"/>
      <c r="X23" s="438"/>
      <c r="Y23" s="439"/>
      <c r="Z23" s="420"/>
      <c r="AA23" s="421"/>
      <c r="AB23" s="421"/>
      <c r="AC23" s="421"/>
      <c r="AD23" s="421"/>
      <c r="AE23" s="421"/>
      <c r="AF23" s="421"/>
      <c r="AG23" s="422"/>
      <c r="AH23" s="420"/>
      <c r="AI23" s="421"/>
      <c r="AJ23" s="421"/>
      <c r="AK23" s="421"/>
      <c r="AL23" s="422"/>
      <c r="AM23" s="425"/>
      <c r="AN23" s="426"/>
      <c r="AO23" s="426"/>
      <c r="AP23" s="426"/>
      <c r="AQ23" s="426"/>
      <c r="AR23" s="427"/>
      <c r="AS23" s="431"/>
      <c r="AT23" s="432"/>
      <c r="AU23" s="432"/>
      <c r="AV23" s="432"/>
      <c r="AW23" s="432"/>
      <c r="AX23" s="433"/>
      <c r="AY23" s="395" t="s">
        <v>108</v>
      </c>
      <c r="AZ23" s="396"/>
      <c r="BA23" s="396"/>
      <c r="BB23" s="396"/>
      <c r="BC23" s="396"/>
      <c r="BD23" s="396"/>
      <c r="BE23" s="396"/>
      <c r="BF23" s="396"/>
      <c r="BG23" s="396"/>
      <c r="BH23" s="396"/>
      <c r="BI23" s="396"/>
      <c r="BJ23" s="396"/>
      <c r="BK23" s="396"/>
      <c r="BL23" s="396"/>
      <c r="BM23" s="397"/>
      <c r="BN23" s="403">
        <v>13026495</v>
      </c>
      <c r="BO23" s="404"/>
      <c r="BP23" s="404"/>
      <c r="BQ23" s="404"/>
      <c r="BR23" s="404"/>
      <c r="BS23" s="404"/>
      <c r="BT23" s="404"/>
      <c r="BU23" s="405"/>
      <c r="BV23" s="403">
        <v>10298964</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x14ac:dyDescent="0.2">
      <c r="A24" s="42"/>
      <c r="B24" s="437"/>
      <c r="C24" s="438"/>
      <c r="D24" s="439"/>
      <c r="E24" s="376" t="s">
        <v>109</v>
      </c>
      <c r="F24" s="377"/>
      <c r="G24" s="377"/>
      <c r="H24" s="377"/>
      <c r="I24" s="377"/>
      <c r="J24" s="377"/>
      <c r="K24" s="378"/>
      <c r="L24" s="379">
        <v>1</v>
      </c>
      <c r="M24" s="380"/>
      <c r="N24" s="380"/>
      <c r="O24" s="380"/>
      <c r="P24" s="381"/>
      <c r="Q24" s="379">
        <v>7064</v>
      </c>
      <c r="R24" s="380"/>
      <c r="S24" s="380"/>
      <c r="T24" s="380"/>
      <c r="U24" s="380"/>
      <c r="V24" s="381"/>
      <c r="W24" s="447"/>
      <c r="X24" s="438"/>
      <c r="Y24" s="439"/>
      <c r="Z24" s="376" t="s">
        <v>110</v>
      </c>
      <c r="AA24" s="377"/>
      <c r="AB24" s="377"/>
      <c r="AC24" s="377"/>
      <c r="AD24" s="377"/>
      <c r="AE24" s="377"/>
      <c r="AF24" s="377"/>
      <c r="AG24" s="378"/>
      <c r="AH24" s="379">
        <v>161</v>
      </c>
      <c r="AI24" s="380"/>
      <c r="AJ24" s="380"/>
      <c r="AK24" s="380"/>
      <c r="AL24" s="381"/>
      <c r="AM24" s="379">
        <v>458689</v>
      </c>
      <c r="AN24" s="380"/>
      <c r="AO24" s="380"/>
      <c r="AP24" s="380"/>
      <c r="AQ24" s="380"/>
      <c r="AR24" s="381"/>
      <c r="AS24" s="379">
        <v>2849</v>
      </c>
      <c r="AT24" s="380"/>
      <c r="AU24" s="380"/>
      <c r="AV24" s="380"/>
      <c r="AW24" s="380"/>
      <c r="AX24" s="382"/>
      <c r="AY24" s="370" t="s">
        <v>111</v>
      </c>
      <c r="AZ24" s="371"/>
      <c r="BA24" s="371"/>
      <c r="BB24" s="371"/>
      <c r="BC24" s="371"/>
      <c r="BD24" s="371"/>
      <c r="BE24" s="371"/>
      <c r="BF24" s="371"/>
      <c r="BG24" s="371"/>
      <c r="BH24" s="371"/>
      <c r="BI24" s="371"/>
      <c r="BJ24" s="371"/>
      <c r="BK24" s="371"/>
      <c r="BL24" s="371"/>
      <c r="BM24" s="372"/>
      <c r="BN24" s="403">
        <v>12430701</v>
      </c>
      <c r="BO24" s="404"/>
      <c r="BP24" s="404"/>
      <c r="BQ24" s="404"/>
      <c r="BR24" s="404"/>
      <c r="BS24" s="404"/>
      <c r="BT24" s="404"/>
      <c r="BU24" s="405"/>
      <c r="BV24" s="403">
        <v>9726593</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x14ac:dyDescent="0.15">
      <c r="A25" s="42"/>
      <c r="B25" s="437"/>
      <c r="C25" s="438"/>
      <c r="D25" s="439"/>
      <c r="E25" s="376" t="s">
        <v>112</v>
      </c>
      <c r="F25" s="377"/>
      <c r="G25" s="377"/>
      <c r="H25" s="377"/>
      <c r="I25" s="377"/>
      <c r="J25" s="377"/>
      <c r="K25" s="378"/>
      <c r="L25" s="379">
        <v>1</v>
      </c>
      <c r="M25" s="380"/>
      <c r="N25" s="380"/>
      <c r="O25" s="380"/>
      <c r="P25" s="381"/>
      <c r="Q25" s="379">
        <v>5483</v>
      </c>
      <c r="R25" s="380"/>
      <c r="S25" s="380"/>
      <c r="T25" s="380"/>
      <c r="U25" s="380"/>
      <c r="V25" s="381"/>
      <c r="W25" s="447"/>
      <c r="X25" s="438"/>
      <c r="Y25" s="439"/>
      <c r="Z25" s="376" t="s">
        <v>113</v>
      </c>
      <c r="AA25" s="377"/>
      <c r="AB25" s="377"/>
      <c r="AC25" s="377"/>
      <c r="AD25" s="377"/>
      <c r="AE25" s="377"/>
      <c r="AF25" s="377"/>
      <c r="AG25" s="378"/>
      <c r="AH25" s="379" t="s">
        <v>78</v>
      </c>
      <c r="AI25" s="380"/>
      <c r="AJ25" s="380"/>
      <c r="AK25" s="380"/>
      <c r="AL25" s="381"/>
      <c r="AM25" s="379" t="s">
        <v>78</v>
      </c>
      <c r="AN25" s="380"/>
      <c r="AO25" s="380"/>
      <c r="AP25" s="380"/>
      <c r="AQ25" s="380"/>
      <c r="AR25" s="381"/>
      <c r="AS25" s="379" t="s">
        <v>78</v>
      </c>
      <c r="AT25" s="380"/>
      <c r="AU25" s="380"/>
      <c r="AV25" s="380"/>
      <c r="AW25" s="380"/>
      <c r="AX25" s="382"/>
      <c r="AY25" s="395" t="s">
        <v>114</v>
      </c>
      <c r="AZ25" s="396"/>
      <c r="BA25" s="396"/>
      <c r="BB25" s="396"/>
      <c r="BC25" s="396"/>
      <c r="BD25" s="396"/>
      <c r="BE25" s="396"/>
      <c r="BF25" s="396"/>
      <c r="BG25" s="396"/>
      <c r="BH25" s="396"/>
      <c r="BI25" s="396"/>
      <c r="BJ25" s="396"/>
      <c r="BK25" s="396"/>
      <c r="BL25" s="396"/>
      <c r="BM25" s="397"/>
      <c r="BN25" s="398">
        <v>1415688</v>
      </c>
      <c r="BO25" s="399"/>
      <c r="BP25" s="399"/>
      <c r="BQ25" s="399"/>
      <c r="BR25" s="399"/>
      <c r="BS25" s="399"/>
      <c r="BT25" s="399"/>
      <c r="BU25" s="400"/>
      <c r="BV25" s="398">
        <v>1355403</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x14ac:dyDescent="0.15">
      <c r="A26" s="42"/>
      <c r="B26" s="437"/>
      <c r="C26" s="438"/>
      <c r="D26" s="439"/>
      <c r="E26" s="376" t="s">
        <v>115</v>
      </c>
      <c r="F26" s="377"/>
      <c r="G26" s="377"/>
      <c r="H26" s="377"/>
      <c r="I26" s="377"/>
      <c r="J26" s="377"/>
      <c r="K26" s="378"/>
      <c r="L26" s="379">
        <v>1</v>
      </c>
      <c r="M26" s="380"/>
      <c r="N26" s="380"/>
      <c r="O26" s="380"/>
      <c r="P26" s="381"/>
      <c r="Q26" s="379">
        <v>5006</v>
      </c>
      <c r="R26" s="380"/>
      <c r="S26" s="380"/>
      <c r="T26" s="380"/>
      <c r="U26" s="380"/>
      <c r="V26" s="381"/>
      <c r="W26" s="447"/>
      <c r="X26" s="438"/>
      <c r="Y26" s="439"/>
      <c r="Z26" s="376" t="s">
        <v>116</v>
      </c>
      <c r="AA26" s="415"/>
      <c r="AB26" s="415"/>
      <c r="AC26" s="415"/>
      <c r="AD26" s="415"/>
      <c r="AE26" s="415"/>
      <c r="AF26" s="415"/>
      <c r="AG26" s="416"/>
      <c r="AH26" s="379">
        <v>21</v>
      </c>
      <c r="AI26" s="380"/>
      <c r="AJ26" s="380"/>
      <c r="AK26" s="380"/>
      <c r="AL26" s="381"/>
      <c r="AM26" s="379">
        <v>55797</v>
      </c>
      <c r="AN26" s="380"/>
      <c r="AO26" s="380"/>
      <c r="AP26" s="380"/>
      <c r="AQ26" s="380"/>
      <c r="AR26" s="381"/>
      <c r="AS26" s="379">
        <v>2657</v>
      </c>
      <c r="AT26" s="380"/>
      <c r="AU26" s="380"/>
      <c r="AV26" s="380"/>
      <c r="AW26" s="380"/>
      <c r="AX26" s="382"/>
      <c r="AY26" s="412" t="s">
        <v>117</v>
      </c>
      <c r="AZ26" s="413"/>
      <c r="BA26" s="413"/>
      <c r="BB26" s="413"/>
      <c r="BC26" s="413"/>
      <c r="BD26" s="413"/>
      <c r="BE26" s="413"/>
      <c r="BF26" s="413"/>
      <c r="BG26" s="413"/>
      <c r="BH26" s="413"/>
      <c r="BI26" s="413"/>
      <c r="BJ26" s="413"/>
      <c r="BK26" s="413"/>
      <c r="BL26" s="413"/>
      <c r="BM26" s="414"/>
      <c r="BN26" s="403" t="s">
        <v>78</v>
      </c>
      <c r="BO26" s="404"/>
      <c r="BP26" s="404"/>
      <c r="BQ26" s="404"/>
      <c r="BR26" s="404"/>
      <c r="BS26" s="404"/>
      <c r="BT26" s="404"/>
      <c r="BU26" s="405"/>
      <c r="BV26" s="403" t="s">
        <v>78</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x14ac:dyDescent="0.2">
      <c r="A27" s="42"/>
      <c r="B27" s="437"/>
      <c r="C27" s="438"/>
      <c r="D27" s="439"/>
      <c r="E27" s="376" t="s">
        <v>118</v>
      </c>
      <c r="F27" s="377"/>
      <c r="G27" s="377"/>
      <c r="H27" s="377"/>
      <c r="I27" s="377"/>
      <c r="J27" s="377"/>
      <c r="K27" s="378"/>
      <c r="L27" s="379">
        <v>1</v>
      </c>
      <c r="M27" s="380"/>
      <c r="N27" s="380"/>
      <c r="O27" s="380"/>
      <c r="P27" s="381"/>
      <c r="Q27" s="379">
        <v>3174</v>
      </c>
      <c r="R27" s="380"/>
      <c r="S27" s="380"/>
      <c r="T27" s="380"/>
      <c r="U27" s="380"/>
      <c r="V27" s="381"/>
      <c r="W27" s="447"/>
      <c r="X27" s="438"/>
      <c r="Y27" s="439"/>
      <c r="Z27" s="376" t="s">
        <v>119</v>
      </c>
      <c r="AA27" s="377"/>
      <c r="AB27" s="377"/>
      <c r="AC27" s="377"/>
      <c r="AD27" s="377"/>
      <c r="AE27" s="377"/>
      <c r="AF27" s="377"/>
      <c r="AG27" s="378"/>
      <c r="AH27" s="379" t="s">
        <v>78</v>
      </c>
      <c r="AI27" s="380"/>
      <c r="AJ27" s="380"/>
      <c r="AK27" s="380"/>
      <c r="AL27" s="381"/>
      <c r="AM27" s="379" t="s">
        <v>78</v>
      </c>
      <c r="AN27" s="380"/>
      <c r="AO27" s="380"/>
      <c r="AP27" s="380"/>
      <c r="AQ27" s="380"/>
      <c r="AR27" s="381"/>
      <c r="AS27" s="379" t="s">
        <v>78</v>
      </c>
      <c r="AT27" s="380"/>
      <c r="AU27" s="380"/>
      <c r="AV27" s="380"/>
      <c r="AW27" s="380"/>
      <c r="AX27" s="382"/>
      <c r="AY27" s="409" t="s">
        <v>120</v>
      </c>
      <c r="AZ27" s="410"/>
      <c r="BA27" s="410"/>
      <c r="BB27" s="410"/>
      <c r="BC27" s="410"/>
      <c r="BD27" s="410"/>
      <c r="BE27" s="410"/>
      <c r="BF27" s="410"/>
      <c r="BG27" s="410"/>
      <c r="BH27" s="410"/>
      <c r="BI27" s="410"/>
      <c r="BJ27" s="410"/>
      <c r="BK27" s="410"/>
      <c r="BL27" s="410"/>
      <c r="BM27" s="411"/>
      <c r="BN27" s="406" t="s">
        <v>78</v>
      </c>
      <c r="BO27" s="407"/>
      <c r="BP27" s="407"/>
      <c r="BQ27" s="407"/>
      <c r="BR27" s="407"/>
      <c r="BS27" s="407"/>
      <c r="BT27" s="407"/>
      <c r="BU27" s="408"/>
      <c r="BV27" s="406" t="s">
        <v>78</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x14ac:dyDescent="0.15">
      <c r="A28" s="42"/>
      <c r="B28" s="437"/>
      <c r="C28" s="438"/>
      <c r="D28" s="439"/>
      <c r="E28" s="376" t="s">
        <v>121</v>
      </c>
      <c r="F28" s="377"/>
      <c r="G28" s="377"/>
      <c r="H28" s="377"/>
      <c r="I28" s="377"/>
      <c r="J28" s="377"/>
      <c r="K28" s="378"/>
      <c r="L28" s="379">
        <v>1</v>
      </c>
      <c r="M28" s="380"/>
      <c r="N28" s="380"/>
      <c r="O28" s="380"/>
      <c r="P28" s="381"/>
      <c r="Q28" s="379">
        <v>2620</v>
      </c>
      <c r="R28" s="380"/>
      <c r="S28" s="380"/>
      <c r="T28" s="380"/>
      <c r="U28" s="380"/>
      <c r="V28" s="381"/>
      <c r="W28" s="447"/>
      <c r="X28" s="438"/>
      <c r="Y28" s="439"/>
      <c r="Z28" s="376" t="s">
        <v>122</v>
      </c>
      <c r="AA28" s="377"/>
      <c r="AB28" s="377"/>
      <c r="AC28" s="377"/>
      <c r="AD28" s="377"/>
      <c r="AE28" s="377"/>
      <c r="AF28" s="377"/>
      <c r="AG28" s="378"/>
      <c r="AH28" s="379" t="s">
        <v>78</v>
      </c>
      <c r="AI28" s="380"/>
      <c r="AJ28" s="380"/>
      <c r="AK28" s="380"/>
      <c r="AL28" s="381"/>
      <c r="AM28" s="379" t="s">
        <v>78</v>
      </c>
      <c r="AN28" s="380"/>
      <c r="AO28" s="380"/>
      <c r="AP28" s="380"/>
      <c r="AQ28" s="380"/>
      <c r="AR28" s="381"/>
      <c r="AS28" s="379" t="s">
        <v>78</v>
      </c>
      <c r="AT28" s="380"/>
      <c r="AU28" s="380"/>
      <c r="AV28" s="380"/>
      <c r="AW28" s="380"/>
      <c r="AX28" s="382"/>
      <c r="AY28" s="386" t="s">
        <v>123</v>
      </c>
      <c r="AZ28" s="387"/>
      <c r="BA28" s="387"/>
      <c r="BB28" s="388"/>
      <c r="BC28" s="395" t="s">
        <v>124</v>
      </c>
      <c r="BD28" s="396"/>
      <c r="BE28" s="396"/>
      <c r="BF28" s="396"/>
      <c r="BG28" s="396"/>
      <c r="BH28" s="396"/>
      <c r="BI28" s="396"/>
      <c r="BJ28" s="396"/>
      <c r="BK28" s="396"/>
      <c r="BL28" s="396"/>
      <c r="BM28" s="397"/>
      <c r="BN28" s="398">
        <v>703608</v>
      </c>
      <c r="BO28" s="399"/>
      <c r="BP28" s="399"/>
      <c r="BQ28" s="399"/>
      <c r="BR28" s="399"/>
      <c r="BS28" s="399"/>
      <c r="BT28" s="399"/>
      <c r="BU28" s="400"/>
      <c r="BV28" s="398">
        <v>862638</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x14ac:dyDescent="0.15">
      <c r="A29" s="42"/>
      <c r="B29" s="437"/>
      <c r="C29" s="438"/>
      <c r="D29" s="439"/>
      <c r="E29" s="376" t="s">
        <v>125</v>
      </c>
      <c r="F29" s="377"/>
      <c r="G29" s="377"/>
      <c r="H29" s="377"/>
      <c r="I29" s="377"/>
      <c r="J29" s="377"/>
      <c r="K29" s="378"/>
      <c r="L29" s="379">
        <v>12</v>
      </c>
      <c r="M29" s="380"/>
      <c r="N29" s="380"/>
      <c r="O29" s="380"/>
      <c r="P29" s="381"/>
      <c r="Q29" s="379">
        <v>2377</v>
      </c>
      <c r="R29" s="380"/>
      <c r="S29" s="380"/>
      <c r="T29" s="380"/>
      <c r="U29" s="380"/>
      <c r="V29" s="381"/>
      <c r="W29" s="448"/>
      <c r="X29" s="449"/>
      <c r="Y29" s="450"/>
      <c r="Z29" s="376" t="s">
        <v>126</v>
      </c>
      <c r="AA29" s="377"/>
      <c r="AB29" s="377"/>
      <c r="AC29" s="377"/>
      <c r="AD29" s="377"/>
      <c r="AE29" s="377"/>
      <c r="AF29" s="377"/>
      <c r="AG29" s="378"/>
      <c r="AH29" s="379">
        <v>161</v>
      </c>
      <c r="AI29" s="380"/>
      <c r="AJ29" s="380"/>
      <c r="AK29" s="380"/>
      <c r="AL29" s="381"/>
      <c r="AM29" s="379">
        <v>458689</v>
      </c>
      <c r="AN29" s="380"/>
      <c r="AO29" s="380"/>
      <c r="AP29" s="380"/>
      <c r="AQ29" s="380"/>
      <c r="AR29" s="381"/>
      <c r="AS29" s="379">
        <v>2849</v>
      </c>
      <c r="AT29" s="380"/>
      <c r="AU29" s="380"/>
      <c r="AV29" s="380"/>
      <c r="AW29" s="380"/>
      <c r="AX29" s="382"/>
      <c r="AY29" s="389"/>
      <c r="AZ29" s="390"/>
      <c r="BA29" s="390"/>
      <c r="BB29" s="391"/>
      <c r="BC29" s="383" t="s">
        <v>127</v>
      </c>
      <c r="BD29" s="384"/>
      <c r="BE29" s="384"/>
      <c r="BF29" s="384"/>
      <c r="BG29" s="384"/>
      <c r="BH29" s="384"/>
      <c r="BI29" s="384"/>
      <c r="BJ29" s="384"/>
      <c r="BK29" s="384"/>
      <c r="BL29" s="384"/>
      <c r="BM29" s="385"/>
      <c r="BN29" s="403">
        <v>132799</v>
      </c>
      <c r="BO29" s="404"/>
      <c r="BP29" s="404"/>
      <c r="BQ29" s="404"/>
      <c r="BR29" s="404"/>
      <c r="BS29" s="404"/>
      <c r="BT29" s="404"/>
      <c r="BU29" s="405"/>
      <c r="BV29" s="403">
        <v>132666</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x14ac:dyDescent="0.2">
      <c r="A30" s="42"/>
      <c r="B30" s="440"/>
      <c r="C30" s="441"/>
      <c r="D30" s="442"/>
      <c r="E30" s="451"/>
      <c r="F30" s="452"/>
      <c r="G30" s="452"/>
      <c r="H30" s="452"/>
      <c r="I30" s="452"/>
      <c r="J30" s="452"/>
      <c r="K30" s="453"/>
      <c r="L30" s="454"/>
      <c r="M30" s="455"/>
      <c r="N30" s="455"/>
      <c r="O30" s="455"/>
      <c r="P30" s="456"/>
      <c r="Q30" s="454"/>
      <c r="R30" s="455"/>
      <c r="S30" s="455"/>
      <c r="T30" s="455"/>
      <c r="U30" s="455"/>
      <c r="V30" s="456"/>
      <c r="W30" s="457" t="s">
        <v>128</v>
      </c>
      <c r="X30" s="458"/>
      <c r="Y30" s="458"/>
      <c r="Z30" s="458"/>
      <c r="AA30" s="458"/>
      <c r="AB30" s="458"/>
      <c r="AC30" s="458"/>
      <c r="AD30" s="458"/>
      <c r="AE30" s="458"/>
      <c r="AF30" s="458"/>
      <c r="AG30" s="459"/>
      <c r="AH30" s="367">
        <v>96.2</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129</v>
      </c>
      <c r="BD30" s="371"/>
      <c r="BE30" s="371"/>
      <c r="BF30" s="371"/>
      <c r="BG30" s="371"/>
      <c r="BH30" s="371"/>
      <c r="BI30" s="371"/>
      <c r="BJ30" s="371"/>
      <c r="BK30" s="371"/>
      <c r="BL30" s="371"/>
      <c r="BM30" s="372"/>
      <c r="BN30" s="406">
        <v>678801</v>
      </c>
      <c r="BO30" s="407"/>
      <c r="BP30" s="407"/>
      <c r="BQ30" s="407"/>
      <c r="BR30" s="407"/>
      <c r="BS30" s="407"/>
      <c r="BT30" s="407"/>
      <c r="BU30" s="408"/>
      <c r="BV30" s="406">
        <v>115615</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136</v>
      </c>
      <c r="D33" s="366"/>
      <c r="E33" s="365" t="s">
        <v>137</v>
      </c>
      <c r="F33" s="365"/>
      <c r="G33" s="365"/>
      <c r="H33" s="365"/>
      <c r="I33" s="365"/>
      <c r="J33" s="365"/>
      <c r="K33" s="365"/>
      <c r="L33" s="365"/>
      <c r="M33" s="365"/>
      <c r="N33" s="365"/>
      <c r="O33" s="365"/>
      <c r="P33" s="365"/>
      <c r="Q33" s="365"/>
      <c r="R33" s="365"/>
      <c r="S33" s="365"/>
      <c r="T33" s="71"/>
      <c r="U33" s="366" t="s">
        <v>136</v>
      </c>
      <c r="V33" s="366"/>
      <c r="W33" s="365" t="s">
        <v>137</v>
      </c>
      <c r="X33" s="365"/>
      <c r="Y33" s="365"/>
      <c r="Z33" s="365"/>
      <c r="AA33" s="365"/>
      <c r="AB33" s="365"/>
      <c r="AC33" s="365"/>
      <c r="AD33" s="365"/>
      <c r="AE33" s="365"/>
      <c r="AF33" s="365"/>
      <c r="AG33" s="365"/>
      <c r="AH33" s="365"/>
      <c r="AI33" s="365"/>
      <c r="AJ33" s="365"/>
      <c r="AK33" s="365"/>
      <c r="AL33" s="71"/>
      <c r="AM33" s="366" t="s">
        <v>136</v>
      </c>
      <c r="AN33" s="366"/>
      <c r="AO33" s="365" t="s">
        <v>137</v>
      </c>
      <c r="AP33" s="365"/>
      <c r="AQ33" s="365"/>
      <c r="AR33" s="365"/>
      <c r="AS33" s="365"/>
      <c r="AT33" s="365"/>
      <c r="AU33" s="365"/>
      <c r="AV33" s="365"/>
      <c r="AW33" s="365"/>
      <c r="AX33" s="365"/>
      <c r="AY33" s="365"/>
      <c r="AZ33" s="365"/>
      <c r="BA33" s="365"/>
      <c r="BB33" s="365"/>
      <c r="BC33" s="365"/>
      <c r="BD33" s="72"/>
      <c r="BE33" s="365" t="s">
        <v>138</v>
      </c>
      <c r="BF33" s="365"/>
      <c r="BG33" s="365" t="s">
        <v>139</v>
      </c>
      <c r="BH33" s="365"/>
      <c r="BI33" s="365"/>
      <c r="BJ33" s="365"/>
      <c r="BK33" s="365"/>
      <c r="BL33" s="365"/>
      <c r="BM33" s="365"/>
      <c r="BN33" s="365"/>
      <c r="BO33" s="365"/>
      <c r="BP33" s="365"/>
      <c r="BQ33" s="365"/>
      <c r="BR33" s="365"/>
      <c r="BS33" s="365"/>
      <c r="BT33" s="365"/>
      <c r="BU33" s="365"/>
      <c r="BV33" s="72"/>
      <c r="BW33" s="366" t="s">
        <v>138</v>
      </c>
      <c r="BX33" s="366"/>
      <c r="BY33" s="365" t="s">
        <v>140</v>
      </c>
      <c r="BZ33" s="365"/>
      <c r="CA33" s="365"/>
      <c r="CB33" s="365"/>
      <c r="CC33" s="365"/>
      <c r="CD33" s="365"/>
      <c r="CE33" s="365"/>
      <c r="CF33" s="365"/>
      <c r="CG33" s="365"/>
      <c r="CH33" s="365"/>
      <c r="CI33" s="365"/>
      <c r="CJ33" s="365"/>
      <c r="CK33" s="365"/>
      <c r="CL33" s="365"/>
      <c r="CM33" s="365"/>
      <c r="CN33" s="71"/>
      <c r="CO33" s="366" t="s">
        <v>136</v>
      </c>
      <c r="CP33" s="366"/>
      <c r="CQ33" s="365" t="s">
        <v>141</v>
      </c>
      <c r="CR33" s="365"/>
      <c r="CS33" s="365"/>
      <c r="CT33" s="365"/>
      <c r="CU33" s="365"/>
      <c r="CV33" s="365"/>
      <c r="CW33" s="365"/>
      <c r="CX33" s="365"/>
      <c r="CY33" s="365"/>
      <c r="CZ33" s="365"/>
      <c r="DA33" s="365"/>
      <c r="DB33" s="365"/>
      <c r="DC33" s="365"/>
      <c r="DD33" s="365"/>
      <c r="DE33" s="365"/>
      <c r="DF33" s="71"/>
      <c r="DG33" s="364" t="s">
        <v>142</v>
      </c>
      <c r="DH33" s="364"/>
      <c r="DI33" s="73"/>
      <c r="DJ33" s="41"/>
      <c r="DK33" s="41"/>
      <c r="DL33" s="41"/>
      <c r="DM33" s="41"/>
      <c r="DN33" s="41"/>
      <c r="DO33" s="41"/>
    </row>
    <row r="34" spans="1:119" ht="32.25" customHeight="1" x14ac:dyDescent="0.15">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3</v>
      </c>
      <c r="V34" s="362"/>
      <c r="W34" s="361" t="str">
        <f>IF('各会計、関係団体の財政状況及び健全化判断比率'!B28="","",'各会計、関係団体の財政状況及び健全化判断比率'!B28)</f>
        <v>御船町国民健康保険事業特別会計</v>
      </c>
      <c r="X34" s="361"/>
      <c r="Y34" s="361"/>
      <c r="Z34" s="361"/>
      <c r="AA34" s="361"/>
      <c r="AB34" s="361"/>
      <c r="AC34" s="361"/>
      <c r="AD34" s="361"/>
      <c r="AE34" s="361"/>
      <c r="AF34" s="361"/>
      <c r="AG34" s="361"/>
      <c r="AH34" s="361"/>
      <c r="AI34" s="361"/>
      <c r="AJ34" s="361"/>
      <c r="AK34" s="361"/>
      <c r="AL34" s="69"/>
      <c r="AM34" s="362">
        <f>IF(AO34="","",MAX(C34:D43,U34:V43)+1)</f>
        <v>6</v>
      </c>
      <c r="AN34" s="362"/>
      <c r="AO34" s="361" t="str">
        <f>IF('各会計、関係団体の財政状況及び健全化判断比率'!B31="","",'各会計、関係団体の財政状況及び健全化判断比率'!B31)</f>
        <v>御船町水道事業会計</v>
      </c>
      <c r="AP34" s="361"/>
      <c r="AQ34" s="361"/>
      <c r="AR34" s="361"/>
      <c r="AS34" s="361"/>
      <c r="AT34" s="361"/>
      <c r="AU34" s="361"/>
      <c r="AV34" s="361"/>
      <c r="AW34" s="361"/>
      <c r="AX34" s="361"/>
      <c r="AY34" s="361"/>
      <c r="AZ34" s="361"/>
      <c r="BA34" s="361"/>
      <c r="BB34" s="361"/>
      <c r="BC34" s="361"/>
      <c r="BD34" s="69"/>
      <c r="BE34" s="362">
        <f>IF(BG34="","",MAX(C34:D43,U34:V43,AM34:AN43)+1)</f>
        <v>7</v>
      </c>
      <c r="BF34" s="362"/>
      <c r="BG34" s="361" t="str">
        <f>IF('各会計、関係団体の財政状況及び健全化判断比率'!B32="","",'各会計、関係団体の財政状況及び健全化判断比率'!B32)</f>
        <v>御船町公共下水道事業特別会計</v>
      </c>
      <c r="BH34" s="361"/>
      <c r="BI34" s="361"/>
      <c r="BJ34" s="361"/>
      <c r="BK34" s="361"/>
      <c r="BL34" s="361"/>
      <c r="BM34" s="361"/>
      <c r="BN34" s="361"/>
      <c r="BO34" s="361"/>
      <c r="BP34" s="361"/>
      <c r="BQ34" s="361"/>
      <c r="BR34" s="361"/>
      <c r="BS34" s="361"/>
      <c r="BT34" s="361"/>
      <c r="BU34" s="361"/>
      <c r="BV34" s="69"/>
      <c r="BW34" s="362">
        <f>IF(BY34="","",MAX(C34:D43,U34:V43,AM34:AN43,BE34:BF43)+1)</f>
        <v>9</v>
      </c>
      <c r="BX34" s="362"/>
      <c r="BY34" s="361" t="str">
        <f>IF('各会計、関係団体の財政状況及び健全化判断比率'!B68="","",'各会計、関係団体の財政状況及び健全化判断比率'!B68)</f>
        <v>熊本県市町村総合事務組合</v>
      </c>
      <c r="BZ34" s="361"/>
      <c r="CA34" s="361"/>
      <c r="CB34" s="361"/>
      <c r="CC34" s="361"/>
      <c r="CD34" s="361"/>
      <c r="CE34" s="361"/>
      <c r="CF34" s="361"/>
      <c r="CG34" s="361"/>
      <c r="CH34" s="361"/>
      <c r="CI34" s="361"/>
      <c r="CJ34" s="361"/>
      <c r="CK34" s="361"/>
      <c r="CL34" s="361"/>
      <c r="CM34" s="361"/>
      <c r="CN34" s="69"/>
      <c r="CO34" s="362" t="str">
        <f>IF(CQ34="","",MAX(C34:D43,U34:V43,AM34:AN43,BE34:BF43,BW34:BX43)+1)</f>
        <v/>
      </c>
      <c r="CP34" s="362"/>
      <c r="CQ34" s="361" t="str">
        <f>IF('各会計、関係団体の財政状況及び健全化判断比率'!BS7="","",'各会計、関係団体の財政状況及び健全化判断比率'!BS7)</f>
        <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
      </c>
      <c r="DH34" s="363"/>
      <c r="DI34" s="73"/>
      <c r="DJ34" s="41"/>
      <c r="DK34" s="41"/>
      <c r="DL34" s="41"/>
      <c r="DM34" s="41"/>
      <c r="DN34" s="41"/>
      <c r="DO34" s="41"/>
    </row>
    <row r="35" spans="1:119" ht="32.25" customHeight="1" x14ac:dyDescent="0.15">
      <c r="A35" s="42"/>
      <c r="B35" s="68"/>
      <c r="C35" s="362">
        <f>IF(E35="","",C34+1)</f>
        <v>2</v>
      </c>
      <c r="D35" s="362"/>
      <c r="E35" s="361" t="str">
        <f>IF('各会計、関係団体の財政状況及び健全化判断比率'!B8="","",'各会計、関係団体の財政状況及び健全化判断比率'!B8)</f>
        <v>御船町情報通信基盤施設運営事業特別会計</v>
      </c>
      <c r="F35" s="361"/>
      <c r="G35" s="361"/>
      <c r="H35" s="361"/>
      <c r="I35" s="361"/>
      <c r="J35" s="361"/>
      <c r="K35" s="361"/>
      <c r="L35" s="361"/>
      <c r="M35" s="361"/>
      <c r="N35" s="361"/>
      <c r="O35" s="361"/>
      <c r="P35" s="361"/>
      <c r="Q35" s="361"/>
      <c r="R35" s="361"/>
      <c r="S35" s="361"/>
      <c r="T35" s="69"/>
      <c r="U35" s="362">
        <f>IF(W35="","",U34+1)</f>
        <v>4</v>
      </c>
      <c r="V35" s="362"/>
      <c r="W35" s="361" t="str">
        <f>IF('各会計、関係団体の財政状況及び健全化判断比率'!B29="","",'各会計、関係団体の財政状況及び健全化判断比率'!B29)</f>
        <v>御船町介護保険事業特別会計</v>
      </c>
      <c r="X35" s="361"/>
      <c r="Y35" s="361"/>
      <c r="Z35" s="361"/>
      <c r="AA35" s="361"/>
      <c r="AB35" s="361"/>
      <c r="AC35" s="361"/>
      <c r="AD35" s="361"/>
      <c r="AE35" s="361"/>
      <c r="AF35" s="361"/>
      <c r="AG35" s="361"/>
      <c r="AH35" s="361"/>
      <c r="AI35" s="361"/>
      <c r="AJ35" s="361"/>
      <c r="AK35" s="361"/>
      <c r="AL35" s="69"/>
      <c r="AM35" s="362" t="str">
        <f t="shared" ref="AM35:AM43" si="0">IF(AO35="","",AM34+1)</f>
        <v/>
      </c>
      <c r="AN35" s="362"/>
      <c r="AO35" s="361"/>
      <c r="AP35" s="361"/>
      <c r="AQ35" s="361"/>
      <c r="AR35" s="361"/>
      <c r="AS35" s="361"/>
      <c r="AT35" s="361"/>
      <c r="AU35" s="361"/>
      <c r="AV35" s="361"/>
      <c r="AW35" s="361"/>
      <c r="AX35" s="361"/>
      <c r="AY35" s="361"/>
      <c r="AZ35" s="361"/>
      <c r="BA35" s="361"/>
      <c r="BB35" s="361"/>
      <c r="BC35" s="361"/>
      <c r="BD35" s="69"/>
      <c r="BE35" s="362">
        <f t="shared" ref="BE35:BE43" si="1">IF(BG35="","",BE34+1)</f>
        <v>8</v>
      </c>
      <c r="BF35" s="362"/>
      <c r="BG35" s="361" t="str">
        <f>IF('各会計、関係団体の財政状況及び健全化判断比率'!B33="","",'各会計、関係団体の財政状況及び健全化判断比率'!B33)</f>
        <v>御船町緑の村運営事業特別会計</v>
      </c>
      <c r="BH35" s="361"/>
      <c r="BI35" s="361"/>
      <c r="BJ35" s="361"/>
      <c r="BK35" s="361"/>
      <c r="BL35" s="361"/>
      <c r="BM35" s="361"/>
      <c r="BN35" s="361"/>
      <c r="BO35" s="361"/>
      <c r="BP35" s="361"/>
      <c r="BQ35" s="361"/>
      <c r="BR35" s="361"/>
      <c r="BS35" s="361"/>
      <c r="BT35" s="361"/>
      <c r="BU35" s="361"/>
      <c r="BV35" s="69"/>
      <c r="BW35" s="362">
        <f t="shared" ref="BW35:BW43" si="2">IF(BY35="","",BW34+1)</f>
        <v>10</v>
      </c>
      <c r="BX35" s="362"/>
      <c r="BY35" s="361" t="str">
        <f>IF('各会計、関係団体の財政状況及び健全化判断比率'!B69="","",'各会計、関係団体の財政状況及び健全化判断比率'!B69)</f>
        <v>御船地区衛生施設組合</v>
      </c>
      <c r="BZ35" s="361"/>
      <c r="CA35" s="361"/>
      <c r="CB35" s="361"/>
      <c r="CC35" s="361"/>
      <c r="CD35" s="361"/>
      <c r="CE35" s="361"/>
      <c r="CF35" s="361"/>
      <c r="CG35" s="361"/>
      <c r="CH35" s="361"/>
      <c r="CI35" s="361"/>
      <c r="CJ35" s="361"/>
      <c r="CK35" s="361"/>
      <c r="CL35" s="361"/>
      <c r="CM35" s="361"/>
      <c r="CN35" s="69"/>
      <c r="CO35" s="362" t="str">
        <f t="shared" ref="CO35:CO43" si="3">IF(CQ35="","",CO34+1)</f>
        <v/>
      </c>
      <c r="CP35" s="362"/>
      <c r="CQ35" s="361" t="str">
        <f>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x14ac:dyDescent="0.15">
      <c r="A36" s="42"/>
      <c r="B36" s="68"/>
      <c r="C36" s="362" t="str">
        <f>IF(E36="","",C35+1)</f>
        <v/>
      </c>
      <c r="D36" s="362"/>
      <c r="E36" s="361" t="str">
        <f>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69"/>
      <c r="U36" s="362">
        <f t="shared" ref="U36:U43" si="4">IF(W36="","",U35+1)</f>
        <v>5</v>
      </c>
      <c r="V36" s="362"/>
      <c r="W36" s="361" t="str">
        <f>IF('各会計、関係団体の財政状況及び健全化判断比率'!B30="","",'各会計、関係団体の財政状況及び健全化判断比率'!B30)</f>
        <v>御船町後期高齢者医療事業特別会計</v>
      </c>
      <c r="X36" s="361"/>
      <c r="Y36" s="361"/>
      <c r="Z36" s="361"/>
      <c r="AA36" s="361"/>
      <c r="AB36" s="361"/>
      <c r="AC36" s="361"/>
      <c r="AD36" s="361"/>
      <c r="AE36" s="361"/>
      <c r="AF36" s="361"/>
      <c r="AG36" s="361"/>
      <c r="AH36" s="361"/>
      <c r="AI36" s="361"/>
      <c r="AJ36" s="361"/>
      <c r="AK36" s="361"/>
      <c r="AL36" s="69"/>
      <c r="AM36" s="362" t="str">
        <f t="shared" si="0"/>
        <v/>
      </c>
      <c r="AN36" s="362"/>
      <c r="AO36" s="361"/>
      <c r="AP36" s="361"/>
      <c r="AQ36" s="361"/>
      <c r="AR36" s="361"/>
      <c r="AS36" s="361"/>
      <c r="AT36" s="361"/>
      <c r="AU36" s="361"/>
      <c r="AV36" s="361"/>
      <c r="AW36" s="361"/>
      <c r="AX36" s="361"/>
      <c r="AY36" s="361"/>
      <c r="AZ36" s="361"/>
      <c r="BA36" s="361"/>
      <c r="BB36" s="361"/>
      <c r="BC36" s="361"/>
      <c r="BD36" s="69"/>
      <c r="BE36" s="362" t="str">
        <f t="shared" si="1"/>
        <v/>
      </c>
      <c r="BF36" s="362"/>
      <c r="BG36" s="361"/>
      <c r="BH36" s="361"/>
      <c r="BI36" s="361"/>
      <c r="BJ36" s="361"/>
      <c r="BK36" s="361"/>
      <c r="BL36" s="361"/>
      <c r="BM36" s="361"/>
      <c r="BN36" s="361"/>
      <c r="BO36" s="361"/>
      <c r="BP36" s="361"/>
      <c r="BQ36" s="361"/>
      <c r="BR36" s="361"/>
      <c r="BS36" s="361"/>
      <c r="BT36" s="361"/>
      <c r="BU36" s="361"/>
      <c r="BV36" s="69"/>
      <c r="BW36" s="362">
        <f t="shared" si="2"/>
        <v>11</v>
      </c>
      <c r="BX36" s="362"/>
      <c r="BY36" s="361" t="str">
        <f>IF('各会計、関係団体の財政状況及び健全化判断比率'!B70="","",'各会計、関係団体の財政状況及び健全化判断比率'!B70)</f>
        <v>御船町・甲佐町衛生施設組合</v>
      </c>
      <c r="BZ36" s="361"/>
      <c r="CA36" s="361"/>
      <c r="CB36" s="361"/>
      <c r="CC36" s="361"/>
      <c r="CD36" s="361"/>
      <c r="CE36" s="361"/>
      <c r="CF36" s="361"/>
      <c r="CG36" s="361"/>
      <c r="CH36" s="361"/>
      <c r="CI36" s="361"/>
      <c r="CJ36" s="361"/>
      <c r="CK36" s="361"/>
      <c r="CL36" s="361"/>
      <c r="CM36" s="361"/>
      <c r="CN36" s="69"/>
      <c r="CO36" s="362" t="str">
        <f t="shared" si="3"/>
        <v/>
      </c>
      <c r="CP36" s="362"/>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x14ac:dyDescent="0.15">
      <c r="A37" s="42"/>
      <c r="B37" s="68"/>
      <c r="C37" s="362" t="str">
        <f>IF(E37="","",C36+1)</f>
        <v/>
      </c>
      <c r="D37" s="362"/>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69"/>
      <c r="U37" s="362" t="str">
        <f t="shared" si="4"/>
        <v/>
      </c>
      <c r="V37" s="362"/>
      <c r="W37" s="361"/>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t="str">
        <f t="shared" si="1"/>
        <v/>
      </c>
      <c r="BF37" s="362"/>
      <c r="BG37" s="361"/>
      <c r="BH37" s="361"/>
      <c r="BI37" s="361"/>
      <c r="BJ37" s="361"/>
      <c r="BK37" s="361"/>
      <c r="BL37" s="361"/>
      <c r="BM37" s="361"/>
      <c r="BN37" s="361"/>
      <c r="BO37" s="361"/>
      <c r="BP37" s="361"/>
      <c r="BQ37" s="361"/>
      <c r="BR37" s="361"/>
      <c r="BS37" s="361"/>
      <c r="BT37" s="361"/>
      <c r="BU37" s="361"/>
      <c r="BV37" s="69"/>
      <c r="BW37" s="362">
        <f t="shared" si="2"/>
        <v>12</v>
      </c>
      <c r="BX37" s="362"/>
      <c r="BY37" s="361" t="str">
        <f>IF('各会計、関係団体の財政状況及び健全化判断比率'!B71="","",'各会計、関係団体の財政状況及び健全化判断比率'!B71)</f>
        <v>上益城消防組合</v>
      </c>
      <c r="BZ37" s="361"/>
      <c r="CA37" s="361"/>
      <c r="CB37" s="361"/>
      <c r="CC37" s="361"/>
      <c r="CD37" s="361"/>
      <c r="CE37" s="361"/>
      <c r="CF37" s="361"/>
      <c r="CG37" s="361"/>
      <c r="CH37" s="361"/>
      <c r="CI37" s="361"/>
      <c r="CJ37" s="361"/>
      <c r="CK37" s="361"/>
      <c r="CL37" s="361"/>
      <c r="CM37" s="361"/>
      <c r="CN37" s="69"/>
      <c r="CO37" s="362" t="str">
        <f t="shared" si="3"/>
        <v/>
      </c>
      <c r="CP37" s="362"/>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x14ac:dyDescent="0.15">
      <c r="A38" s="42"/>
      <c r="B38" s="68"/>
      <c r="C38" s="362" t="str">
        <f t="shared" ref="C38:C43" si="5">IF(E38="","",C37+1)</f>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f t="shared" si="2"/>
        <v>13</v>
      </c>
      <c r="BX38" s="362"/>
      <c r="BY38" s="361" t="str">
        <f>IF('各会計、関係団体の財政状況及び健全化判断比率'!B72="","",'各会計、関係団体の財政状況及び健全化判断比率'!B72)</f>
        <v>上益城広域連合</v>
      </c>
      <c r="BZ38" s="361"/>
      <c r="CA38" s="361"/>
      <c r="CB38" s="361"/>
      <c r="CC38" s="361"/>
      <c r="CD38" s="361"/>
      <c r="CE38" s="361"/>
      <c r="CF38" s="361"/>
      <c r="CG38" s="361"/>
      <c r="CH38" s="361"/>
      <c r="CI38" s="361"/>
      <c r="CJ38" s="361"/>
      <c r="CK38" s="361"/>
      <c r="CL38" s="361"/>
      <c r="CM38" s="361"/>
      <c r="CN38" s="69"/>
      <c r="CO38" s="362" t="str">
        <f t="shared" si="3"/>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x14ac:dyDescent="0.15">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f t="shared" si="2"/>
        <v>14</v>
      </c>
      <c r="BX39" s="362"/>
      <c r="BY39" s="361" t="str">
        <f>IF('各会計、関係団体の財政状況及び健全化判断比率'!B73="","",'各会計、関係団体の財政状況及び健全化判断比率'!B73)</f>
        <v>熊本県後期高齢者医療広域連合（一般会計）</v>
      </c>
      <c r="BZ39" s="361"/>
      <c r="CA39" s="361"/>
      <c r="CB39" s="361"/>
      <c r="CC39" s="361"/>
      <c r="CD39" s="361"/>
      <c r="CE39" s="361"/>
      <c r="CF39" s="361"/>
      <c r="CG39" s="361"/>
      <c r="CH39" s="361"/>
      <c r="CI39" s="361"/>
      <c r="CJ39" s="361"/>
      <c r="CK39" s="361"/>
      <c r="CL39" s="361"/>
      <c r="CM39" s="361"/>
      <c r="CN39" s="69"/>
      <c r="CO39" s="362" t="str">
        <f t="shared" si="3"/>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x14ac:dyDescent="0.15">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f t="shared" si="2"/>
        <v>15</v>
      </c>
      <c r="BX40" s="362"/>
      <c r="BY40" s="361" t="str">
        <f>IF('各会計、関係団体の財政状況及び健全化判断比率'!B74="","",'各会計、関係団体の財政状況及び健全化判断比率'!B74)</f>
        <v>熊本県後期高齢者医療広域連合（後期高齢者医療特別会計）</v>
      </c>
      <c r="BZ40" s="361"/>
      <c r="CA40" s="361"/>
      <c r="CB40" s="361"/>
      <c r="CC40" s="361"/>
      <c r="CD40" s="361"/>
      <c r="CE40" s="361"/>
      <c r="CF40" s="361"/>
      <c r="CG40" s="361"/>
      <c r="CH40" s="361"/>
      <c r="CI40" s="361"/>
      <c r="CJ40" s="361"/>
      <c r="CK40" s="361"/>
      <c r="CL40" s="361"/>
      <c r="CM40" s="361"/>
      <c r="CN40" s="69"/>
      <c r="CO40" s="362" t="str">
        <f t="shared" si="3"/>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x14ac:dyDescent="0.15">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t="str">
        <f t="shared" si="2"/>
        <v/>
      </c>
      <c r="BX41" s="362"/>
      <c r="BY41" s="361" t="str">
        <f>IF('各会計、関係団体の財政状況及び健全化判断比率'!B75="","",'各会計、関係団体の財政状況及び健全化判断比率'!B75)</f>
        <v/>
      </c>
      <c r="BZ41" s="361"/>
      <c r="CA41" s="361"/>
      <c r="CB41" s="361"/>
      <c r="CC41" s="361"/>
      <c r="CD41" s="361"/>
      <c r="CE41" s="361"/>
      <c r="CF41" s="361"/>
      <c r="CG41" s="361"/>
      <c r="CH41" s="361"/>
      <c r="CI41" s="361"/>
      <c r="CJ41" s="361"/>
      <c r="CK41" s="361"/>
      <c r="CL41" s="361"/>
      <c r="CM41" s="361"/>
      <c r="CN41" s="69"/>
      <c r="CO41" s="362" t="str">
        <f t="shared" si="3"/>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x14ac:dyDescent="0.15">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t="str">
        <f t="shared" si="2"/>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x14ac:dyDescent="0.15">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t="str">
        <f t="shared" si="2"/>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143</v>
      </c>
      <c r="C46" s="41"/>
      <c r="D46" s="41"/>
      <c r="E46" s="41" t="s">
        <v>144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147</v>
      </c>
    </row>
    <row r="50" spans="5:5" x14ac:dyDescent="0.15">
      <c r="E50" s="43" t="s">
        <v>148</v>
      </c>
    </row>
    <row r="51" spans="5:5" x14ac:dyDescent="0.15">
      <c r="E51" s="43" t="s">
        <v>149</v>
      </c>
    </row>
    <row r="52" spans="5:5" x14ac:dyDescent="0.15">
      <c r="E52" s="43" t="s">
        <v>150</v>
      </c>
    </row>
    <row r="53" spans="5:5" x14ac:dyDescent="0.15">
      <c r="E53" s="43" t="s">
        <v>151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8izs/gqm9Lq4fwO5aQdjrqQkUdAAxDkzThB+Mq0x8EAGlAkshjZ2rNpiFRM6VZHaW4YFYEwR+7a1YSeSTrVeg==" saltValue="7WMLGNhN0bMWxSLsAtz4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498</v>
      </c>
      <c r="K32" s="260"/>
      <c r="L32" s="260"/>
      <c r="M32" s="260"/>
      <c r="N32" s="260"/>
      <c r="O32" s="260"/>
      <c r="P32" s="260"/>
    </row>
    <row r="33" spans="1:16" ht="39" customHeight="1" thickBot="1" x14ac:dyDescent="0.25">
      <c r="A33" s="260"/>
      <c r="B33" s="263" t="s">
        <v>505</v>
      </c>
      <c r="C33" s="264"/>
      <c r="D33" s="264"/>
      <c r="E33" s="265" t="s">
        <v>499</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506</v>
      </c>
      <c r="D34" s="1182"/>
      <c r="E34" s="1183"/>
      <c r="F34" s="270">
        <v>6.23</v>
      </c>
      <c r="G34" s="271">
        <v>8.06</v>
      </c>
      <c r="H34" s="271">
        <v>8.89</v>
      </c>
      <c r="I34" s="271">
        <v>9.39</v>
      </c>
      <c r="J34" s="272">
        <v>16.09</v>
      </c>
      <c r="K34" s="260"/>
      <c r="L34" s="260"/>
      <c r="M34" s="260"/>
      <c r="N34" s="260"/>
      <c r="O34" s="260"/>
      <c r="P34" s="260"/>
    </row>
    <row r="35" spans="1:16" ht="39" customHeight="1" x14ac:dyDescent="0.15">
      <c r="A35" s="260"/>
      <c r="B35" s="273"/>
      <c r="C35" s="1176" t="s">
        <v>507</v>
      </c>
      <c r="D35" s="1177"/>
      <c r="E35" s="1178"/>
      <c r="F35" s="274">
        <v>11.54</v>
      </c>
      <c r="G35" s="275">
        <v>10.39</v>
      </c>
      <c r="H35" s="275">
        <v>11.58</v>
      </c>
      <c r="I35" s="275">
        <v>10.89</v>
      </c>
      <c r="J35" s="276">
        <v>9.81</v>
      </c>
      <c r="K35" s="260"/>
      <c r="L35" s="260"/>
      <c r="M35" s="260"/>
      <c r="N35" s="260"/>
      <c r="O35" s="260"/>
      <c r="P35" s="260"/>
    </row>
    <row r="36" spans="1:16" ht="39" customHeight="1" x14ac:dyDescent="0.15">
      <c r="A36" s="260"/>
      <c r="B36" s="273"/>
      <c r="C36" s="1176" t="s">
        <v>508</v>
      </c>
      <c r="D36" s="1177"/>
      <c r="E36" s="1178"/>
      <c r="F36" s="274">
        <v>0.98</v>
      </c>
      <c r="G36" s="275">
        <v>1.56</v>
      </c>
      <c r="H36" s="275">
        <v>2.33</v>
      </c>
      <c r="I36" s="275">
        <v>2.75</v>
      </c>
      <c r="J36" s="276">
        <v>5.5</v>
      </c>
      <c r="K36" s="260"/>
      <c r="L36" s="260"/>
      <c r="M36" s="260"/>
      <c r="N36" s="260"/>
      <c r="O36" s="260"/>
      <c r="P36" s="260"/>
    </row>
    <row r="37" spans="1:16" ht="39" customHeight="1" x14ac:dyDescent="0.15">
      <c r="A37" s="260"/>
      <c r="B37" s="273"/>
      <c r="C37" s="1176" t="s">
        <v>509</v>
      </c>
      <c r="D37" s="1177"/>
      <c r="E37" s="1178"/>
      <c r="F37" s="274">
        <v>0.86</v>
      </c>
      <c r="G37" s="275">
        <v>1.27</v>
      </c>
      <c r="H37" s="275">
        <v>1.88</v>
      </c>
      <c r="I37" s="275">
        <v>2.16</v>
      </c>
      <c r="J37" s="276">
        <v>1.79</v>
      </c>
      <c r="K37" s="260"/>
      <c r="L37" s="260"/>
      <c r="M37" s="260"/>
      <c r="N37" s="260"/>
      <c r="O37" s="260"/>
      <c r="P37" s="260"/>
    </row>
    <row r="38" spans="1:16" ht="39" customHeight="1" x14ac:dyDescent="0.15">
      <c r="A38" s="260"/>
      <c r="B38" s="273"/>
      <c r="C38" s="1176" t="s">
        <v>510</v>
      </c>
      <c r="D38" s="1177"/>
      <c r="E38" s="1178"/>
      <c r="F38" s="274">
        <v>7.0000000000000007E-2</v>
      </c>
      <c r="G38" s="275">
        <v>0.08</v>
      </c>
      <c r="H38" s="275">
        <v>0.05</v>
      </c>
      <c r="I38" s="275">
        <v>0.28999999999999998</v>
      </c>
      <c r="J38" s="276">
        <v>0.44</v>
      </c>
      <c r="K38" s="260"/>
      <c r="L38" s="260"/>
      <c r="M38" s="260"/>
      <c r="N38" s="260"/>
      <c r="O38" s="260"/>
      <c r="P38" s="260"/>
    </row>
    <row r="39" spans="1:16" ht="39" customHeight="1" x14ac:dyDescent="0.15">
      <c r="A39" s="260"/>
      <c r="B39" s="273"/>
      <c r="C39" s="1176" t="s">
        <v>511</v>
      </c>
      <c r="D39" s="1177"/>
      <c r="E39" s="1178"/>
      <c r="F39" s="274">
        <v>0.13</v>
      </c>
      <c r="G39" s="275">
        <v>0.15</v>
      </c>
      <c r="H39" s="275">
        <v>0.17</v>
      </c>
      <c r="I39" s="275">
        <v>0.15</v>
      </c>
      <c r="J39" s="276">
        <v>0.21</v>
      </c>
      <c r="K39" s="260"/>
      <c r="L39" s="260"/>
      <c r="M39" s="260"/>
      <c r="N39" s="260"/>
      <c r="O39" s="260"/>
      <c r="P39" s="260"/>
    </row>
    <row r="40" spans="1:16" ht="39" customHeight="1" x14ac:dyDescent="0.15">
      <c r="A40" s="260"/>
      <c r="B40" s="273"/>
      <c r="C40" s="1176" t="s">
        <v>512</v>
      </c>
      <c r="D40" s="1177"/>
      <c r="E40" s="1178"/>
      <c r="F40" s="274">
        <v>0.01</v>
      </c>
      <c r="G40" s="275">
        <v>0.04</v>
      </c>
      <c r="H40" s="275">
        <v>0.11</v>
      </c>
      <c r="I40" s="275">
        <v>0.04</v>
      </c>
      <c r="J40" s="276">
        <v>0.1</v>
      </c>
      <c r="K40" s="260"/>
      <c r="L40" s="260"/>
      <c r="M40" s="260"/>
      <c r="N40" s="260"/>
      <c r="O40" s="260"/>
      <c r="P40" s="260"/>
    </row>
    <row r="41" spans="1:16" ht="39" customHeight="1" x14ac:dyDescent="0.15">
      <c r="A41" s="260"/>
      <c r="B41" s="273"/>
      <c r="C41" s="1176" t="s">
        <v>513</v>
      </c>
      <c r="D41" s="1177"/>
      <c r="E41" s="1178"/>
      <c r="F41" s="274">
        <v>0.02</v>
      </c>
      <c r="G41" s="275">
        <v>0.01</v>
      </c>
      <c r="H41" s="275">
        <v>0.01</v>
      </c>
      <c r="I41" s="275">
        <v>2.73</v>
      </c>
      <c r="J41" s="276">
        <v>0.03</v>
      </c>
      <c r="K41" s="260"/>
      <c r="L41" s="260"/>
      <c r="M41" s="260"/>
      <c r="N41" s="260"/>
      <c r="O41" s="260"/>
      <c r="P41" s="260"/>
    </row>
    <row r="42" spans="1:16" ht="39" customHeight="1" x14ac:dyDescent="0.15">
      <c r="A42" s="260"/>
      <c r="B42" s="277"/>
      <c r="C42" s="1176" t="s">
        <v>514</v>
      </c>
      <c r="D42" s="1177"/>
      <c r="E42" s="1178"/>
      <c r="F42" s="274" t="s">
        <v>457</v>
      </c>
      <c r="G42" s="275" t="s">
        <v>457</v>
      </c>
      <c r="H42" s="275" t="s">
        <v>457</v>
      </c>
      <c r="I42" s="275" t="s">
        <v>457</v>
      </c>
      <c r="J42" s="276" t="s">
        <v>457</v>
      </c>
      <c r="K42" s="260"/>
      <c r="L42" s="260"/>
      <c r="M42" s="260"/>
      <c r="N42" s="260"/>
      <c r="O42" s="260"/>
      <c r="P42" s="260"/>
    </row>
    <row r="43" spans="1:16" ht="39" customHeight="1" thickBot="1" x14ac:dyDescent="0.2">
      <c r="A43" s="260"/>
      <c r="B43" s="278"/>
      <c r="C43" s="1179" t="s">
        <v>515</v>
      </c>
      <c r="D43" s="1180"/>
      <c r="E43" s="1181"/>
      <c r="F43" s="279" t="s">
        <v>457</v>
      </c>
      <c r="G43" s="280" t="s">
        <v>457</v>
      </c>
      <c r="H43" s="280" t="s">
        <v>457</v>
      </c>
      <c r="I43" s="280" t="s">
        <v>457</v>
      </c>
      <c r="J43" s="281" t="s">
        <v>457</v>
      </c>
      <c r="K43" s="260"/>
      <c r="L43" s="260"/>
      <c r="M43" s="260"/>
      <c r="N43" s="260"/>
      <c r="O43" s="260"/>
      <c r="P43" s="260"/>
    </row>
    <row r="44" spans="1:16" ht="39" customHeight="1" x14ac:dyDescent="0.15">
      <c r="A44" s="260"/>
      <c r="B44" s="282" t="s">
        <v>516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JJHf5GOucg2DXlkJEUfrpw/DEKEmoYWZ9Igbqdw99o/fHsBeiNmkrHdLsY2407bO7gBkamkZgCodIF/DdC225g==" saltValue="3gWPUZzxqHARbDlBOxhw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517</v>
      </c>
      <c r="P43" s="286"/>
      <c r="Q43" s="286"/>
      <c r="R43" s="286"/>
      <c r="S43" s="286"/>
      <c r="T43" s="286"/>
      <c r="U43" s="286"/>
    </row>
    <row r="44" spans="1:21" ht="30.75" customHeight="1" thickBot="1" x14ac:dyDescent="0.2">
      <c r="A44" s="286"/>
      <c r="B44" s="289" t="s">
        <v>518</v>
      </c>
      <c r="C44" s="290"/>
      <c r="D44" s="290"/>
      <c r="E44" s="291"/>
      <c r="F44" s="291"/>
      <c r="G44" s="291"/>
      <c r="H44" s="291"/>
      <c r="I44" s="291"/>
      <c r="J44" s="292" t="s">
        <v>499</v>
      </c>
      <c r="K44" s="293" t="s">
        <v>4</v>
      </c>
      <c r="L44" s="294" t="s">
        <v>5</v>
      </c>
      <c r="M44" s="294" t="s">
        <v>6</v>
      </c>
      <c r="N44" s="294" t="s">
        <v>7</v>
      </c>
      <c r="O44" s="295" t="s">
        <v>8</v>
      </c>
      <c r="P44" s="286"/>
      <c r="Q44" s="286"/>
      <c r="R44" s="286"/>
      <c r="S44" s="286"/>
      <c r="T44" s="286"/>
      <c r="U44" s="286"/>
    </row>
    <row r="45" spans="1:21" ht="30.75" customHeight="1" x14ac:dyDescent="0.15">
      <c r="A45" s="286"/>
      <c r="B45" s="1192" t="s">
        <v>519</v>
      </c>
      <c r="C45" s="1193"/>
      <c r="D45" s="296"/>
      <c r="E45" s="1198" t="s">
        <v>520</v>
      </c>
      <c r="F45" s="1198"/>
      <c r="G45" s="1198"/>
      <c r="H45" s="1198"/>
      <c r="I45" s="1198"/>
      <c r="J45" s="1199"/>
      <c r="K45" s="297">
        <v>618</v>
      </c>
      <c r="L45" s="298">
        <v>612</v>
      </c>
      <c r="M45" s="298">
        <v>577</v>
      </c>
      <c r="N45" s="298">
        <v>600</v>
      </c>
      <c r="O45" s="299">
        <v>680</v>
      </c>
      <c r="P45" s="286"/>
      <c r="Q45" s="286"/>
      <c r="R45" s="286"/>
      <c r="S45" s="286"/>
      <c r="T45" s="286"/>
      <c r="U45" s="286"/>
    </row>
    <row r="46" spans="1:21" ht="30.75" customHeight="1" x14ac:dyDescent="0.15">
      <c r="A46" s="286"/>
      <c r="B46" s="1194"/>
      <c r="C46" s="1195"/>
      <c r="D46" s="300"/>
      <c r="E46" s="1186" t="s">
        <v>521</v>
      </c>
      <c r="F46" s="1186"/>
      <c r="G46" s="1186"/>
      <c r="H46" s="1186"/>
      <c r="I46" s="1186"/>
      <c r="J46" s="1187"/>
      <c r="K46" s="301" t="s">
        <v>457</v>
      </c>
      <c r="L46" s="302" t="s">
        <v>457</v>
      </c>
      <c r="M46" s="302" t="s">
        <v>457</v>
      </c>
      <c r="N46" s="302" t="s">
        <v>457</v>
      </c>
      <c r="O46" s="303" t="s">
        <v>457</v>
      </c>
      <c r="P46" s="286"/>
      <c r="Q46" s="286"/>
      <c r="R46" s="286"/>
      <c r="S46" s="286"/>
      <c r="T46" s="286"/>
      <c r="U46" s="286"/>
    </row>
    <row r="47" spans="1:21" ht="30.75" customHeight="1" x14ac:dyDescent="0.15">
      <c r="A47" s="286"/>
      <c r="B47" s="1194"/>
      <c r="C47" s="1195"/>
      <c r="D47" s="300"/>
      <c r="E47" s="1186" t="s">
        <v>522</v>
      </c>
      <c r="F47" s="1186"/>
      <c r="G47" s="1186"/>
      <c r="H47" s="1186"/>
      <c r="I47" s="1186"/>
      <c r="J47" s="1187"/>
      <c r="K47" s="301" t="s">
        <v>457</v>
      </c>
      <c r="L47" s="302" t="s">
        <v>457</v>
      </c>
      <c r="M47" s="302" t="s">
        <v>457</v>
      </c>
      <c r="N47" s="302" t="s">
        <v>457</v>
      </c>
      <c r="O47" s="303" t="s">
        <v>457</v>
      </c>
      <c r="P47" s="286"/>
      <c r="Q47" s="286"/>
      <c r="R47" s="286"/>
      <c r="S47" s="286"/>
      <c r="T47" s="286"/>
      <c r="U47" s="286"/>
    </row>
    <row r="48" spans="1:21" ht="30.75" customHeight="1" x14ac:dyDescent="0.15">
      <c r="A48" s="286"/>
      <c r="B48" s="1194"/>
      <c r="C48" s="1195"/>
      <c r="D48" s="300"/>
      <c r="E48" s="1186" t="s">
        <v>523</v>
      </c>
      <c r="F48" s="1186"/>
      <c r="G48" s="1186"/>
      <c r="H48" s="1186"/>
      <c r="I48" s="1186"/>
      <c r="J48" s="1187"/>
      <c r="K48" s="301">
        <v>191</v>
      </c>
      <c r="L48" s="302">
        <v>184</v>
      </c>
      <c r="M48" s="302">
        <v>223</v>
      </c>
      <c r="N48" s="302">
        <v>216</v>
      </c>
      <c r="O48" s="303">
        <v>184</v>
      </c>
      <c r="P48" s="286"/>
      <c r="Q48" s="286"/>
      <c r="R48" s="286"/>
      <c r="S48" s="286"/>
      <c r="T48" s="286"/>
      <c r="U48" s="286"/>
    </row>
    <row r="49" spans="1:21" ht="30.75" customHeight="1" x14ac:dyDescent="0.15">
      <c r="A49" s="286"/>
      <c r="B49" s="1194"/>
      <c r="C49" s="1195"/>
      <c r="D49" s="300"/>
      <c r="E49" s="1186" t="s">
        <v>524</v>
      </c>
      <c r="F49" s="1186"/>
      <c r="G49" s="1186"/>
      <c r="H49" s="1186"/>
      <c r="I49" s="1186"/>
      <c r="J49" s="1187"/>
      <c r="K49" s="301">
        <v>1</v>
      </c>
      <c r="L49" s="302">
        <v>0</v>
      </c>
      <c r="M49" s="302">
        <v>28</v>
      </c>
      <c r="N49" s="302">
        <v>9</v>
      </c>
      <c r="O49" s="303">
        <v>34</v>
      </c>
      <c r="P49" s="286"/>
      <c r="Q49" s="286"/>
      <c r="R49" s="286"/>
      <c r="S49" s="286"/>
      <c r="T49" s="286"/>
      <c r="U49" s="286"/>
    </row>
    <row r="50" spans="1:21" ht="30.75" customHeight="1" x14ac:dyDescent="0.15">
      <c r="A50" s="286"/>
      <c r="B50" s="1194"/>
      <c r="C50" s="1195"/>
      <c r="D50" s="300"/>
      <c r="E50" s="1186" t="s">
        <v>525</v>
      </c>
      <c r="F50" s="1186"/>
      <c r="G50" s="1186"/>
      <c r="H50" s="1186"/>
      <c r="I50" s="1186"/>
      <c r="J50" s="1187"/>
      <c r="K50" s="301">
        <v>0</v>
      </c>
      <c r="L50" s="302">
        <v>0</v>
      </c>
      <c r="M50" s="302">
        <v>0</v>
      </c>
      <c r="N50" s="302">
        <v>0</v>
      </c>
      <c r="O50" s="303">
        <v>0</v>
      </c>
      <c r="P50" s="286"/>
      <c r="Q50" s="286"/>
      <c r="R50" s="286"/>
      <c r="S50" s="286"/>
      <c r="T50" s="286"/>
      <c r="U50" s="286"/>
    </row>
    <row r="51" spans="1:21" ht="30.75" customHeight="1" x14ac:dyDescent="0.15">
      <c r="A51" s="286"/>
      <c r="B51" s="1196"/>
      <c r="C51" s="1197"/>
      <c r="D51" s="304"/>
      <c r="E51" s="1186" t="s">
        <v>526</v>
      </c>
      <c r="F51" s="1186"/>
      <c r="G51" s="1186"/>
      <c r="H51" s="1186"/>
      <c r="I51" s="1186"/>
      <c r="J51" s="1187"/>
      <c r="K51" s="301">
        <v>0</v>
      </c>
      <c r="L51" s="302" t="s">
        <v>457</v>
      </c>
      <c r="M51" s="302" t="s">
        <v>457</v>
      </c>
      <c r="N51" s="302">
        <v>0</v>
      </c>
      <c r="O51" s="303">
        <v>1</v>
      </c>
      <c r="P51" s="286"/>
      <c r="Q51" s="286"/>
      <c r="R51" s="286"/>
      <c r="S51" s="286"/>
      <c r="T51" s="286"/>
      <c r="U51" s="286"/>
    </row>
    <row r="52" spans="1:21" ht="30.75" customHeight="1" x14ac:dyDescent="0.15">
      <c r="A52" s="286"/>
      <c r="B52" s="1184" t="s">
        <v>527</v>
      </c>
      <c r="C52" s="1185"/>
      <c r="D52" s="304"/>
      <c r="E52" s="1186" t="s">
        <v>528</v>
      </c>
      <c r="F52" s="1186"/>
      <c r="G52" s="1186"/>
      <c r="H52" s="1186"/>
      <c r="I52" s="1186"/>
      <c r="J52" s="1187"/>
      <c r="K52" s="301">
        <v>537</v>
      </c>
      <c r="L52" s="302">
        <v>561</v>
      </c>
      <c r="M52" s="302">
        <v>582</v>
      </c>
      <c r="N52" s="302">
        <v>615</v>
      </c>
      <c r="O52" s="303">
        <v>633</v>
      </c>
      <c r="P52" s="286"/>
      <c r="Q52" s="286"/>
      <c r="R52" s="286"/>
      <c r="S52" s="286"/>
      <c r="T52" s="286"/>
      <c r="U52" s="286"/>
    </row>
    <row r="53" spans="1:21" ht="30.75" customHeight="1" thickBot="1" x14ac:dyDescent="0.2">
      <c r="A53" s="286"/>
      <c r="B53" s="1188" t="s">
        <v>529</v>
      </c>
      <c r="C53" s="1189"/>
      <c r="D53" s="305"/>
      <c r="E53" s="1190" t="s">
        <v>530</v>
      </c>
      <c r="F53" s="1190"/>
      <c r="G53" s="1190"/>
      <c r="H53" s="1190"/>
      <c r="I53" s="1190"/>
      <c r="J53" s="1191"/>
      <c r="K53" s="306">
        <v>273</v>
      </c>
      <c r="L53" s="307">
        <v>235</v>
      </c>
      <c r="M53" s="307">
        <v>246</v>
      </c>
      <c r="N53" s="307">
        <v>210</v>
      </c>
      <c r="O53" s="308">
        <v>266</v>
      </c>
      <c r="P53" s="286"/>
      <c r="Q53" s="286"/>
      <c r="R53" s="286"/>
      <c r="S53" s="286"/>
      <c r="T53" s="286"/>
      <c r="U53" s="286"/>
    </row>
    <row r="54" spans="1:21" ht="24" customHeight="1" x14ac:dyDescent="0.15">
      <c r="A54" s="286"/>
      <c r="B54" s="309" t="s">
        <v>531</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71/5L03vPZ/ywU9bjV7z5sZuUDH/zFhYWdhmfcRse+IImlc3Oog/sgoK59konsSSn2XV1BFu+7Z219byRUVFPg==" saltValue="1Ti44qeIBygaLZO1WtK+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517</v>
      </c>
    </row>
    <row r="40" spans="2:13" ht="27.75" customHeight="1" thickBot="1" x14ac:dyDescent="0.2">
      <c r="B40" s="312" t="s">
        <v>518</v>
      </c>
      <c r="C40" s="313"/>
      <c r="D40" s="313"/>
      <c r="E40" s="314"/>
      <c r="F40" s="314"/>
      <c r="G40" s="314"/>
      <c r="H40" s="315" t="s">
        <v>499</v>
      </c>
      <c r="I40" s="316" t="s">
        <v>4</v>
      </c>
      <c r="J40" s="317" t="s">
        <v>5</v>
      </c>
      <c r="K40" s="317" t="s">
        <v>6</v>
      </c>
      <c r="L40" s="317" t="s">
        <v>7</v>
      </c>
      <c r="M40" s="318" t="s">
        <v>8</v>
      </c>
    </row>
    <row r="41" spans="2:13" ht="27.75" customHeight="1" x14ac:dyDescent="0.15">
      <c r="B41" s="1212" t="s">
        <v>532</v>
      </c>
      <c r="C41" s="1213"/>
      <c r="D41" s="319"/>
      <c r="E41" s="1214" t="s">
        <v>533</v>
      </c>
      <c r="F41" s="1214"/>
      <c r="G41" s="1214"/>
      <c r="H41" s="1215"/>
      <c r="I41" s="320">
        <v>7701</v>
      </c>
      <c r="J41" s="321">
        <v>7632</v>
      </c>
      <c r="K41" s="321">
        <v>7538</v>
      </c>
      <c r="L41" s="321">
        <v>10299</v>
      </c>
      <c r="M41" s="322">
        <v>13026</v>
      </c>
    </row>
    <row r="42" spans="2:13" ht="27.75" customHeight="1" x14ac:dyDescent="0.15">
      <c r="B42" s="1202"/>
      <c r="C42" s="1203"/>
      <c r="D42" s="323"/>
      <c r="E42" s="1206" t="s">
        <v>534</v>
      </c>
      <c r="F42" s="1206"/>
      <c r="G42" s="1206"/>
      <c r="H42" s="1207"/>
      <c r="I42" s="324" t="s">
        <v>457</v>
      </c>
      <c r="J42" s="325" t="s">
        <v>457</v>
      </c>
      <c r="K42" s="325" t="s">
        <v>457</v>
      </c>
      <c r="L42" s="325" t="s">
        <v>457</v>
      </c>
      <c r="M42" s="326" t="s">
        <v>457</v>
      </c>
    </row>
    <row r="43" spans="2:13" ht="27.75" customHeight="1" x14ac:dyDescent="0.15">
      <c r="B43" s="1202"/>
      <c r="C43" s="1203"/>
      <c r="D43" s="323"/>
      <c r="E43" s="1206" t="s">
        <v>535</v>
      </c>
      <c r="F43" s="1206"/>
      <c r="G43" s="1206"/>
      <c r="H43" s="1207"/>
      <c r="I43" s="324">
        <v>3130</v>
      </c>
      <c r="J43" s="325">
        <v>2936</v>
      </c>
      <c r="K43" s="325">
        <v>2876</v>
      </c>
      <c r="L43" s="325">
        <v>2709</v>
      </c>
      <c r="M43" s="326">
        <v>2581</v>
      </c>
    </row>
    <row r="44" spans="2:13" ht="27.75" customHeight="1" x14ac:dyDescent="0.15">
      <c r="B44" s="1202"/>
      <c r="C44" s="1203"/>
      <c r="D44" s="323"/>
      <c r="E44" s="1206" t="s">
        <v>536</v>
      </c>
      <c r="F44" s="1206"/>
      <c r="G44" s="1206"/>
      <c r="H44" s="1207"/>
      <c r="I44" s="324">
        <v>1</v>
      </c>
      <c r="J44" s="325">
        <v>837</v>
      </c>
      <c r="K44" s="325">
        <v>812</v>
      </c>
      <c r="L44" s="325">
        <v>779</v>
      </c>
      <c r="M44" s="326">
        <v>751</v>
      </c>
    </row>
    <row r="45" spans="2:13" ht="27.75" customHeight="1" x14ac:dyDescent="0.15">
      <c r="B45" s="1202"/>
      <c r="C45" s="1203"/>
      <c r="D45" s="323"/>
      <c r="E45" s="1206" t="s">
        <v>537</v>
      </c>
      <c r="F45" s="1206"/>
      <c r="G45" s="1206"/>
      <c r="H45" s="1207"/>
      <c r="I45" s="324">
        <v>1510</v>
      </c>
      <c r="J45" s="325">
        <v>1424</v>
      </c>
      <c r="K45" s="325">
        <v>1348</v>
      </c>
      <c r="L45" s="325">
        <v>1157</v>
      </c>
      <c r="M45" s="326">
        <v>1124</v>
      </c>
    </row>
    <row r="46" spans="2:13" ht="27.75" customHeight="1" x14ac:dyDescent="0.15">
      <c r="B46" s="1202"/>
      <c r="C46" s="1203"/>
      <c r="D46" s="327"/>
      <c r="E46" s="1206" t="s">
        <v>538</v>
      </c>
      <c r="F46" s="1206"/>
      <c r="G46" s="1206"/>
      <c r="H46" s="1207"/>
      <c r="I46" s="324" t="s">
        <v>457</v>
      </c>
      <c r="J46" s="325" t="s">
        <v>457</v>
      </c>
      <c r="K46" s="325" t="s">
        <v>457</v>
      </c>
      <c r="L46" s="325" t="s">
        <v>457</v>
      </c>
      <c r="M46" s="326" t="s">
        <v>457</v>
      </c>
    </row>
    <row r="47" spans="2:13" ht="27.75" customHeight="1" x14ac:dyDescent="0.15">
      <c r="B47" s="1202"/>
      <c r="C47" s="1203"/>
      <c r="D47" s="328"/>
      <c r="E47" s="1216" t="s">
        <v>539</v>
      </c>
      <c r="F47" s="1217"/>
      <c r="G47" s="1217"/>
      <c r="H47" s="1218"/>
      <c r="I47" s="324" t="s">
        <v>457</v>
      </c>
      <c r="J47" s="325" t="s">
        <v>457</v>
      </c>
      <c r="K47" s="325" t="s">
        <v>457</v>
      </c>
      <c r="L47" s="325" t="s">
        <v>457</v>
      </c>
      <c r="M47" s="326" t="s">
        <v>457</v>
      </c>
    </row>
    <row r="48" spans="2:13" ht="27.75" customHeight="1" x14ac:dyDescent="0.15">
      <c r="B48" s="1202"/>
      <c r="C48" s="1203"/>
      <c r="D48" s="323"/>
      <c r="E48" s="1206" t="s">
        <v>540</v>
      </c>
      <c r="F48" s="1206"/>
      <c r="G48" s="1206"/>
      <c r="H48" s="1207"/>
      <c r="I48" s="324" t="s">
        <v>457</v>
      </c>
      <c r="J48" s="325" t="s">
        <v>457</v>
      </c>
      <c r="K48" s="325" t="s">
        <v>457</v>
      </c>
      <c r="L48" s="325" t="s">
        <v>457</v>
      </c>
      <c r="M48" s="326" t="s">
        <v>457</v>
      </c>
    </row>
    <row r="49" spans="2:13" ht="27.75" customHeight="1" x14ac:dyDescent="0.15">
      <c r="B49" s="1204"/>
      <c r="C49" s="1205"/>
      <c r="D49" s="323"/>
      <c r="E49" s="1206" t="s">
        <v>541</v>
      </c>
      <c r="F49" s="1206"/>
      <c r="G49" s="1206"/>
      <c r="H49" s="1207"/>
      <c r="I49" s="324" t="s">
        <v>457</v>
      </c>
      <c r="J49" s="325" t="s">
        <v>457</v>
      </c>
      <c r="K49" s="325" t="s">
        <v>457</v>
      </c>
      <c r="L49" s="325" t="s">
        <v>457</v>
      </c>
      <c r="M49" s="326" t="s">
        <v>457</v>
      </c>
    </row>
    <row r="50" spans="2:13" ht="27.75" customHeight="1" x14ac:dyDescent="0.15">
      <c r="B50" s="1200" t="s">
        <v>542</v>
      </c>
      <c r="C50" s="1201"/>
      <c r="D50" s="329"/>
      <c r="E50" s="1206" t="s">
        <v>543</v>
      </c>
      <c r="F50" s="1206"/>
      <c r="G50" s="1206"/>
      <c r="H50" s="1207"/>
      <c r="I50" s="324">
        <v>1781</v>
      </c>
      <c r="J50" s="325">
        <v>1594</v>
      </c>
      <c r="K50" s="325">
        <v>1671</v>
      </c>
      <c r="L50" s="325">
        <v>1225</v>
      </c>
      <c r="M50" s="326">
        <v>1677</v>
      </c>
    </row>
    <row r="51" spans="2:13" ht="27.75" customHeight="1" x14ac:dyDescent="0.15">
      <c r="B51" s="1202"/>
      <c r="C51" s="1203"/>
      <c r="D51" s="323"/>
      <c r="E51" s="1206" t="s">
        <v>544</v>
      </c>
      <c r="F51" s="1206"/>
      <c r="G51" s="1206"/>
      <c r="H51" s="1207"/>
      <c r="I51" s="324">
        <v>131</v>
      </c>
      <c r="J51" s="325">
        <v>120</v>
      </c>
      <c r="K51" s="325">
        <v>107</v>
      </c>
      <c r="L51" s="325">
        <v>87</v>
      </c>
      <c r="M51" s="326">
        <v>75</v>
      </c>
    </row>
    <row r="52" spans="2:13" ht="27.75" customHeight="1" x14ac:dyDescent="0.15">
      <c r="B52" s="1204"/>
      <c r="C52" s="1205"/>
      <c r="D52" s="323"/>
      <c r="E52" s="1206" t="s">
        <v>545</v>
      </c>
      <c r="F52" s="1206"/>
      <c r="G52" s="1206"/>
      <c r="H52" s="1207"/>
      <c r="I52" s="324">
        <v>7343</v>
      </c>
      <c r="J52" s="325">
        <v>7297</v>
      </c>
      <c r="K52" s="325">
        <v>7087</v>
      </c>
      <c r="L52" s="325">
        <v>9346</v>
      </c>
      <c r="M52" s="326">
        <v>11525</v>
      </c>
    </row>
    <row r="53" spans="2:13" ht="27.75" customHeight="1" thickBot="1" x14ac:dyDescent="0.2">
      <c r="B53" s="1208" t="s">
        <v>529</v>
      </c>
      <c r="C53" s="1209"/>
      <c r="D53" s="330"/>
      <c r="E53" s="1210" t="s">
        <v>546</v>
      </c>
      <c r="F53" s="1210"/>
      <c r="G53" s="1210"/>
      <c r="H53" s="1211"/>
      <c r="I53" s="331">
        <v>3085</v>
      </c>
      <c r="J53" s="332">
        <v>3819</v>
      </c>
      <c r="K53" s="332">
        <v>3709</v>
      </c>
      <c r="L53" s="332">
        <v>4286</v>
      </c>
      <c r="M53" s="333">
        <v>4205</v>
      </c>
    </row>
    <row r="54" spans="2:13" ht="27.75" customHeight="1" x14ac:dyDescent="0.15">
      <c r="B54" s="334" t="s">
        <v>547</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ECUmbfldORiIXEiW4UH6sb5JfjLn8Vt5mbPX3oIRoYqBCRk2tTMLp3X43PONzVd54NqLPbsNaiS6HCuk8sI0g==" saltValue="IXvjzG0JzIGWWKToGwsp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548</v>
      </c>
    </row>
    <row r="54" spans="2:8" ht="29.25" customHeight="1" thickBot="1" x14ac:dyDescent="0.25">
      <c r="B54" s="339" t="s">
        <v>25</v>
      </c>
      <c r="C54" s="340"/>
      <c r="D54" s="340"/>
      <c r="E54" s="341" t="s">
        <v>499</v>
      </c>
      <c r="F54" s="342" t="s">
        <v>6</v>
      </c>
      <c r="G54" s="342" t="s">
        <v>7</v>
      </c>
      <c r="H54" s="343" t="s">
        <v>8</v>
      </c>
    </row>
    <row r="55" spans="2:8" ht="52.5" customHeight="1" x14ac:dyDescent="0.15">
      <c r="B55" s="344"/>
      <c r="C55" s="1227" t="s">
        <v>124</v>
      </c>
      <c r="D55" s="1227"/>
      <c r="E55" s="1228"/>
      <c r="F55" s="345">
        <v>1266</v>
      </c>
      <c r="G55" s="345">
        <v>863</v>
      </c>
      <c r="H55" s="346">
        <v>704</v>
      </c>
    </row>
    <row r="56" spans="2:8" ht="52.5" customHeight="1" x14ac:dyDescent="0.15">
      <c r="B56" s="347"/>
      <c r="C56" s="1229" t="s">
        <v>549</v>
      </c>
      <c r="D56" s="1229"/>
      <c r="E56" s="1230"/>
      <c r="F56" s="348">
        <v>132</v>
      </c>
      <c r="G56" s="348">
        <v>133</v>
      </c>
      <c r="H56" s="349">
        <v>133</v>
      </c>
    </row>
    <row r="57" spans="2:8" ht="53.25" customHeight="1" x14ac:dyDescent="0.15">
      <c r="B57" s="347"/>
      <c r="C57" s="1231" t="s">
        <v>129</v>
      </c>
      <c r="D57" s="1231"/>
      <c r="E57" s="1232"/>
      <c r="F57" s="350">
        <v>114</v>
      </c>
      <c r="G57" s="350">
        <v>116</v>
      </c>
      <c r="H57" s="351">
        <v>679</v>
      </c>
    </row>
    <row r="58" spans="2:8" ht="45.75" customHeight="1" x14ac:dyDescent="0.15">
      <c r="B58" s="352"/>
      <c r="C58" s="1219" t="s">
        <v>550</v>
      </c>
      <c r="D58" s="1220"/>
      <c r="E58" s="1221"/>
      <c r="F58" s="353">
        <v>0</v>
      </c>
      <c r="G58" s="353">
        <v>0</v>
      </c>
      <c r="H58" s="354">
        <v>506</v>
      </c>
    </row>
    <row r="59" spans="2:8" ht="45.75" customHeight="1" x14ac:dyDescent="0.15">
      <c r="B59" s="352"/>
      <c r="C59" s="1219" t="s">
        <v>551</v>
      </c>
      <c r="D59" s="1220"/>
      <c r="E59" s="1221"/>
      <c r="F59" s="353">
        <v>10</v>
      </c>
      <c r="G59" s="353">
        <v>42</v>
      </c>
      <c r="H59" s="354">
        <v>101</v>
      </c>
    </row>
    <row r="60" spans="2:8" ht="45.75" customHeight="1" x14ac:dyDescent="0.15">
      <c r="B60" s="352"/>
      <c r="C60" s="1219" t="s">
        <v>552</v>
      </c>
      <c r="D60" s="1220"/>
      <c r="E60" s="1221"/>
      <c r="F60" s="353">
        <v>53</v>
      </c>
      <c r="G60" s="353">
        <v>30</v>
      </c>
      <c r="H60" s="354">
        <v>26</v>
      </c>
    </row>
    <row r="61" spans="2:8" ht="45.75" customHeight="1" x14ac:dyDescent="0.15">
      <c r="B61" s="352"/>
      <c r="C61" s="1219" t="s">
        <v>553</v>
      </c>
      <c r="D61" s="1220"/>
      <c r="E61" s="1221"/>
      <c r="F61" s="353">
        <v>0</v>
      </c>
      <c r="G61" s="353">
        <v>0</v>
      </c>
      <c r="H61" s="354">
        <v>20</v>
      </c>
    </row>
    <row r="62" spans="2:8" ht="45.75" customHeight="1" thickBot="1" x14ac:dyDescent="0.2">
      <c r="B62" s="355"/>
      <c r="C62" s="1222" t="s">
        <v>554</v>
      </c>
      <c r="D62" s="1223"/>
      <c r="E62" s="1224"/>
      <c r="F62" s="356">
        <v>16</v>
      </c>
      <c r="G62" s="356">
        <v>16</v>
      </c>
      <c r="H62" s="357">
        <v>16</v>
      </c>
    </row>
    <row r="63" spans="2:8" ht="52.5" customHeight="1" thickBot="1" x14ac:dyDescent="0.2">
      <c r="B63" s="358"/>
      <c r="C63" s="1225" t="s">
        <v>555</v>
      </c>
      <c r="D63" s="1225"/>
      <c r="E63" s="1226"/>
      <c r="F63" s="359">
        <v>1513</v>
      </c>
      <c r="G63" s="359">
        <v>1111</v>
      </c>
      <c r="H63" s="360">
        <v>1515</v>
      </c>
    </row>
    <row r="64" spans="2:8" ht="15" customHeight="1" x14ac:dyDescent="0.15"/>
    <row r="65" ht="0" hidden="1" customHeight="1" x14ac:dyDescent="0.15"/>
    <row r="66" ht="0" hidden="1" customHeight="1" x14ac:dyDescent="0.15"/>
  </sheetData>
  <sheetProtection algorithmName="SHA-512" hashValue="jIoh6BG++5XDdnAKt2fGlGGz0C2bY1q7l6RLjUOVvN8a4Lc2wAOL/sqLZEbnBzsL0EVs93Oy/+HiZjkw/5QqLA==" saltValue="BGozXlyy/Jy3lBCz6ZzV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L13" sqref="BL13"/>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56" t="s">
        <v>17</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3"/>
      <c r="H50" s="1233"/>
      <c r="I50" s="1233"/>
      <c r="J50" s="1233"/>
      <c r="K50" s="22"/>
      <c r="L50" s="22"/>
      <c r="M50" s="23"/>
      <c r="N50" s="23"/>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39" t="s">
        <v>4</v>
      </c>
      <c r="BQ50" s="1239"/>
      <c r="BR50" s="1239"/>
      <c r="BS50" s="1239"/>
      <c r="BT50" s="1239"/>
      <c r="BU50" s="1239"/>
      <c r="BV50" s="1239"/>
      <c r="BW50" s="1239"/>
      <c r="BX50" s="1239" t="s">
        <v>5</v>
      </c>
      <c r="BY50" s="1239"/>
      <c r="BZ50" s="1239"/>
      <c r="CA50" s="1239"/>
      <c r="CB50" s="1239"/>
      <c r="CC50" s="1239"/>
      <c r="CD50" s="1239"/>
      <c r="CE50" s="1239"/>
      <c r="CF50" s="1239" t="s">
        <v>6</v>
      </c>
      <c r="CG50" s="1239"/>
      <c r="CH50" s="1239"/>
      <c r="CI50" s="1239"/>
      <c r="CJ50" s="1239"/>
      <c r="CK50" s="1239"/>
      <c r="CL50" s="1239"/>
      <c r="CM50" s="1239"/>
      <c r="CN50" s="1239" t="s">
        <v>7</v>
      </c>
      <c r="CO50" s="1239"/>
      <c r="CP50" s="1239"/>
      <c r="CQ50" s="1239"/>
      <c r="CR50" s="1239"/>
      <c r="CS50" s="1239"/>
      <c r="CT50" s="1239"/>
      <c r="CU50" s="1239"/>
      <c r="CV50" s="1239" t="s">
        <v>8</v>
      </c>
      <c r="CW50" s="1239"/>
      <c r="CX50" s="1239"/>
      <c r="CY50" s="1239"/>
      <c r="CZ50" s="1239"/>
      <c r="DA50" s="1239"/>
      <c r="DB50" s="1239"/>
      <c r="DC50" s="1239"/>
    </row>
    <row r="51" spans="1:109" ht="13.5" customHeight="1" x14ac:dyDescent="0.15">
      <c r="B51" s="12"/>
      <c r="G51" s="1251"/>
      <c r="H51" s="1251"/>
      <c r="I51" s="1255"/>
      <c r="J51" s="1255"/>
      <c r="K51" s="1240"/>
      <c r="L51" s="1240"/>
      <c r="M51" s="1240"/>
      <c r="N51" s="1240"/>
      <c r="AM51" s="21"/>
      <c r="AN51" s="1238" t="s">
        <v>9</v>
      </c>
      <c r="AO51" s="1238"/>
      <c r="AP51" s="1238"/>
      <c r="AQ51" s="1238"/>
      <c r="AR51" s="1238"/>
      <c r="AS51" s="1238"/>
      <c r="AT51" s="1238"/>
      <c r="AU51" s="1238"/>
      <c r="AV51" s="1238"/>
      <c r="AW51" s="1238"/>
      <c r="AX51" s="1238"/>
      <c r="AY51" s="1238"/>
      <c r="AZ51" s="1238"/>
      <c r="BA51" s="1238"/>
      <c r="BB51" s="1238" t="s">
        <v>10</v>
      </c>
      <c r="BC51" s="1238"/>
      <c r="BD51" s="1238"/>
      <c r="BE51" s="1238"/>
      <c r="BF51" s="1238"/>
      <c r="BG51" s="1238"/>
      <c r="BH51" s="1238"/>
      <c r="BI51" s="1238"/>
      <c r="BJ51" s="1238"/>
      <c r="BK51" s="1238"/>
      <c r="BL51" s="1238"/>
      <c r="BM51" s="1238"/>
      <c r="BN51" s="1238"/>
      <c r="BO51" s="1238"/>
      <c r="BP51" s="1250"/>
      <c r="BQ51" s="1235"/>
      <c r="BR51" s="1235"/>
      <c r="BS51" s="1235"/>
      <c r="BT51" s="1235"/>
      <c r="BU51" s="1235"/>
      <c r="BV51" s="1235"/>
      <c r="BW51" s="1235"/>
      <c r="BX51" s="1250"/>
      <c r="BY51" s="1235"/>
      <c r="BZ51" s="1235"/>
      <c r="CA51" s="1235"/>
      <c r="CB51" s="1235"/>
      <c r="CC51" s="1235"/>
      <c r="CD51" s="1235"/>
      <c r="CE51" s="1235"/>
      <c r="CF51" s="1235">
        <v>93.9</v>
      </c>
      <c r="CG51" s="1235"/>
      <c r="CH51" s="1235"/>
      <c r="CI51" s="1235"/>
      <c r="CJ51" s="1235"/>
      <c r="CK51" s="1235"/>
      <c r="CL51" s="1235"/>
      <c r="CM51" s="1235"/>
      <c r="CN51" s="1235">
        <v>107.9</v>
      </c>
      <c r="CO51" s="1235"/>
      <c r="CP51" s="1235"/>
      <c r="CQ51" s="1235"/>
      <c r="CR51" s="1235"/>
      <c r="CS51" s="1235"/>
      <c r="CT51" s="1235"/>
      <c r="CU51" s="1235"/>
      <c r="CV51" s="1250"/>
      <c r="CW51" s="1235"/>
      <c r="CX51" s="1235"/>
      <c r="CY51" s="1235"/>
      <c r="CZ51" s="1235"/>
      <c r="DA51" s="1235"/>
      <c r="DB51" s="1235"/>
      <c r="DC51" s="1235"/>
    </row>
    <row r="52" spans="1:109" x14ac:dyDescent="0.15">
      <c r="B52" s="12"/>
      <c r="G52" s="1251"/>
      <c r="H52" s="1251"/>
      <c r="I52" s="1255"/>
      <c r="J52" s="1255"/>
      <c r="K52" s="1240"/>
      <c r="L52" s="1240"/>
      <c r="M52" s="1240"/>
      <c r="N52" s="1240"/>
      <c r="AM52" s="21"/>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x14ac:dyDescent="0.15">
      <c r="A53" s="20"/>
      <c r="B53" s="12"/>
      <c r="G53" s="1251"/>
      <c r="H53" s="1251"/>
      <c r="I53" s="1233"/>
      <c r="J53" s="1233"/>
      <c r="K53" s="1240"/>
      <c r="L53" s="1240"/>
      <c r="M53" s="1240"/>
      <c r="N53" s="1240"/>
      <c r="AM53" s="21"/>
      <c r="AN53" s="1238"/>
      <c r="AO53" s="1238"/>
      <c r="AP53" s="1238"/>
      <c r="AQ53" s="1238"/>
      <c r="AR53" s="1238"/>
      <c r="AS53" s="1238"/>
      <c r="AT53" s="1238"/>
      <c r="AU53" s="1238"/>
      <c r="AV53" s="1238"/>
      <c r="AW53" s="1238"/>
      <c r="AX53" s="1238"/>
      <c r="AY53" s="1238"/>
      <c r="AZ53" s="1238"/>
      <c r="BA53" s="1238"/>
      <c r="BB53" s="1238" t="s">
        <v>11</v>
      </c>
      <c r="BC53" s="1238"/>
      <c r="BD53" s="1238"/>
      <c r="BE53" s="1238"/>
      <c r="BF53" s="1238"/>
      <c r="BG53" s="1238"/>
      <c r="BH53" s="1238"/>
      <c r="BI53" s="1238"/>
      <c r="BJ53" s="1238"/>
      <c r="BK53" s="1238"/>
      <c r="BL53" s="1238"/>
      <c r="BM53" s="1238"/>
      <c r="BN53" s="1238"/>
      <c r="BO53" s="1238"/>
      <c r="BP53" s="1250"/>
      <c r="BQ53" s="1235"/>
      <c r="BR53" s="1235"/>
      <c r="BS53" s="1235"/>
      <c r="BT53" s="1235"/>
      <c r="BU53" s="1235"/>
      <c r="BV53" s="1235"/>
      <c r="BW53" s="1235"/>
      <c r="BX53" s="1250"/>
      <c r="BY53" s="1235"/>
      <c r="BZ53" s="1235"/>
      <c r="CA53" s="1235"/>
      <c r="CB53" s="1235"/>
      <c r="CC53" s="1235"/>
      <c r="CD53" s="1235"/>
      <c r="CE53" s="1235"/>
      <c r="CF53" s="1235">
        <v>61.6</v>
      </c>
      <c r="CG53" s="1235"/>
      <c r="CH53" s="1235"/>
      <c r="CI53" s="1235"/>
      <c r="CJ53" s="1235"/>
      <c r="CK53" s="1235"/>
      <c r="CL53" s="1235"/>
      <c r="CM53" s="1235"/>
      <c r="CN53" s="1235">
        <v>62.3</v>
      </c>
      <c r="CO53" s="1235"/>
      <c r="CP53" s="1235"/>
      <c r="CQ53" s="1235"/>
      <c r="CR53" s="1235"/>
      <c r="CS53" s="1235"/>
      <c r="CT53" s="1235"/>
      <c r="CU53" s="1235"/>
      <c r="CV53" s="1250"/>
      <c r="CW53" s="1235"/>
      <c r="CX53" s="1235"/>
      <c r="CY53" s="1235"/>
      <c r="CZ53" s="1235"/>
      <c r="DA53" s="1235"/>
      <c r="DB53" s="1235"/>
      <c r="DC53" s="1235"/>
    </row>
    <row r="54" spans="1:109" x14ac:dyDescent="0.15">
      <c r="A54" s="20"/>
      <c r="B54" s="12"/>
      <c r="G54" s="1251"/>
      <c r="H54" s="1251"/>
      <c r="I54" s="1233"/>
      <c r="J54" s="1233"/>
      <c r="K54" s="1240"/>
      <c r="L54" s="1240"/>
      <c r="M54" s="1240"/>
      <c r="N54" s="1240"/>
      <c r="AM54" s="21"/>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x14ac:dyDescent="0.15">
      <c r="A55" s="20"/>
      <c r="B55" s="12"/>
      <c r="G55" s="1233"/>
      <c r="H55" s="1233"/>
      <c r="I55" s="1233"/>
      <c r="J55" s="1233"/>
      <c r="K55" s="1240"/>
      <c r="L55" s="1240"/>
      <c r="M55" s="1240"/>
      <c r="N55" s="1240"/>
      <c r="AN55" s="1239" t="s">
        <v>12</v>
      </c>
      <c r="AO55" s="1239"/>
      <c r="AP55" s="1239"/>
      <c r="AQ55" s="1239"/>
      <c r="AR55" s="1239"/>
      <c r="AS55" s="1239"/>
      <c r="AT55" s="1239"/>
      <c r="AU55" s="1239"/>
      <c r="AV55" s="1239"/>
      <c r="AW55" s="1239"/>
      <c r="AX55" s="1239"/>
      <c r="AY55" s="1239"/>
      <c r="AZ55" s="1239"/>
      <c r="BA55" s="1239"/>
      <c r="BB55" s="1238" t="s">
        <v>10</v>
      </c>
      <c r="BC55" s="1238"/>
      <c r="BD55" s="1238"/>
      <c r="BE55" s="1238"/>
      <c r="BF55" s="1238"/>
      <c r="BG55" s="1238"/>
      <c r="BH55" s="1238"/>
      <c r="BI55" s="1238"/>
      <c r="BJ55" s="1238"/>
      <c r="BK55" s="1238"/>
      <c r="BL55" s="1238"/>
      <c r="BM55" s="1238"/>
      <c r="BN55" s="1238"/>
      <c r="BO55" s="1238"/>
      <c r="BP55" s="1250"/>
      <c r="BQ55" s="1235"/>
      <c r="BR55" s="1235"/>
      <c r="BS55" s="1235"/>
      <c r="BT55" s="1235"/>
      <c r="BU55" s="1235"/>
      <c r="BV55" s="1235"/>
      <c r="BW55" s="1235"/>
      <c r="BX55" s="1250"/>
      <c r="BY55" s="1235"/>
      <c r="BZ55" s="1235"/>
      <c r="CA55" s="1235"/>
      <c r="CB55" s="1235"/>
      <c r="CC55" s="1235"/>
      <c r="CD55" s="1235"/>
      <c r="CE55" s="1235"/>
      <c r="CF55" s="1235">
        <v>36.5</v>
      </c>
      <c r="CG55" s="1235"/>
      <c r="CH55" s="1235"/>
      <c r="CI55" s="1235"/>
      <c r="CJ55" s="1235"/>
      <c r="CK55" s="1235"/>
      <c r="CL55" s="1235"/>
      <c r="CM55" s="1235"/>
      <c r="CN55" s="1235">
        <v>32.9</v>
      </c>
      <c r="CO55" s="1235"/>
      <c r="CP55" s="1235"/>
      <c r="CQ55" s="1235"/>
      <c r="CR55" s="1235"/>
      <c r="CS55" s="1235"/>
      <c r="CT55" s="1235"/>
      <c r="CU55" s="1235"/>
      <c r="CV55" s="1250"/>
      <c r="CW55" s="1235"/>
      <c r="CX55" s="1235"/>
      <c r="CY55" s="1235"/>
      <c r="CZ55" s="1235"/>
      <c r="DA55" s="1235"/>
      <c r="DB55" s="1235"/>
      <c r="DC55" s="1235"/>
    </row>
    <row r="56" spans="1:109" x14ac:dyDescent="0.15">
      <c r="A56" s="20"/>
      <c r="B56" s="12"/>
      <c r="G56" s="1233"/>
      <c r="H56" s="1233"/>
      <c r="I56" s="1233"/>
      <c r="J56" s="1233"/>
      <c r="K56" s="1240"/>
      <c r="L56" s="1240"/>
      <c r="M56" s="1240"/>
      <c r="N56" s="1240"/>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20" customFormat="1" x14ac:dyDescent="0.15">
      <c r="B57" s="24"/>
      <c r="G57" s="1233"/>
      <c r="H57" s="1233"/>
      <c r="I57" s="1236"/>
      <c r="J57" s="1236"/>
      <c r="K57" s="1240"/>
      <c r="L57" s="1240"/>
      <c r="M57" s="1240"/>
      <c r="N57" s="1240"/>
      <c r="AM57" s="3"/>
      <c r="AN57" s="1239"/>
      <c r="AO57" s="1239"/>
      <c r="AP57" s="1239"/>
      <c r="AQ57" s="1239"/>
      <c r="AR57" s="1239"/>
      <c r="AS57" s="1239"/>
      <c r="AT57" s="1239"/>
      <c r="AU57" s="1239"/>
      <c r="AV57" s="1239"/>
      <c r="AW57" s="1239"/>
      <c r="AX57" s="1239"/>
      <c r="AY57" s="1239"/>
      <c r="AZ57" s="1239"/>
      <c r="BA57" s="1239"/>
      <c r="BB57" s="1238" t="s">
        <v>11</v>
      </c>
      <c r="BC57" s="1238"/>
      <c r="BD57" s="1238"/>
      <c r="BE57" s="1238"/>
      <c r="BF57" s="1238"/>
      <c r="BG57" s="1238"/>
      <c r="BH57" s="1238"/>
      <c r="BI57" s="1238"/>
      <c r="BJ57" s="1238"/>
      <c r="BK57" s="1238"/>
      <c r="BL57" s="1238"/>
      <c r="BM57" s="1238"/>
      <c r="BN57" s="1238"/>
      <c r="BO57" s="1238"/>
      <c r="BP57" s="1250"/>
      <c r="BQ57" s="1235"/>
      <c r="BR57" s="1235"/>
      <c r="BS57" s="1235"/>
      <c r="BT57" s="1235"/>
      <c r="BU57" s="1235"/>
      <c r="BV57" s="1235"/>
      <c r="BW57" s="1235"/>
      <c r="BX57" s="1250"/>
      <c r="BY57" s="1235"/>
      <c r="BZ57" s="1235"/>
      <c r="CA57" s="1235"/>
      <c r="CB57" s="1235"/>
      <c r="CC57" s="1235"/>
      <c r="CD57" s="1235"/>
      <c r="CE57" s="1235"/>
      <c r="CF57" s="1235">
        <v>54.1</v>
      </c>
      <c r="CG57" s="1235"/>
      <c r="CH57" s="1235"/>
      <c r="CI57" s="1235"/>
      <c r="CJ57" s="1235"/>
      <c r="CK57" s="1235"/>
      <c r="CL57" s="1235"/>
      <c r="CM57" s="1235"/>
      <c r="CN57" s="1235">
        <v>57</v>
      </c>
      <c r="CO57" s="1235"/>
      <c r="CP57" s="1235"/>
      <c r="CQ57" s="1235"/>
      <c r="CR57" s="1235"/>
      <c r="CS57" s="1235"/>
      <c r="CT57" s="1235"/>
      <c r="CU57" s="1235"/>
      <c r="CV57" s="1250"/>
      <c r="CW57" s="1235"/>
      <c r="CX57" s="1235"/>
      <c r="CY57" s="1235"/>
      <c r="CZ57" s="1235"/>
      <c r="DA57" s="1235"/>
      <c r="DB57" s="1235"/>
      <c r="DC57" s="1235"/>
      <c r="DD57" s="25"/>
      <c r="DE57" s="24"/>
    </row>
    <row r="58" spans="1:109" s="20" customFormat="1" x14ac:dyDescent="0.15">
      <c r="A58" s="3"/>
      <c r="B58" s="24"/>
      <c r="G58" s="1233"/>
      <c r="H58" s="1233"/>
      <c r="I58" s="1236"/>
      <c r="J58" s="1236"/>
      <c r="K58" s="1240"/>
      <c r="L58" s="1240"/>
      <c r="M58" s="1240"/>
      <c r="N58" s="1240"/>
      <c r="AM58" s="3"/>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41" t="s">
        <v>556</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3"/>
      <c r="H72" s="1233"/>
      <c r="I72" s="1233"/>
      <c r="J72" s="1233"/>
      <c r="K72" s="22"/>
      <c r="L72" s="22"/>
      <c r="M72" s="23"/>
      <c r="N72" s="23"/>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39" t="s">
        <v>4</v>
      </c>
      <c r="BQ72" s="1239"/>
      <c r="BR72" s="1239"/>
      <c r="BS72" s="1239"/>
      <c r="BT72" s="1239"/>
      <c r="BU72" s="1239"/>
      <c r="BV72" s="1239"/>
      <c r="BW72" s="1239"/>
      <c r="BX72" s="1239" t="s">
        <v>5</v>
      </c>
      <c r="BY72" s="1239"/>
      <c r="BZ72" s="1239"/>
      <c r="CA72" s="1239"/>
      <c r="CB72" s="1239"/>
      <c r="CC72" s="1239"/>
      <c r="CD72" s="1239"/>
      <c r="CE72" s="1239"/>
      <c r="CF72" s="1239" t="s">
        <v>6</v>
      </c>
      <c r="CG72" s="1239"/>
      <c r="CH72" s="1239"/>
      <c r="CI72" s="1239"/>
      <c r="CJ72" s="1239"/>
      <c r="CK72" s="1239"/>
      <c r="CL72" s="1239"/>
      <c r="CM72" s="1239"/>
      <c r="CN72" s="1239" t="s">
        <v>7</v>
      </c>
      <c r="CO72" s="1239"/>
      <c r="CP72" s="1239"/>
      <c r="CQ72" s="1239"/>
      <c r="CR72" s="1239"/>
      <c r="CS72" s="1239"/>
      <c r="CT72" s="1239"/>
      <c r="CU72" s="1239"/>
      <c r="CV72" s="1239" t="s">
        <v>8</v>
      </c>
      <c r="CW72" s="1239"/>
      <c r="CX72" s="1239"/>
      <c r="CY72" s="1239"/>
      <c r="CZ72" s="1239"/>
      <c r="DA72" s="1239"/>
      <c r="DB72" s="1239"/>
      <c r="DC72" s="1239"/>
    </row>
    <row r="73" spans="2:107" x14ac:dyDescent="0.15">
      <c r="B73" s="12"/>
      <c r="G73" s="1251"/>
      <c r="H73" s="1251"/>
      <c r="I73" s="1251"/>
      <c r="J73" s="1251"/>
      <c r="K73" s="1234"/>
      <c r="L73" s="1234"/>
      <c r="M73" s="1234"/>
      <c r="N73" s="1234"/>
      <c r="AM73" s="21"/>
      <c r="AN73" s="1238" t="s">
        <v>9</v>
      </c>
      <c r="AO73" s="1238"/>
      <c r="AP73" s="1238"/>
      <c r="AQ73" s="1238"/>
      <c r="AR73" s="1238"/>
      <c r="AS73" s="1238"/>
      <c r="AT73" s="1238"/>
      <c r="AU73" s="1238"/>
      <c r="AV73" s="1238"/>
      <c r="AW73" s="1238"/>
      <c r="AX73" s="1238"/>
      <c r="AY73" s="1238"/>
      <c r="AZ73" s="1238"/>
      <c r="BA73" s="1238"/>
      <c r="BB73" s="1238" t="s">
        <v>10</v>
      </c>
      <c r="BC73" s="1238"/>
      <c r="BD73" s="1238"/>
      <c r="BE73" s="1238"/>
      <c r="BF73" s="1238"/>
      <c r="BG73" s="1238"/>
      <c r="BH73" s="1238"/>
      <c r="BI73" s="1238"/>
      <c r="BJ73" s="1238"/>
      <c r="BK73" s="1238"/>
      <c r="BL73" s="1238"/>
      <c r="BM73" s="1238"/>
      <c r="BN73" s="1238"/>
      <c r="BO73" s="1238"/>
      <c r="BP73" s="1235">
        <v>80.7</v>
      </c>
      <c r="BQ73" s="1235"/>
      <c r="BR73" s="1235"/>
      <c r="BS73" s="1235"/>
      <c r="BT73" s="1235"/>
      <c r="BU73" s="1235"/>
      <c r="BV73" s="1235"/>
      <c r="BW73" s="1235"/>
      <c r="BX73" s="1235">
        <v>101.2</v>
      </c>
      <c r="BY73" s="1235"/>
      <c r="BZ73" s="1235"/>
      <c r="CA73" s="1235"/>
      <c r="CB73" s="1235"/>
      <c r="CC73" s="1235"/>
      <c r="CD73" s="1235"/>
      <c r="CE73" s="1235"/>
      <c r="CF73" s="1235">
        <v>93.9</v>
      </c>
      <c r="CG73" s="1235"/>
      <c r="CH73" s="1235"/>
      <c r="CI73" s="1235"/>
      <c r="CJ73" s="1235"/>
      <c r="CK73" s="1235"/>
      <c r="CL73" s="1235"/>
      <c r="CM73" s="1235"/>
      <c r="CN73" s="1235">
        <v>107.9</v>
      </c>
      <c r="CO73" s="1235"/>
      <c r="CP73" s="1235"/>
      <c r="CQ73" s="1235"/>
      <c r="CR73" s="1235"/>
      <c r="CS73" s="1235"/>
      <c r="CT73" s="1235"/>
      <c r="CU73" s="1235"/>
      <c r="CV73" s="1235">
        <v>106</v>
      </c>
      <c r="CW73" s="1235"/>
      <c r="CX73" s="1235"/>
      <c r="CY73" s="1235"/>
      <c r="CZ73" s="1235"/>
      <c r="DA73" s="1235"/>
      <c r="DB73" s="1235"/>
      <c r="DC73" s="1235"/>
    </row>
    <row r="74" spans="2:107" x14ac:dyDescent="0.15">
      <c r="B74" s="12"/>
      <c r="G74" s="1251"/>
      <c r="H74" s="1251"/>
      <c r="I74" s="1251"/>
      <c r="J74" s="1251"/>
      <c r="K74" s="1234"/>
      <c r="L74" s="1234"/>
      <c r="M74" s="1234"/>
      <c r="N74" s="1234"/>
      <c r="AM74" s="21"/>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x14ac:dyDescent="0.15">
      <c r="B75" s="12"/>
      <c r="G75" s="1251"/>
      <c r="H75" s="1251"/>
      <c r="I75" s="1233"/>
      <c r="J75" s="1233"/>
      <c r="K75" s="1240"/>
      <c r="L75" s="1240"/>
      <c r="M75" s="1240"/>
      <c r="N75" s="1240"/>
      <c r="AM75" s="21"/>
      <c r="AN75" s="1238"/>
      <c r="AO75" s="1238"/>
      <c r="AP75" s="1238"/>
      <c r="AQ75" s="1238"/>
      <c r="AR75" s="1238"/>
      <c r="AS75" s="1238"/>
      <c r="AT75" s="1238"/>
      <c r="AU75" s="1238"/>
      <c r="AV75" s="1238"/>
      <c r="AW75" s="1238"/>
      <c r="AX75" s="1238"/>
      <c r="AY75" s="1238"/>
      <c r="AZ75" s="1238"/>
      <c r="BA75" s="1238"/>
      <c r="BB75" s="1238" t="s">
        <v>14</v>
      </c>
      <c r="BC75" s="1238"/>
      <c r="BD75" s="1238"/>
      <c r="BE75" s="1238"/>
      <c r="BF75" s="1238"/>
      <c r="BG75" s="1238"/>
      <c r="BH75" s="1238"/>
      <c r="BI75" s="1238"/>
      <c r="BJ75" s="1238"/>
      <c r="BK75" s="1238"/>
      <c r="BL75" s="1238"/>
      <c r="BM75" s="1238"/>
      <c r="BN75" s="1238"/>
      <c r="BO75" s="1238"/>
      <c r="BP75" s="1235">
        <v>8.9</v>
      </c>
      <c r="BQ75" s="1235"/>
      <c r="BR75" s="1235"/>
      <c r="BS75" s="1235"/>
      <c r="BT75" s="1235"/>
      <c r="BU75" s="1235"/>
      <c r="BV75" s="1235"/>
      <c r="BW75" s="1235"/>
      <c r="BX75" s="1235">
        <v>7.5</v>
      </c>
      <c r="BY75" s="1235"/>
      <c r="BZ75" s="1235"/>
      <c r="CA75" s="1235"/>
      <c r="CB75" s="1235"/>
      <c r="CC75" s="1235"/>
      <c r="CD75" s="1235"/>
      <c r="CE75" s="1235"/>
      <c r="CF75" s="1235">
        <v>6.5</v>
      </c>
      <c r="CG75" s="1235"/>
      <c r="CH75" s="1235"/>
      <c r="CI75" s="1235"/>
      <c r="CJ75" s="1235"/>
      <c r="CK75" s="1235"/>
      <c r="CL75" s="1235"/>
      <c r="CM75" s="1235"/>
      <c r="CN75" s="1235">
        <v>5.9</v>
      </c>
      <c r="CO75" s="1235"/>
      <c r="CP75" s="1235"/>
      <c r="CQ75" s="1235"/>
      <c r="CR75" s="1235"/>
      <c r="CS75" s="1235"/>
      <c r="CT75" s="1235"/>
      <c r="CU75" s="1235"/>
      <c r="CV75" s="1235">
        <v>6</v>
      </c>
      <c r="CW75" s="1235"/>
      <c r="CX75" s="1235"/>
      <c r="CY75" s="1235"/>
      <c r="CZ75" s="1235"/>
      <c r="DA75" s="1235"/>
      <c r="DB75" s="1235"/>
      <c r="DC75" s="1235"/>
    </row>
    <row r="76" spans="2:107" x14ac:dyDescent="0.15">
      <c r="B76" s="12"/>
      <c r="G76" s="1251"/>
      <c r="H76" s="1251"/>
      <c r="I76" s="1233"/>
      <c r="J76" s="1233"/>
      <c r="K76" s="1240"/>
      <c r="L76" s="1240"/>
      <c r="M76" s="1240"/>
      <c r="N76" s="1240"/>
      <c r="AM76" s="21"/>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x14ac:dyDescent="0.15">
      <c r="B77" s="12"/>
      <c r="G77" s="1233"/>
      <c r="H77" s="1233"/>
      <c r="I77" s="1233"/>
      <c r="J77" s="1233"/>
      <c r="K77" s="1234"/>
      <c r="L77" s="1234"/>
      <c r="M77" s="1234"/>
      <c r="N77" s="1234"/>
      <c r="AN77" s="1239" t="s">
        <v>12</v>
      </c>
      <c r="AO77" s="1239"/>
      <c r="AP77" s="1239"/>
      <c r="AQ77" s="1239"/>
      <c r="AR77" s="1239"/>
      <c r="AS77" s="1239"/>
      <c r="AT77" s="1239"/>
      <c r="AU77" s="1239"/>
      <c r="AV77" s="1239"/>
      <c r="AW77" s="1239"/>
      <c r="AX77" s="1239"/>
      <c r="AY77" s="1239"/>
      <c r="AZ77" s="1239"/>
      <c r="BA77" s="1239"/>
      <c r="BB77" s="1238" t="s">
        <v>10</v>
      </c>
      <c r="BC77" s="1238"/>
      <c r="BD77" s="1238"/>
      <c r="BE77" s="1238"/>
      <c r="BF77" s="1238"/>
      <c r="BG77" s="1238"/>
      <c r="BH77" s="1238"/>
      <c r="BI77" s="1238"/>
      <c r="BJ77" s="1238"/>
      <c r="BK77" s="1238"/>
      <c r="BL77" s="1238"/>
      <c r="BM77" s="1238"/>
      <c r="BN77" s="1238"/>
      <c r="BO77" s="1238"/>
      <c r="BP77" s="1235">
        <v>54.6</v>
      </c>
      <c r="BQ77" s="1235"/>
      <c r="BR77" s="1235"/>
      <c r="BS77" s="1235"/>
      <c r="BT77" s="1235"/>
      <c r="BU77" s="1235"/>
      <c r="BV77" s="1235"/>
      <c r="BW77" s="1235"/>
      <c r="BX77" s="1235">
        <v>48.7</v>
      </c>
      <c r="BY77" s="1235"/>
      <c r="BZ77" s="1235"/>
      <c r="CA77" s="1235"/>
      <c r="CB77" s="1235"/>
      <c r="CC77" s="1235"/>
      <c r="CD77" s="1235"/>
      <c r="CE77" s="1235"/>
      <c r="CF77" s="1235">
        <v>36.5</v>
      </c>
      <c r="CG77" s="1235"/>
      <c r="CH77" s="1235"/>
      <c r="CI77" s="1235"/>
      <c r="CJ77" s="1235"/>
      <c r="CK77" s="1235"/>
      <c r="CL77" s="1235"/>
      <c r="CM77" s="1235"/>
      <c r="CN77" s="1235">
        <v>32.9</v>
      </c>
      <c r="CO77" s="1235"/>
      <c r="CP77" s="1235"/>
      <c r="CQ77" s="1235"/>
      <c r="CR77" s="1235"/>
      <c r="CS77" s="1235"/>
      <c r="CT77" s="1235"/>
      <c r="CU77" s="1235"/>
      <c r="CV77" s="1235">
        <v>28.5</v>
      </c>
      <c r="CW77" s="1235"/>
      <c r="CX77" s="1235"/>
      <c r="CY77" s="1235"/>
      <c r="CZ77" s="1235"/>
      <c r="DA77" s="1235"/>
      <c r="DB77" s="1235"/>
      <c r="DC77" s="1235"/>
    </row>
    <row r="78" spans="2:107" x14ac:dyDescent="0.15">
      <c r="B78" s="12"/>
      <c r="G78" s="1233"/>
      <c r="H78" s="1233"/>
      <c r="I78" s="1233"/>
      <c r="J78" s="1233"/>
      <c r="K78" s="1234"/>
      <c r="L78" s="1234"/>
      <c r="M78" s="1234"/>
      <c r="N78" s="1234"/>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x14ac:dyDescent="0.15">
      <c r="B79" s="12"/>
      <c r="G79" s="1233"/>
      <c r="H79" s="1233"/>
      <c r="I79" s="1236"/>
      <c r="J79" s="1236"/>
      <c r="K79" s="1237"/>
      <c r="L79" s="1237"/>
      <c r="M79" s="1237"/>
      <c r="N79" s="1237"/>
      <c r="AN79" s="1239"/>
      <c r="AO79" s="1239"/>
      <c r="AP79" s="1239"/>
      <c r="AQ79" s="1239"/>
      <c r="AR79" s="1239"/>
      <c r="AS79" s="1239"/>
      <c r="AT79" s="1239"/>
      <c r="AU79" s="1239"/>
      <c r="AV79" s="1239"/>
      <c r="AW79" s="1239"/>
      <c r="AX79" s="1239"/>
      <c r="AY79" s="1239"/>
      <c r="AZ79" s="1239"/>
      <c r="BA79" s="1239"/>
      <c r="BB79" s="1238" t="s">
        <v>14</v>
      </c>
      <c r="BC79" s="1238"/>
      <c r="BD79" s="1238"/>
      <c r="BE79" s="1238"/>
      <c r="BF79" s="1238"/>
      <c r="BG79" s="1238"/>
      <c r="BH79" s="1238"/>
      <c r="BI79" s="1238"/>
      <c r="BJ79" s="1238"/>
      <c r="BK79" s="1238"/>
      <c r="BL79" s="1238"/>
      <c r="BM79" s="1238"/>
      <c r="BN79" s="1238"/>
      <c r="BO79" s="1238"/>
      <c r="BP79" s="1235">
        <v>11.2</v>
      </c>
      <c r="BQ79" s="1235"/>
      <c r="BR79" s="1235"/>
      <c r="BS79" s="1235"/>
      <c r="BT79" s="1235"/>
      <c r="BU79" s="1235"/>
      <c r="BV79" s="1235"/>
      <c r="BW79" s="1235"/>
      <c r="BX79" s="1235">
        <v>10.4</v>
      </c>
      <c r="BY79" s="1235"/>
      <c r="BZ79" s="1235"/>
      <c r="CA79" s="1235"/>
      <c r="CB79" s="1235"/>
      <c r="CC79" s="1235"/>
      <c r="CD79" s="1235"/>
      <c r="CE79" s="1235"/>
      <c r="CF79" s="1235">
        <v>9</v>
      </c>
      <c r="CG79" s="1235"/>
      <c r="CH79" s="1235"/>
      <c r="CI79" s="1235"/>
      <c r="CJ79" s="1235"/>
      <c r="CK79" s="1235"/>
      <c r="CL79" s="1235"/>
      <c r="CM79" s="1235"/>
      <c r="CN79" s="1235">
        <v>8.1999999999999993</v>
      </c>
      <c r="CO79" s="1235"/>
      <c r="CP79" s="1235"/>
      <c r="CQ79" s="1235"/>
      <c r="CR79" s="1235"/>
      <c r="CS79" s="1235"/>
      <c r="CT79" s="1235"/>
      <c r="CU79" s="1235"/>
      <c r="CV79" s="1235">
        <v>8</v>
      </c>
      <c r="CW79" s="1235"/>
      <c r="CX79" s="1235"/>
      <c r="CY79" s="1235"/>
      <c r="CZ79" s="1235"/>
      <c r="DA79" s="1235"/>
      <c r="DB79" s="1235"/>
      <c r="DC79" s="1235"/>
    </row>
    <row r="80" spans="2:107" x14ac:dyDescent="0.15">
      <c r="B80" s="12"/>
      <c r="G80" s="1233"/>
      <c r="H80" s="1233"/>
      <c r="I80" s="1236"/>
      <c r="J80" s="1236"/>
      <c r="K80" s="1237"/>
      <c r="L80" s="1237"/>
      <c r="M80" s="1237"/>
      <c r="N80" s="1237"/>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JpPb+JivNZvT2Ur+2IQKvBAL1vQRl5v/PX+Fsg8Hh8tOqjV6odSmWOzbEViZh2nmHCXjsZAGHAHLr68ZCgmzQ==" saltValue="OvpGaEFAtQVgS3vyMTVmu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tKEo5SDsJJzLwQp4QaNC+UaaV4BhTtravrXSslgOw6HzZO80gvSQv2mQwmXSU/mZR1wGsCoVIEG4FmELcJSDQ==" saltValue="0b0CHSyL6AiQKuXRguKD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17" sqref="B1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5tMLqSohfRvErGNstoHlgfXdn8gMlqxHkRLhaksAKBdkc7Y9T4OqnNTy0Ms30ReyfwuMQzESDLXMiE3Ddx0VA==" saltValue="wvnfaoO1OYeZV7ck5mh3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152</v>
      </c>
      <c r="DI1" s="732"/>
      <c r="DJ1" s="732"/>
      <c r="DK1" s="732"/>
      <c r="DL1" s="732"/>
      <c r="DM1" s="732"/>
      <c r="DN1" s="733"/>
      <c r="DO1" s="81"/>
      <c r="DP1" s="731" t="s">
        <v>153</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155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157</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25</v>
      </c>
      <c r="C4" s="674"/>
      <c r="D4" s="674"/>
      <c r="E4" s="674"/>
      <c r="F4" s="674"/>
      <c r="G4" s="674"/>
      <c r="H4" s="674"/>
      <c r="I4" s="674"/>
      <c r="J4" s="674"/>
      <c r="K4" s="674"/>
      <c r="L4" s="674"/>
      <c r="M4" s="674"/>
      <c r="N4" s="674"/>
      <c r="O4" s="674"/>
      <c r="P4" s="674"/>
      <c r="Q4" s="675"/>
      <c r="R4" s="673" t="s">
        <v>158</v>
      </c>
      <c r="S4" s="674"/>
      <c r="T4" s="674"/>
      <c r="U4" s="674"/>
      <c r="V4" s="674"/>
      <c r="W4" s="674"/>
      <c r="X4" s="674"/>
      <c r="Y4" s="675"/>
      <c r="Z4" s="673" t="s">
        <v>159</v>
      </c>
      <c r="AA4" s="674"/>
      <c r="AB4" s="674"/>
      <c r="AC4" s="675"/>
      <c r="AD4" s="673" t="s">
        <v>160</v>
      </c>
      <c r="AE4" s="674"/>
      <c r="AF4" s="674"/>
      <c r="AG4" s="674"/>
      <c r="AH4" s="674"/>
      <c r="AI4" s="674"/>
      <c r="AJ4" s="674"/>
      <c r="AK4" s="675"/>
      <c r="AL4" s="673" t="s">
        <v>159</v>
      </c>
      <c r="AM4" s="674"/>
      <c r="AN4" s="674"/>
      <c r="AO4" s="675"/>
      <c r="AP4" s="734" t="s">
        <v>161</v>
      </c>
      <c r="AQ4" s="734"/>
      <c r="AR4" s="734"/>
      <c r="AS4" s="734"/>
      <c r="AT4" s="734"/>
      <c r="AU4" s="734"/>
      <c r="AV4" s="734"/>
      <c r="AW4" s="734"/>
      <c r="AX4" s="734"/>
      <c r="AY4" s="734"/>
      <c r="AZ4" s="734"/>
      <c r="BA4" s="734"/>
      <c r="BB4" s="734"/>
      <c r="BC4" s="734"/>
      <c r="BD4" s="734"/>
      <c r="BE4" s="734"/>
      <c r="BF4" s="734"/>
      <c r="BG4" s="734" t="s">
        <v>162</v>
      </c>
      <c r="BH4" s="734"/>
      <c r="BI4" s="734"/>
      <c r="BJ4" s="734"/>
      <c r="BK4" s="734"/>
      <c r="BL4" s="734"/>
      <c r="BM4" s="734"/>
      <c r="BN4" s="734"/>
      <c r="BO4" s="734" t="s">
        <v>159</v>
      </c>
      <c r="BP4" s="734"/>
      <c r="BQ4" s="734"/>
      <c r="BR4" s="734"/>
      <c r="BS4" s="734" t="s">
        <v>163</v>
      </c>
      <c r="BT4" s="734"/>
      <c r="BU4" s="734"/>
      <c r="BV4" s="734"/>
      <c r="BW4" s="734"/>
      <c r="BX4" s="734"/>
      <c r="BY4" s="734"/>
      <c r="BZ4" s="734"/>
      <c r="CA4" s="734"/>
      <c r="CB4" s="734"/>
      <c r="CD4" s="716" t="s">
        <v>164</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8" t="s">
        <v>165</v>
      </c>
      <c r="C5" s="699"/>
      <c r="D5" s="699"/>
      <c r="E5" s="699"/>
      <c r="F5" s="699"/>
      <c r="G5" s="699"/>
      <c r="H5" s="699"/>
      <c r="I5" s="699"/>
      <c r="J5" s="699"/>
      <c r="K5" s="699"/>
      <c r="L5" s="699"/>
      <c r="M5" s="699"/>
      <c r="N5" s="699"/>
      <c r="O5" s="699"/>
      <c r="P5" s="699"/>
      <c r="Q5" s="700"/>
      <c r="R5" s="664">
        <v>1420502</v>
      </c>
      <c r="S5" s="665"/>
      <c r="T5" s="665"/>
      <c r="U5" s="665"/>
      <c r="V5" s="665"/>
      <c r="W5" s="665"/>
      <c r="X5" s="665"/>
      <c r="Y5" s="711"/>
      <c r="Z5" s="729">
        <v>7.7</v>
      </c>
      <c r="AA5" s="729"/>
      <c r="AB5" s="729"/>
      <c r="AC5" s="729"/>
      <c r="AD5" s="730">
        <v>1420502</v>
      </c>
      <c r="AE5" s="730"/>
      <c r="AF5" s="730"/>
      <c r="AG5" s="730"/>
      <c r="AH5" s="730"/>
      <c r="AI5" s="730"/>
      <c r="AJ5" s="730"/>
      <c r="AK5" s="730"/>
      <c r="AL5" s="712">
        <v>32.5</v>
      </c>
      <c r="AM5" s="681"/>
      <c r="AN5" s="681"/>
      <c r="AO5" s="713"/>
      <c r="AP5" s="698" t="s">
        <v>166</v>
      </c>
      <c r="AQ5" s="699"/>
      <c r="AR5" s="699"/>
      <c r="AS5" s="699"/>
      <c r="AT5" s="699"/>
      <c r="AU5" s="699"/>
      <c r="AV5" s="699"/>
      <c r="AW5" s="699"/>
      <c r="AX5" s="699"/>
      <c r="AY5" s="699"/>
      <c r="AZ5" s="699"/>
      <c r="BA5" s="699"/>
      <c r="BB5" s="699"/>
      <c r="BC5" s="699"/>
      <c r="BD5" s="699"/>
      <c r="BE5" s="699"/>
      <c r="BF5" s="700"/>
      <c r="BG5" s="612">
        <v>1418612</v>
      </c>
      <c r="BH5" s="613"/>
      <c r="BI5" s="613"/>
      <c r="BJ5" s="613"/>
      <c r="BK5" s="613"/>
      <c r="BL5" s="613"/>
      <c r="BM5" s="613"/>
      <c r="BN5" s="614"/>
      <c r="BO5" s="661">
        <v>99.9</v>
      </c>
      <c r="BP5" s="661"/>
      <c r="BQ5" s="661"/>
      <c r="BR5" s="661"/>
      <c r="BS5" s="662" t="s">
        <v>68</v>
      </c>
      <c r="BT5" s="662"/>
      <c r="BU5" s="662"/>
      <c r="BV5" s="662"/>
      <c r="BW5" s="662"/>
      <c r="BX5" s="662"/>
      <c r="BY5" s="662"/>
      <c r="BZ5" s="662"/>
      <c r="CA5" s="662"/>
      <c r="CB5" s="703"/>
      <c r="CD5" s="716" t="s">
        <v>161</v>
      </c>
      <c r="CE5" s="717"/>
      <c r="CF5" s="717"/>
      <c r="CG5" s="717"/>
      <c r="CH5" s="717"/>
      <c r="CI5" s="717"/>
      <c r="CJ5" s="717"/>
      <c r="CK5" s="717"/>
      <c r="CL5" s="717"/>
      <c r="CM5" s="717"/>
      <c r="CN5" s="717"/>
      <c r="CO5" s="717"/>
      <c r="CP5" s="717"/>
      <c r="CQ5" s="718"/>
      <c r="CR5" s="716" t="s">
        <v>167</v>
      </c>
      <c r="CS5" s="717"/>
      <c r="CT5" s="717"/>
      <c r="CU5" s="717"/>
      <c r="CV5" s="717"/>
      <c r="CW5" s="717"/>
      <c r="CX5" s="717"/>
      <c r="CY5" s="718"/>
      <c r="CZ5" s="716" t="s">
        <v>159</v>
      </c>
      <c r="DA5" s="717"/>
      <c r="DB5" s="717"/>
      <c r="DC5" s="718"/>
      <c r="DD5" s="716" t="s">
        <v>168</v>
      </c>
      <c r="DE5" s="717"/>
      <c r="DF5" s="717"/>
      <c r="DG5" s="717"/>
      <c r="DH5" s="717"/>
      <c r="DI5" s="717"/>
      <c r="DJ5" s="717"/>
      <c r="DK5" s="717"/>
      <c r="DL5" s="717"/>
      <c r="DM5" s="717"/>
      <c r="DN5" s="717"/>
      <c r="DO5" s="717"/>
      <c r="DP5" s="718"/>
      <c r="DQ5" s="716" t="s">
        <v>169</v>
      </c>
      <c r="DR5" s="717"/>
      <c r="DS5" s="717"/>
      <c r="DT5" s="717"/>
      <c r="DU5" s="717"/>
      <c r="DV5" s="717"/>
      <c r="DW5" s="717"/>
      <c r="DX5" s="717"/>
      <c r="DY5" s="717"/>
      <c r="DZ5" s="717"/>
      <c r="EA5" s="717"/>
      <c r="EB5" s="717"/>
      <c r="EC5" s="718"/>
    </row>
    <row r="6" spans="2:143" ht="11.25" customHeight="1" x14ac:dyDescent="0.15">
      <c r="B6" s="609" t="s">
        <v>170</v>
      </c>
      <c r="C6" s="610"/>
      <c r="D6" s="610"/>
      <c r="E6" s="610"/>
      <c r="F6" s="610"/>
      <c r="G6" s="610"/>
      <c r="H6" s="610"/>
      <c r="I6" s="610"/>
      <c r="J6" s="610"/>
      <c r="K6" s="610"/>
      <c r="L6" s="610"/>
      <c r="M6" s="610"/>
      <c r="N6" s="610"/>
      <c r="O6" s="610"/>
      <c r="P6" s="610"/>
      <c r="Q6" s="611"/>
      <c r="R6" s="612">
        <v>77188</v>
      </c>
      <c r="S6" s="613"/>
      <c r="T6" s="613"/>
      <c r="U6" s="613"/>
      <c r="V6" s="613"/>
      <c r="W6" s="613"/>
      <c r="X6" s="613"/>
      <c r="Y6" s="614"/>
      <c r="Z6" s="661">
        <v>0.4</v>
      </c>
      <c r="AA6" s="661"/>
      <c r="AB6" s="661"/>
      <c r="AC6" s="661"/>
      <c r="AD6" s="662">
        <v>77188</v>
      </c>
      <c r="AE6" s="662"/>
      <c r="AF6" s="662"/>
      <c r="AG6" s="662"/>
      <c r="AH6" s="662"/>
      <c r="AI6" s="662"/>
      <c r="AJ6" s="662"/>
      <c r="AK6" s="662"/>
      <c r="AL6" s="615">
        <v>1.8</v>
      </c>
      <c r="AM6" s="616"/>
      <c r="AN6" s="616"/>
      <c r="AO6" s="663"/>
      <c r="AP6" s="609" t="s">
        <v>171</v>
      </c>
      <c r="AQ6" s="610"/>
      <c r="AR6" s="610"/>
      <c r="AS6" s="610"/>
      <c r="AT6" s="610"/>
      <c r="AU6" s="610"/>
      <c r="AV6" s="610"/>
      <c r="AW6" s="610"/>
      <c r="AX6" s="610"/>
      <c r="AY6" s="610"/>
      <c r="AZ6" s="610"/>
      <c r="BA6" s="610"/>
      <c r="BB6" s="610"/>
      <c r="BC6" s="610"/>
      <c r="BD6" s="610"/>
      <c r="BE6" s="610"/>
      <c r="BF6" s="611"/>
      <c r="BG6" s="612">
        <v>1418612</v>
      </c>
      <c r="BH6" s="613"/>
      <c r="BI6" s="613"/>
      <c r="BJ6" s="613"/>
      <c r="BK6" s="613"/>
      <c r="BL6" s="613"/>
      <c r="BM6" s="613"/>
      <c r="BN6" s="614"/>
      <c r="BO6" s="661">
        <v>99.9</v>
      </c>
      <c r="BP6" s="661"/>
      <c r="BQ6" s="661"/>
      <c r="BR6" s="661"/>
      <c r="BS6" s="662" t="s">
        <v>68</v>
      </c>
      <c r="BT6" s="662"/>
      <c r="BU6" s="662"/>
      <c r="BV6" s="662"/>
      <c r="BW6" s="662"/>
      <c r="BX6" s="662"/>
      <c r="BY6" s="662"/>
      <c r="BZ6" s="662"/>
      <c r="CA6" s="662"/>
      <c r="CB6" s="703"/>
      <c r="CD6" s="670" t="s">
        <v>172</v>
      </c>
      <c r="CE6" s="671"/>
      <c r="CF6" s="671"/>
      <c r="CG6" s="671"/>
      <c r="CH6" s="671"/>
      <c r="CI6" s="671"/>
      <c r="CJ6" s="671"/>
      <c r="CK6" s="671"/>
      <c r="CL6" s="671"/>
      <c r="CM6" s="671"/>
      <c r="CN6" s="671"/>
      <c r="CO6" s="671"/>
      <c r="CP6" s="671"/>
      <c r="CQ6" s="672"/>
      <c r="CR6" s="612">
        <v>105290</v>
      </c>
      <c r="CS6" s="613"/>
      <c r="CT6" s="613"/>
      <c r="CU6" s="613"/>
      <c r="CV6" s="613"/>
      <c r="CW6" s="613"/>
      <c r="CX6" s="613"/>
      <c r="CY6" s="614"/>
      <c r="CZ6" s="712">
        <v>0.6</v>
      </c>
      <c r="DA6" s="681"/>
      <c r="DB6" s="681"/>
      <c r="DC6" s="715"/>
      <c r="DD6" s="618" t="s">
        <v>68</v>
      </c>
      <c r="DE6" s="613"/>
      <c r="DF6" s="613"/>
      <c r="DG6" s="613"/>
      <c r="DH6" s="613"/>
      <c r="DI6" s="613"/>
      <c r="DJ6" s="613"/>
      <c r="DK6" s="613"/>
      <c r="DL6" s="613"/>
      <c r="DM6" s="613"/>
      <c r="DN6" s="613"/>
      <c r="DO6" s="613"/>
      <c r="DP6" s="614"/>
      <c r="DQ6" s="618">
        <v>105290</v>
      </c>
      <c r="DR6" s="613"/>
      <c r="DS6" s="613"/>
      <c r="DT6" s="613"/>
      <c r="DU6" s="613"/>
      <c r="DV6" s="613"/>
      <c r="DW6" s="613"/>
      <c r="DX6" s="613"/>
      <c r="DY6" s="613"/>
      <c r="DZ6" s="613"/>
      <c r="EA6" s="613"/>
      <c r="EB6" s="613"/>
      <c r="EC6" s="642"/>
    </row>
    <row r="7" spans="2:143" ht="11.25" customHeight="1" x14ac:dyDescent="0.15">
      <c r="B7" s="609" t="s">
        <v>173</v>
      </c>
      <c r="C7" s="610"/>
      <c r="D7" s="610"/>
      <c r="E7" s="610"/>
      <c r="F7" s="610"/>
      <c r="G7" s="610"/>
      <c r="H7" s="610"/>
      <c r="I7" s="610"/>
      <c r="J7" s="610"/>
      <c r="K7" s="610"/>
      <c r="L7" s="610"/>
      <c r="M7" s="610"/>
      <c r="N7" s="610"/>
      <c r="O7" s="610"/>
      <c r="P7" s="610"/>
      <c r="Q7" s="611"/>
      <c r="R7" s="612">
        <v>2363</v>
      </c>
      <c r="S7" s="613"/>
      <c r="T7" s="613"/>
      <c r="U7" s="613"/>
      <c r="V7" s="613"/>
      <c r="W7" s="613"/>
      <c r="X7" s="613"/>
      <c r="Y7" s="614"/>
      <c r="Z7" s="661">
        <v>0</v>
      </c>
      <c r="AA7" s="661"/>
      <c r="AB7" s="661"/>
      <c r="AC7" s="661"/>
      <c r="AD7" s="662">
        <v>2363</v>
      </c>
      <c r="AE7" s="662"/>
      <c r="AF7" s="662"/>
      <c r="AG7" s="662"/>
      <c r="AH7" s="662"/>
      <c r="AI7" s="662"/>
      <c r="AJ7" s="662"/>
      <c r="AK7" s="662"/>
      <c r="AL7" s="615">
        <v>0.1</v>
      </c>
      <c r="AM7" s="616"/>
      <c r="AN7" s="616"/>
      <c r="AO7" s="663"/>
      <c r="AP7" s="609" t="s">
        <v>174</v>
      </c>
      <c r="AQ7" s="610"/>
      <c r="AR7" s="610"/>
      <c r="AS7" s="610"/>
      <c r="AT7" s="610"/>
      <c r="AU7" s="610"/>
      <c r="AV7" s="610"/>
      <c r="AW7" s="610"/>
      <c r="AX7" s="610"/>
      <c r="AY7" s="610"/>
      <c r="AZ7" s="610"/>
      <c r="BA7" s="610"/>
      <c r="BB7" s="610"/>
      <c r="BC7" s="610"/>
      <c r="BD7" s="610"/>
      <c r="BE7" s="610"/>
      <c r="BF7" s="611"/>
      <c r="BG7" s="612">
        <v>569279</v>
      </c>
      <c r="BH7" s="613"/>
      <c r="BI7" s="613"/>
      <c r="BJ7" s="613"/>
      <c r="BK7" s="613"/>
      <c r="BL7" s="613"/>
      <c r="BM7" s="613"/>
      <c r="BN7" s="614"/>
      <c r="BO7" s="661">
        <v>40.1</v>
      </c>
      <c r="BP7" s="661"/>
      <c r="BQ7" s="661"/>
      <c r="BR7" s="661"/>
      <c r="BS7" s="662" t="s">
        <v>68</v>
      </c>
      <c r="BT7" s="662"/>
      <c r="BU7" s="662"/>
      <c r="BV7" s="662"/>
      <c r="BW7" s="662"/>
      <c r="BX7" s="662"/>
      <c r="BY7" s="662"/>
      <c r="BZ7" s="662"/>
      <c r="CA7" s="662"/>
      <c r="CB7" s="703"/>
      <c r="CD7" s="643" t="s">
        <v>175</v>
      </c>
      <c r="CE7" s="640"/>
      <c r="CF7" s="640"/>
      <c r="CG7" s="640"/>
      <c r="CH7" s="640"/>
      <c r="CI7" s="640"/>
      <c r="CJ7" s="640"/>
      <c r="CK7" s="640"/>
      <c r="CL7" s="640"/>
      <c r="CM7" s="640"/>
      <c r="CN7" s="640"/>
      <c r="CO7" s="640"/>
      <c r="CP7" s="640"/>
      <c r="CQ7" s="641"/>
      <c r="CR7" s="612">
        <v>1889958</v>
      </c>
      <c r="CS7" s="613"/>
      <c r="CT7" s="613"/>
      <c r="CU7" s="613"/>
      <c r="CV7" s="613"/>
      <c r="CW7" s="613"/>
      <c r="CX7" s="613"/>
      <c r="CY7" s="614"/>
      <c r="CZ7" s="661">
        <v>11</v>
      </c>
      <c r="DA7" s="661"/>
      <c r="DB7" s="661"/>
      <c r="DC7" s="661"/>
      <c r="DD7" s="618">
        <v>51510</v>
      </c>
      <c r="DE7" s="613"/>
      <c r="DF7" s="613"/>
      <c r="DG7" s="613"/>
      <c r="DH7" s="613"/>
      <c r="DI7" s="613"/>
      <c r="DJ7" s="613"/>
      <c r="DK7" s="613"/>
      <c r="DL7" s="613"/>
      <c r="DM7" s="613"/>
      <c r="DN7" s="613"/>
      <c r="DO7" s="613"/>
      <c r="DP7" s="614"/>
      <c r="DQ7" s="618">
        <v>1238871</v>
      </c>
      <c r="DR7" s="613"/>
      <c r="DS7" s="613"/>
      <c r="DT7" s="613"/>
      <c r="DU7" s="613"/>
      <c r="DV7" s="613"/>
      <c r="DW7" s="613"/>
      <c r="DX7" s="613"/>
      <c r="DY7" s="613"/>
      <c r="DZ7" s="613"/>
      <c r="EA7" s="613"/>
      <c r="EB7" s="613"/>
      <c r="EC7" s="642"/>
    </row>
    <row r="8" spans="2:143" ht="11.25" customHeight="1" x14ac:dyDescent="0.15">
      <c r="B8" s="609" t="s">
        <v>176</v>
      </c>
      <c r="C8" s="610"/>
      <c r="D8" s="610"/>
      <c r="E8" s="610"/>
      <c r="F8" s="610"/>
      <c r="G8" s="610"/>
      <c r="H8" s="610"/>
      <c r="I8" s="610"/>
      <c r="J8" s="610"/>
      <c r="K8" s="610"/>
      <c r="L8" s="610"/>
      <c r="M8" s="610"/>
      <c r="N8" s="610"/>
      <c r="O8" s="610"/>
      <c r="P8" s="610"/>
      <c r="Q8" s="611"/>
      <c r="R8" s="612">
        <v>3279</v>
      </c>
      <c r="S8" s="613"/>
      <c r="T8" s="613"/>
      <c r="U8" s="613"/>
      <c r="V8" s="613"/>
      <c r="W8" s="613"/>
      <c r="X8" s="613"/>
      <c r="Y8" s="614"/>
      <c r="Z8" s="661">
        <v>0</v>
      </c>
      <c r="AA8" s="661"/>
      <c r="AB8" s="661"/>
      <c r="AC8" s="661"/>
      <c r="AD8" s="662">
        <v>3279</v>
      </c>
      <c r="AE8" s="662"/>
      <c r="AF8" s="662"/>
      <c r="AG8" s="662"/>
      <c r="AH8" s="662"/>
      <c r="AI8" s="662"/>
      <c r="AJ8" s="662"/>
      <c r="AK8" s="662"/>
      <c r="AL8" s="615">
        <v>0.1</v>
      </c>
      <c r="AM8" s="616"/>
      <c r="AN8" s="616"/>
      <c r="AO8" s="663"/>
      <c r="AP8" s="609" t="s">
        <v>177</v>
      </c>
      <c r="AQ8" s="610"/>
      <c r="AR8" s="610"/>
      <c r="AS8" s="610"/>
      <c r="AT8" s="610"/>
      <c r="AU8" s="610"/>
      <c r="AV8" s="610"/>
      <c r="AW8" s="610"/>
      <c r="AX8" s="610"/>
      <c r="AY8" s="610"/>
      <c r="AZ8" s="610"/>
      <c r="BA8" s="610"/>
      <c r="BB8" s="610"/>
      <c r="BC8" s="610"/>
      <c r="BD8" s="610"/>
      <c r="BE8" s="610"/>
      <c r="BF8" s="611"/>
      <c r="BG8" s="612">
        <v>26874</v>
      </c>
      <c r="BH8" s="613"/>
      <c r="BI8" s="613"/>
      <c r="BJ8" s="613"/>
      <c r="BK8" s="613"/>
      <c r="BL8" s="613"/>
      <c r="BM8" s="613"/>
      <c r="BN8" s="614"/>
      <c r="BO8" s="661">
        <v>1.9</v>
      </c>
      <c r="BP8" s="661"/>
      <c r="BQ8" s="661"/>
      <c r="BR8" s="661"/>
      <c r="BS8" s="618" t="s">
        <v>68</v>
      </c>
      <c r="BT8" s="613"/>
      <c r="BU8" s="613"/>
      <c r="BV8" s="613"/>
      <c r="BW8" s="613"/>
      <c r="BX8" s="613"/>
      <c r="BY8" s="613"/>
      <c r="BZ8" s="613"/>
      <c r="CA8" s="613"/>
      <c r="CB8" s="642"/>
      <c r="CD8" s="643" t="s">
        <v>178</v>
      </c>
      <c r="CE8" s="640"/>
      <c r="CF8" s="640"/>
      <c r="CG8" s="640"/>
      <c r="CH8" s="640"/>
      <c r="CI8" s="640"/>
      <c r="CJ8" s="640"/>
      <c r="CK8" s="640"/>
      <c r="CL8" s="640"/>
      <c r="CM8" s="640"/>
      <c r="CN8" s="640"/>
      <c r="CO8" s="640"/>
      <c r="CP8" s="640"/>
      <c r="CQ8" s="641"/>
      <c r="CR8" s="612">
        <v>3581615</v>
      </c>
      <c r="CS8" s="613"/>
      <c r="CT8" s="613"/>
      <c r="CU8" s="613"/>
      <c r="CV8" s="613"/>
      <c r="CW8" s="613"/>
      <c r="CX8" s="613"/>
      <c r="CY8" s="614"/>
      <c r="CZ8" s="661">
        <v>20.8</v>
      </c>
      <c r="DA8" s="661"/>
      <c r="DB8" s="661"/>
      <c r="DC8" s="661"/>
      <c r="DD8" s="618">
        <v>181221</v>
      </c>
      <c r="DE8" s="613"/>
      <c r="DF8" s="613"/>
      <c r="DG8" s="613"/>
      <c r="DH8" s="613"/>
      <c r="DI8" s="613"/>
      <c r="DJ8" s="613"/>
      <c r="DK8" s="613"/>
      <c r="DL8" s="613"/>
      <c r="DM8" s="613"/>
      <c r="DN8" s="613"/>
      <c r="DO8" s="613"/>
      <c r="DP8" s="614"/>
      <c r="DQ8" s="618">
        <v>1669264</v>
      </c>
      <c r="DR8" s="613"/>
      <c r="DS8" s="613"/>
      <c r="DT8" s="613"/>
      <c r="DU8" s="613"/>
      <c r="DV8" s="613"/>
      <c r="DW8" s="613"/>
      <c r="DX8" s="613"/>
      <c r="DY8" s="613"/>
      <c r="DZ8" s="613"/>
      <c r="EA8" s="613"/>
      <c r="EB8" s="613"/>
      <c r="EC8" s="642"/>
    </row>
    <row r="9" spans="2:143" ht="11.25" customHeight="1" x14ac:dyDescent="0.15">
      <c r="B9" s="609" t="s">
        <v>179</v>
      </c>
      <c r="C9" s="610"/>
      <c r="D9" s="610"/>
      <c r="E9" s="610"/>
      <c r="F9" s="610"/>
      <c r="G9" s="610"/>
      <c r="H9" s="610"/>
      <c r="I9" s="610"/>
      <c r="J9" s="610"/>
      <c r="K9" s="610"/>
      <c r="L9" s="610"/>
      <c r="M9" s="610"/>
      <c r="N9" s="610"/>
      <c r="O9" s="610"/>
      <c r="P9" s="610"/>
      <c r="Q9" s="611"/>
      <c r="R9" s="612">
        <v>4666</v>
      </c>
      <c r="S9" s="613"/>
      <c r="T9" s="613"/>
      <c r="U9" s="613"/>
      <c r="V9" s="613"/>
      <c r="W9" s="613"/>
      <c r="X9" s="613"/>
      <c r="Y9" s="614"/>
      <c r="Z9" s="661">
        <v>0</v>
      </c>
      <c r="AA9" s="661"/>
      <c r="AB9" s="661"/>
      <c r="AC9" s="661"/>
      <c r="AD9" s="662">
        <v>4666</v>
      </c>
      <c r="AE9" s="662"/>
      <c r="AF9" s="662"/>
      <c r="AG9" s="662"/>
      <c r="AH9" s="662"/>
      <c r="AI9" s="662"/>
      <c r="AJ9" s="662"/>
      <c r="AK9" s="662"/>
      <c r="AL9" s="615">
        <v>0.1</v>
      </c>
      <c r="AM9" s="616"/>
      <c r="AN9" s="616"/>
      <c r="AO9" s="663"/>
      <c r="AP9" s="609" t="s">
        <v>180</v>
      </c>
      <c r="AQ9" s="610"/>
      <c r="AR9" s="610"/>
      <c r="AS9" s="610"/>
      <c r="AT9" s="610"/>
      <c r="AU9" s="610"/>
      <c r="AV9" s="610"/>
      <c r="AW9" s="610"/>
      <c r="AX9" s="610"/>
      <c r="AY9" s="610"/>
      <c r="AZ9" s="610"/>
      <c r="BA9" s="610"/>
      <c r="BB9" s="610"/>
      <c r="BC9" s="610"/>
      <c r="BD9" s="610"/>
      <c r="BE9" s="610"/>
      <c r="BF9" s="611"/>
      <c r="BG9" s="612">
        <v>445691</v>
      </c>
      <c r="BH9" s="613"/>
      <c r="BI9" s="613"/>
      <c r="BJ9" s="613"/>
      <c r="BK9" s="613"/>
      <c r="BL9" s="613"/>
      <c r="BM9" s="613"/>
      <c r="BN9" s="614"/>
      <c r="BO9" s="661">
        <v>31.4</v>
      </c>
      <c r="BP9" s="661"/>
      <c r="BQ9" s="661"/>
      <c r="BR9" s="661"/>
      <c r="BS9" s="618" t="s">
        <v>68</v>
      </c>
      <c r="BT9" s="613"/>
      <c r="BU9" s="613"/>
      <c r="BV9" s="613"/>
      <c r="BW9" s="613"/>
      <c r="BX9" s="613"/>
      <c r="BY9" s="613"/>
      <c r="BZ9" s="613"/>
      <c r="CA9" s="613"/>
      <c r="CB9" s="642"/>
      <c r="CD9" s="643" t="s">
        <v>181</v>
      </c>
      <c r="CE9" s="640"/>
      <c r="CF9" s="640"/>
      <c r="CG9" s="640"/>
      <c r="CH9" s="640"/>
      <c r="CI9" s="640"/>
      <c r="CJ9" s="640"/>
      <c r="CK9" s="640"/>
      <c r="CL9" s="640"/>
      <c r="CM9" s="640"/>
      <c r="CN9" s="640"/>
      <c r="CO9" s="640"/>
      <c r="CP9" s="640"/>
      <c r="CQ9" s="641"/>
      <c r="CR9" s="612">
        <v>3923828</v>
      </c>
      <c r="CS9" s="613"/>
      <c r="CT9" s="613"/>
      <c r="CU9" s="613"/>
      <c r="CV9" s="613"/>
      <c r="CW9" s="613"/>
      <c r="CX9" s="613"/>
      <c r="CY9" s="614"/>
      <c r="CZ9" s="661">
        <v>22.8</v>
      </c>
      <c r="DA9" s="661"/>
      <c r="DB9" s="661"/>
      <c r="DC9" s="661"/>
      <c r="DD9" s="618">
        <v>50961</v>
      </c>
      <c r="DE9" s="613"/>
      <c r="DF9" s="613"/>
      <c r="DG9" s="613"/>
      <c r="DH9" s="613"/>
      <c r="DI9" s="613"/>
      <c r="DJ9" s="613"/>
      <c r="DK9" s="613"/>
      <c r="DL9" s="613"/>
      <c r="DM9" s="613"/>
      <c r="DN9" s="613"/>
      <c r="DO9" s="613"/>
      <c r="DP9" s="614"/>
      <c r="DQ9" s="618">
        <v>492085</v>
      </c>
      <c r="DR9" s="613"/>
      <c r="DS9" s="613"/>
      <c r="DT9" s="613"/>
      <c r="DU9" s="613"/>
      <c r="DV9" s="613"/>
      <c r="DW9" s="613"/>
      <c r="DX9" s="613"/>
      <c r="DY9" s="613"/>
      <c r="DZ9" s="613"/>
      <c r="EA9" s="613"/>
      <c r="EB9" s="613"/>
      <c r="EC9" s="642"/>
    </row>
    <row r="10" spans="2:143" ht="11.25" customHeight="1" x14ac:dyDescent="0.15">
      <c r="B10" s="609" t="s">
        <v>182</v>
      </c>
      <c r="C10" s="610"/>
      <c r="D10" s="610"/>
      <c r="E10" s="610"/>
      <c r="F10" s="610"/>
      <c r="G10" s="610"/>
      <c r="H10" s="610"/>
      <c r="I10" s="610"/>
      <c r="J10" s="610"/>
      <c r="K10" s="610"/>
      <c r="L10" s="610"/>
      <c r="M10" s="610"/>
      <c r="N10" s="610"/>
      <c r="O10" s="610"/>
      <c r="P10" s="610"/>
      <c r="Q10" s="611"/>
      <c r="R10" s="612" t="s">
        <v>68</v>
      </c>
      <c r="S10" s="613"/>
      <c r="T10" s="613"/>
      <c r="U10" s="613"/>
      <c r="V10" s="613"/>
      <c r="W10" s="613"/>
      <c r="X10" s="613"/>
      <c r="Y10" s="614"/>
      <c r="Z10" s="661" t="s">
        <v>68</v>
      </c>
      <c r="AA10" s="661"/>
      <c r="AB10" s="661"/>
      <c r="AC10" s="661"/>
      <c r="AD10" s="662" t="s">
        <v>68</v>
      </c>
      <c r="AE10" s="662"/>
      <c r="AF10" s="662"/>
      <c r="AG10" s="662"/>
      <c r="AH10" s="662"/>
      <c r="AI10" s="662"/>
      <c r="AJ10" s="662"/>
      <c r="AK10" s="662"/>
      <c r="AL10" s="615" t="s">
        <v>68</v>
      </c>
      <c r="AM10" s="616"/>
      <c r="AN10" s="616"/>
      <c r="AO10" s="663"/>
      <c r="AP10" s="609" t="s">
        <v>183</v>
      </c>
      <c r="AQ10" s="610"/>
      <c r="AR10" s="610"/>
      <c r="AS10" s="610"/>
      <c r="AT10" s="610"/>
      <c r="AU10" s="610"/>
      <c r="AV10" s="610"/>
      <c r="AW10" s="610"/>
      <c r="AX10" s="610"/>
      <c r="AY10" s="610"/>
      <c r="AZ10" s="610"/>
      <c r="BA10" s="610"/>
      <c r="BB10" s="610"/>
      <c r="BC10" s="610"/>
      <c r="BD10" s="610"/>
      <c r="BE10" s="610"/>
      <c r="BF10" s="611"/>
      <c r="BG10" s="612">
        <v>42291</v>
      </c>
      <c r="BH10" s="613"/>
      <c r="BI10" s="613"/>
      <c r="BJ10" s="613"/>
      <c r="BK10" s="613"/>
      <c r="BL10" s="613"/>
      <c r="BM10" s="613"/>
      <c r="BN10" s="614"/>
      <c r="BO10" s="661">
        <v>3</v>
      </c>
      <c r="BP10" s="661"/>
      <c r="BQ10" s="661"/>
      <c r="BR10" s="661"/>
      <c r="BS10" s="618" t="s">
        <v>68</v>
      </c>
      <c r="BT10" s="613"/>
      <c r="BU10" s="613"/>
      <c r="BV10" s="613"/>
      <c r="BW10" s="613"/>
      <c r="BX10" s="613"/>
      <c r="BY10" s="613"/>
      <c r="BZ10" s="613"/>
      <c r="CA10" s="613"/>
      <c r="CB10" s="642"/>
      <c r="CD10" s="643" t="s">
        <v>184</v>
      </c>
      <c r="CE10" s="640"/>
      <c r="CF10" s="640"/>
      <c r="CG10" s="640"/>
      <c r="CH10" s="640"/>
      <c r="CI10" s="640"/>
      <c r="CJ10" s="640"/>
      <c r="CK10" s="640"/>
      <c r="CL10" s="640"/>
      <c r="CM10" s="640"/>
      <c r="CN10" s="640"/>
      <c r="CO10" s="640"/>
      <c r="CP10" s="640"/>
      <c r="CQ10" s="641"/>
      <c r="CR10" s="612" t="s">
        <v>68</v>
      </c>
      <c r="CS10" s="613"/>
      <c r="CT10" s="613"/>
      <c r="CU10" s="613"/>
      <c r="CV10" s="613"/>
      <c r="CW10" s="613"/>
      <c r="CX10" s="613"/>
      <c r="CY10" s="614"/>
      <c r="CZ10" s="661" t="s">
        <v>68</v>
      </c>
      <c r="DA10" s="661"/>
      <c r="DB10" s="661"/>
      <c r="DC10" s="661"/>
      <c r="DD10" s="618" t="s">
        <v>68</v>
      </c>
      <c r="DE10" s="613"/>
      <c r="DF10" s="613"/>
      <c r="DG10" s="613"/>
      <c r="DH10" s="613"/>
      <c r="DI10" s="613"/>
      <c r="DJ10" s="613"/>
      <c r="DK10" s="613"/>
      <c r="DL10" s="613"/>
      <c r="DM10" s="613"/>
      <c r="DN10" s="613"/>
      <c r="DO10" s="613"/>
      <c r="DP10" s="614"/>
      <c r="DQ10" s="618" t="s">
        <v>68</v>
      </c>
      <c r="DR10" s="613"/>
      <c r="DS10" s="613"/>
      <c r="DT10" s="613"/>
      <c r="DU10" s="613"/>
      <c r="DV10" s="613"/>
      <c r="DW10" s="613"/>
      <c r="DX10" s="613"/>
      <c r="DY10" s="613"/>
      <c r="DZ10" s="613"/>
      <c r="EA10" s="613"/>
      <c r="EB10" s="613"/>
      <c r="EC10" s="642"/>
    </row>
    <row r="11" spans="2:143" ht="11.25" customHeight="1" x14ac:dyDescent="0.15">
      <c r="B11" s="609" t="s">
        <v>185</v>
      </c>
      <c r="C11" s="610"/>
      <c r="D11" s="610"/>
      <c r="E11" s="610"/>
      <c r="F11" s="610"/>
      <c r="G11" s="610"/>
      <c r="H11" s="610"/>
      <c r="I11" s="610"/>
      <c r="J11" s="610"/>
      <c r="K11" s="610"/>
      <c r="L11" s="610"/>
      <c r="M11" s="610"/>
      <c r="N11" s="610"/>
      <c r="O11" s="610"/>
      <c r="P11" s="610"/>
      <c r="Q11" s="611"/>
      <c r="R11" s="612" t="s">
        <v>68</v>
      </c>
      <c r="S11" s="613"/>
      <c r="T11" s="613"/>
      <c r="U11" s="613"/>
      <c r="V11" s="613"/>
      <c r="W11" s="613"/>
      <c r="X11" s="613"/>
      <c r="Y11" s="614"/>
      <c r="Z11" s="661" t="s">
        <v>68</v>
      </c>
      <c r="AA11" s="661"/>
      <c r="AB11" s="661"/>
      <c r="AC11" s="661"/>
      <c r="AD11" s="662" t="s">
        <v>68</v>
      </c>
      <c r="AE11" s="662"/>
      <c r="AF11" s="662"/>
      <c r="AG11" s="662"/>
      <c r="AH11" s="662"/>
      <c r="AI11" s="662"/>
      <c r="AJ11" s="662"/>
      <c r="AK11" s="662"/>
      <c r="AL11" s="615" t="s">
        <v>68</v>
      </c>
      <c r="AM11" s="616"/>
      <c r="AN11" s="616"/>
      <c r="AO11" s="663"/>
      <c r="AP11" s="609" t="s">
        <v>186</v>
      </c>
      <c r="AQ11" s="610"/>
      <c r="AR11" s="610"/>
      <c r="AS11" s="610"/>
      <c r="AT11" s="610"/>
      <c r="AU11" s="610"/>
      <c r="AV11" s="610"/>
      <c r="AW11" s="610"/>
      <c r="AX11" s="610"/>
      <c r="AY11" s="610"/>
      <c r="AZ11" s="610"/>
      <c r="BA11" s="610"/>
      <c r="BB11" s="610"/>
      <c r="BC11" s="610"/>
      <c r="BD11" s="610"/>
      <c r="BE11" s="610"/>
      <c r="BF11" s="611"/>
      <c r="BG11" s="612">
        <v>54423</v>
      </c>
      <c r="BH11" s="613"/>
      <c r="BI11" s="613"/>
      <c r="BJ11" s="613"/>
      <c r="BK11" s="613"/>
      <c r="BL11" s="613"/>
      <c r="BM11" s="613"/>
      <c r="BN11" s="614"/>
      <c r="BO11" s="661">
        <v>3.8</v>
      </c>
      <c r="BP11" s="661"/>
      <c r="BQ11" s="661"/>
      <c r="BR11" s="661"/>
      <c r="BS11" s="618" t="s">
        <v>68</v>
      </c>
      <c r="BT11" s="613"/>
      <c r="BU11" s="613"/>
      <c r="BV11" s="613"/>
      <c r="BW11" s="613"/>
      <c r="BX11" s="613"/>
      <c r="BY11" s="613"/>
      <c r="BZ11" s="613"/>
      <c r="CA11" s="613"/>
      <c r="CB11" s="642"/>
      <c r="CD11" s="643" t="s">
        <v>187</v>
      </c>
      <c r="CE11" s="640"/>
      <c r="CF11" s="640"/>
      <c r="CG11" s="640"/>
      <c r="CH11" s="640"/>
      <c r="CI11" s="640"/>
      <c r="CJ11" s="640"/>
      <c r="CK11" s="640"/>
      <c r="CL11" s="640"/>
      <c r="CM11" s="640"/>
      <c r="CN11" s="640"/>
      <c r="CO11" s="640"/>
      <c r="CP11" s="640"/>
      <c r="CQ11" s="641"/>
      <c r="CR11" s="612">
        <v>968632</v>
      </c>
      <c r="CS11" s="613"/>
      <c r="CT11" s="613"/>
      <c r="CU11" s="613"/>
      <c r="CV11" s="613"/>
      <c r="CW11" s="613"/>
      <c r="CX11" s="613"/>
      <c r="CY11" s="614"/>
      <c r="CZ11" s="661">
        <v>5.6</v>
      </c>
      <c r="DA11" s="661"/>
      <c r="DB11" s="661"/>
      <c r="DC11" s="661"/>
      <c r="DD11" s="618">
        <v>95300</v>
      </c>
      <c r="DE11" s="613"/>
      <c r="DF11" s="613"/>
      <c r="DG11" s="613"/>
      <c r="DH11" s="613"/>
      <c r="DI11" s="613"/>
      <c r="DJ11" s="613"/>
      <c r="DK11" s="613"/>
      <c r="DL11" s="613"/>
      <c r="DM11" s="613"/>
      <c r="DN11" s="613"/>
      <c r="DO11" s="613"/>
      <c r="DP11" s="614"/>
      <c r="DQ11" s="618">
        <v>144512</v>
      </c>
      <c r="DR11" s="613"/>
      <c r="DS11" s="613"/>
      <c r="DT11" s="613"/>
      <c r="DU11" s="613"/>
      <c r="DV11" s="613"/>
      <c r="DW11" s="613"/>
      <c r="DX11" s="613"/>
      <c r="DY11" s="613"/>
      <c r="DZ11" s="613"/>
      <c r="EA11" s="613"/>
      <c r="EB11" s="613"/>
      <c r="EC11" s="642"/>
    </row>
    <row r="12" spans="2:143" ht="11.25" customHeight="1" x14ac:dyDescent="0.15">
      <c r="B12" s="609" t="s">
        <v>188</v>
      </c>
      <c r="C12" s="610"/>
      <c r="D12" s="610"/>
      <c r="E12" s="610"/>
      <c r="F12" s="610"/>
      <c r="G12" s="610"/>
      <c r="H12" s="610"/>
      <c r="I12" s="610"/>
      <c r="J12" s="610"/>
      <c r="K12" s="610"/>
      <c r="L12" s="610"/>
      <c r="M12" s="610"/>
      <c r="N12" s="610"/>
      <c r="O12" s="610"/>
      <c r="P12" s="610"/>
      <c r="Q12" s="611"/>
      <c r="R12" s="612">
        <v>299490</v>
      </c>
      <c r="S12" s="613"/>
      <c r="T12" s="613"/>
      <c r="U12" s="613"/>
      <c r="V12" s="613"/>
      <c r="W12" s="613"/>
      <c r="X12" s="613"/>
      <c r="Y12" s="614"/>
      <c r="Z12" s="661">
        <v>1.6</v>
      </c>
      <c r="AA12" s="661"/>
      <c r="AB12" s="661"/>
      <c r="AC12" s="661"/>
      <c r="AD12" s="662">
        <v>299490</v>
      </c>
      <c r="AE12" s="662"/>
      <c r="AF12" s="662"/>
      <c r="AG12" s="662"/>
      <c r="AH12" s="662"/>
      <c r="AI12" s="662"/>
      <c r="AJ12" s="662"/>
      <c r="AK12" s="662"/>
      <c r="AL12" s="615">
        <v>6.8</v>
      </c>
      <c r="AM12" s="616"/>
      <c r="AN12" s="616"/>
      <c r="AO12" s="663"/>
      <c r="AP12" s="609" t="s">
        <v>189</v>
      </c>
      <c r="AQ12" s="610"/>
      <c r="AR12" s="610"/>
      <c r="AS12" s="610"/>
      <c r="AT12" s="610"/>
      <c r="AU12" s="610"/>
      <c r="AV12" s="610"/>
      <c r="AW12" s="610"/>
      <c r="AX12" s="610"/>
      <c r="AY12" s="610"/>
      <c r="AZ12" s="610"/>
      <c r="BA12" s="610"/>
      <c r="BB12" s="610"/>
      <c r="BC12" s="610"/>
      <c r="BD12" s="610"/>
      <c r="BE12" s="610"/>
      <c r="BF12" s="611"/>
      <c r="BG12" s="612">
        <v>676597</v>
      </c>
      <c r="BH12" s="613"/>
      <c r="BI12" s="613"/>
      <c r="BJ12" s="613"/>
      <c r="BK12" s="613"/>
      <c r="BL12" s="613"/>
      <c r="BM12" s="613"/>
      <c r="BN12" s="614"/>
      <c r="BO12" s="661">
        <v>47.6</v>
      </c>
      <c r="BP12" s="661"/>
      <c r="BQ12" s="661"/>
      <c r="BR12" s="661"/>
      <c r="BS12" s="618" t="s">
        <v>68</v>
      </c>
      <c r="BT12" s="613"/>
      <c r="BU12" s="613"/>
      <c r="BV12" s="613"/>
      <c r="BW12" s="613"/>
      <c r="BX12" s="613"/>
      <c r="BY12" s="613"/>
      <c r="BZ12" s="613"/>
      <c r="CA12" s="613"/>
      <c r="CB12" s="642"/>
      <c r="CD12" s="643" t="s">
        <v>190</v>
      </c>
      <c r="CE12" s="640"/>
      <c r="CF12" s="640"/>
      <c r="CG12" s="640"/>
      <c r="CH12" s="640"/>
      <c r="CI12" s="640"/>
      <c r="CJ12" s="640"/>
      <c r="CK12" s="640"/>
      <c r="CL12" s="640"/>
      <c r="CM12" s="640"/>
      <c r="CN12" s="640"/>
      <c r="CO12" s="640"/>
      <c r="CP12" s="640"/>
      <c r="CQ12" s="641"/>
      <c r="CR12" s="612">
        <v>75905</v>
      </c>
      <c r="CS12" s="613"/>
      <c r="CT12" s="613"/>
      <c r="CU12" s="613"/>
      <c r="CV12" s="613"/>
      <c r="CW12" s="613"/>
      <c r="CX12" s="613"/>
      <c r="CY12" s="614"/>
      <c r="CZ12" s="661">
        <v>0.4</v>
      </c>
      <c r="DA12" s="661"/>
      <c r="DB12" s="661"/>
      <c r="DC12" s="661"/>
      <c r="DD12" s="618" t="s">
        <v>68</v>
      </c>
      <c r="DE12" s="613"/>
      <c r="DF12" s="613"/>
      <c r="DG12" s="613"/>
      <c r="DH12" s="613"/>
      <c r="DI12" s="613"/>
      <c r="DJ12" s="613"/>
      <c r="DK12" s="613"/>
      <c r="DL12" s="613"/>
      <c r="DM12" s="613"/>
      <c r="DN12" s="613"/>
      <c r="DO12" s="613"/>
      <c r="DP12" s="614"/>
      <c r="DQ12" s="618">
        <v>70838</v>
      </c>
      <c r="DR12" s="613"/>
      <c r="DS12" s="613"/>
      <c r="DT12" s="613"/>
      <c r="DU12" s="613"/>
      <c r="DV12" s="613"/>
      <c r="DW12" s="613"/>
      <c r="DX12" s="613"/>
      <c r="DY12" s="613"/>
      <c r="DZ12" s="613"/>
      <c r="EA12" s="613"/>
      <c r="EB12" s="613"/>
      <c r="EC12" s="642"/>
    </row>
    <row r="13" spans="2:143" ht="11.25" customHeight="1" x14ac:dyDescent="0.15">
      <c r="B13" s="609" t="s">
        <v>191</v>
      </c>
      <c r="C13" s="610"/>
      <c r="D13" s="610"/>
      <c r="E13" s="610"/>
      <c r="F13" s="610"/>
      <c r="G13" s="610"/>
      <c r="H13" s="610"/>
      <c r="I13" s="610"/>
      <c r="J13" s="610"/>
      <c r="K13" s="610"/>
      <c r="L13" s="610"/>
      <c r="M13" s="610"/>
      <c r="N13" s="610"/>
      <c r="O13" s="610"/>
      <c r="P13" s="610"/>
      <c r="Q13" s="611"/>
      <c r="R13" s="612">
        <v>13836</v>
      </c>
      <c r="S13" s="613"/>
      <c r="T13" s="613"/>
      <c r="U13" s="613"/>
      <c r="V13" s="613"/>
      <c r="W13" s="613"/>
      <c r="X13" s="613"/>
      <c r="Y13" s="614"/>
      <c r="Z13" s="661">
        <v>0.1</v>
      </c>
      <c r="AA13" s="661"/>
      <c r="AB13" s="661"/>
      <c r="AC13" s="661"/>
      <c r="AD13" s="662">
        <v>13836</v>
      </c>
      <c r="AE13" s="662"/>
      <c r="AF13" s="662"/>
      <c r="AG13" s="662"/>
      <c r="AH13" s="662"/>
      <c r="AI13" s="662"/>
      <c r="AJ13" s="662"/>
      <c r="AK13" s="662"/>
      <c r="AL13" s="615">
        <v>0.3</v>
      </c>
      <c r="AM13" s="616"/>
      <c r="AN13" s="616"/>
      <c r="AO13" s="663"/>
      <c r="AP13" s="609" t="s">
        <v>192</v>
      </c>
      <c r="AQ13" s="610"/>
      <c r="AR13" s="610"/>
      <c r="AS13" s="610"/>
      <c r="AT13" s="610"/>
      <c r="AU13" s="610"/>
      <c r="AV13" s="610"/>
      <c r="AW13" s="610"/>
      <c r="AX13" s="610"/>
      <c r="AY13" s="610"/>
      <c r="AZ13" s="610"/>
      <c r="BA13" s="610"/>
      <c r="BB13" s="610"/>
      <c r="BC13" s="610"/>
      <c r="BD13" s="610"/>
      <c r="BE13" s="610"/>
      <c r="BF13" s="611"/>
      <c r="BG13" s="612">
        <v>672914</v>
      </c>
      <c r="BH13" s="613"/>
      <c r="BI13" s="613"/>
      <c r="BJ13" s="613"/>
      <c r="BK13" s="613"/>
      <c r="BL13" s="613"/>
      <c r="BM13" s="613"/>
      <c r="BN13" s="614"/>
      <c r="BO13" s="661">
        <v>47.4</v>
      </c>
      <c r="BP13" s="661"/>
      <c r="BQ13" s="661"/>
      <c r="BR13" s="661"/>
      <c r="BS13" s="618" t="s">
        <v>68</v>
      </c>
      <c r="BT13" s="613"/>
      <c r="BU13" s="613"/>
      <c r="BV13" s="613"/>
      <c r="BW13" s="613"/>
      <c r="BX13" s="613"/>
      <c r="BY13" s="613"/>
      <c r="BZ13" s="613"/>
      <c r="CA13" s="613"/>
      <c r="CB13" s="642"/>
      <c r="CD13" s="643" t="s">
        <v>193</v>
      </c>
      <c r="CE13" s="640"/>
      <c r="CF13" s="640"/>
      <c r="CG13" s="640"/>
      <c r="CH13" s="640"/>
      <c r="CI13" s="640"/>
      <c r="CJ13" s="640"/>
      <c r="CK13" s="640"/>
      <c r="CL13" s="640"/>
      <c r="CM13" s="640"/>
      <c r="CN13" s="640"/>
      <c r="CO13" s="640"/>
      <c r="CP13" s="640"/>
      <c r="CQ13" s="641"/>
      <c r="CR13" s="612">
        <v>1182875</v>
      </c>
      <c r="CS13" s="613"/>
      <c r="CT13" s="613"/>
      <c r="CU13" s="613"/>
      <c r="CV13" s="613"/>
      <c r="CW13" s="613"/>
      <c r="CX13" s="613"/>
      <c r="CY13" s="614"/>
      <c r="CZ13" s="661">
        <v>6.9</v>
      </c>
      <c r="DA13" s="661"/>
      <c r="DB13" s="661"/>
      <c r="DC13" s="661"/>
      <c r="DD13" s="618">
        <v>688560</v>
      </c>
      <c r="DE13" s="613"/>
      <c r="DF13" s="613"/>
      <c r="DG13" s="613"/>
      <c r="DH13" s="613"/>
      <c r="DI13" s="613"/>
      <c r="DJ13" s="613"/>
      <c r="DK13" s="613"/>
      <c r="DL13" s="613"/>
      <c r="DM13" s="613"/>
      <c r="DN13" s="613"/>
      <c r="DO13" s="613"/>
      <c r="DP13" s="614"/>
      <c r="DQ13" s="618">
        <v>311335</v>
      </c>
      <c r="DR13" s="613"/>
      <c r="DS13" s="613"/>
      <c r="DT13" s="613"/>
      <c r="DU13" s="613"/>
      <c r="DV13" s="613"/>
      <c r="DW13" s="613"/>
      <c r="DX13" s="613"/>
      <c r="DY13" s="613"/>
      <c r="DZ13" s="613"/>
      <c r="EA13" s="613"/>
      <c r="EB13" s="613"/>
      <c r="EC13" s="642"/>
    </row>
    <row r="14" spans="2:143" ht="11.25" customHeight="1" x14ac:dyDescent="0.15">
      <c r="B14" s="609" t="s">
        <v>194</v>
      </c>
      <c r="C14" s="610"/>
      <c r="D14" s="610"/>
      <c r="E14" s="610"/>
      <c r="F14" s="610"/>
      <c r="G14" s="610"/>
      <c r="H14" s="610"/>
      <c r="I14" s="610"/>
      <c r="J14" s="610"/>
      <c r="K14" s="610"/>
      <c r="L14" s="610"/>
      <c r="M14" s="610"/>
      <c r="N14" s="610"/>
      <c r="O14" s="610"/>
      <c r="P14" s="610"/>
      <c r="Q14" s="611"/>
      <c r="R14" s="612" t="s">
        <v>68</v>
      </c>
      <c r="S14" s="613"/>
      <c r="T14" s="613"/>
      <c r="U14" s="613"/>
      <c r="V14" s="613"/>
      <c r="W14" s="613"/>
      <c r="X14" s="613"/>
      <c r="Y14" s="614"/>
      <c r="Z14" s="661" t="s">
        <v>68</v>
      </c>
      <c r="AA14" s="661"/>
      <c r="AB14" s="661"/>
      <c r="AC14" s="661"/>
      <c r="AD14" s="662" t="s">
        <v>68</v>
      </c>
      <c r="AE14" s="662"/>
      <c r="AF14" s="662"/>
      <c r="AG14" s="662"/>
      <c r="AH14" s="662"/>
      <c r="AI14" s="662"/>
      <c r="AJ14" s="662"/>
      <c r="AK14" s="662"/>
      <c r="AL14" s="615" t="s">
        <v>68</v>
      </c>
      <c r="AM14" s="616"/>
      <c r="AN14" s="616"/>
      <c r="AO14" s="663"/>
      <c r="AP14" s="609" t="s">
        <v>195</v>
      </c>
      <c r="AQ14" s="610"/>
      <c r="AR14" s="610"/>
      <c r="AS14" s="610"/>
      <c r="AT14" s="610"/>
      <c r="AU14" s="610"/>
      <c r="AV14" s="610"/>
      <c r="AW14" s="610"/>
      <c r="AX14" s="610"/>
      <c r="AY14" s="610"/>
      <c r="AZ14" s="610"/>
      <c r="BA14" s="610"/>
      <c r="BB14" s="610"/>
      <c r="BC14" s="610"/>
      <c r="BD14" s="610"/>
      <c r="BE14" s="610"/>
      <c r="BF14" s="611"/>
      <c r="BG14" s="612">
        <v>62787</v>
      </c>
      <c r="BH14" s="613"/>
      <c r="BI14" s="613"/>
      <c r="BJ14" s="613"/>
      <c r="BK14" s="613"/>
      <c r="BL14" s="613"/>
      <c r="BM14" s="613"/>
      <c r="BN14" s="614"/>
      <c r="BO14" s="661">
        <v>4.4000000000000004</v>
      </c>
      <c r="BP14" s="661"/>
      <c r="BQ14" s="661"/>
      <c r="BR14" s="661"/>
      <c r="BS14" s="618" t="s">
        <v>68</v>
      </c>
      <c r="BT14" s="613"/>
      <c r="BU14" s="613"/>
      <c r="BV14" s="613"/>
      <c r="BW14" s="613"/>
      <c r="BX14" s="613"/>
      <c r="BY14" s="613"/>
      <c r="BZ14" s="613"/>
      <c r="CA14" s="613"/>
      <c r="CB14" s="642"/>
      <c r="CD14" s="643" t="s">
        <v>196</v>
      </c>
      <c r="CE14" s="640"/>
      <c r="CF14" s="640"/>
      <c r="CG14" s="640"/>
      <c r="CH14" s="640"/>
      <c r="CI14" s="640"/>
      <c r="CJ14" s="640"/>
      <c r="CK14" s="640"/>
      <c r="CL14" s="640"/>
      <c r="CM14" s="640"/>
      <c r="CN14" s="640"/>
      <c r="CO14" s="640"/>
      <c r="CP14" s="640"/>
      <c r="CQ14" s="641"/>
      <c r="CR14" s="612">
        <v>318175</v>
      </c>
      <c r="CS14" s="613"/>
      <c r="CT14" s="613"/>
      <c r="CU14" s="613"/>
      <c r="CV14" s="613"/>
      <c r="CW14" s="613"/>
      <c r="CX14" s="613"/>
      <c r="CY14" s="614"/>
      <c r="CZ14" s="661">
        <v>1.9</v>
      </c>
      <c r="DA14" s="661"/>
      <c r="DB14" s="661"/>
      <c r="DC14" s="661"/>
      <c r="DD14" s="618">
        <v>16184</v>
      </c>
      <c r="DE14" s="613"/>
      <c r="DF14" s="613"/>
      <c r="DG14" s="613"/>
      <c r="DH14" s="613"/>
      <c r="DI14" s="613"/>
      <c r="DJ14" s="613"/>
      <c r="DK14" s="613"/>
      <c r="DL14" s="613"/>
      <c r="DM14" s="613"/>
      <c r="DN14" s="613"/>
      <c r="DO14" s="613"/>
      <c r="DP14" s="614"/>
      <c r="DQ14" s="618">
        <v>299464</v>
      </c>
      <c r="DR14" s="613"/>
      <c r="DS14" s="613"/>
      <c r="DT14" s="613"/>
      <c r="DU14" s="613"/>
      <c r="DV14" s="613"/>
      <c r="DW14" s="613"/>
      <c r="DX14" s="613"/>
      <c r="DY14" s="613"/>
      <c r="DZ14" s="613"/>
      <c r="EA14" s="613"/>
      <c r="EB14" s="613"/>
      <c r="EC14" s="642"/>
    </row>
    <row r="15" spans="2:143" ht="11.25" customHeight="1" x14ac:dyDescent="0.15">
      <c r="B15" s="609" t="s">
        <v>197</v>
      </c>
      <c r="C15" s="610"/>
      <c r="D15" s="610"/>
      <c r="E15" s="610"/>
      <c r="F15" s="610"/>
      <c r="G15" s="610"/>
      <c r="H15" s="610"/>
      <c r="I15" s="610"/>
      <c r="J15" s="610"/>
      <c r="K15" s="610"/>
      <c r="L15" s="610"/>
      <c r="M15" s="610"/>
      <c r="N15" s="610"/>
      <c r="O15" s="610"/>
      <c r="P15" s="610"/>
      <c r="Q15" s="611"/>
      <c r="R15" s="612">
        <v>19346</v>
      </c>
      <c r="S15" s="613"/>
      <c r="T15" s="613"/>
      <c r="U15" s="613"/>
      <c r="V15" s="613"/>
      <c r="W15" s="613"/>
      <c r="X15" s="613"/>
      <c r="Y15" s="614"/>
      <c r="Z15" s="661">
        <v>0.1</v>
      </c>
      <c r="AA15" s="661"/>
      <c r="AB15" s="661"/>
      <c r="AC15" s="661"/>
      <c r="AD15" s="662">
        <v>19346</v>
      </c>
      <c r="AE15" s="662"/>
      <c r="AF15" s="662"/>
      <c r="AG15" s="662"/>
      <c r="AH15" s="662"/>
      <c r="AI15" s="662"/>
      <c r="AJ15" s="662"/>
      <c r="AK15" s="662"/>
      <c r="AL15" s="615">
        <v>0.4</v>
      </c>
      <c r="AM15" s="616"/>
      <c r="AN15" s="616"/>
      <c r="AO15" s="663"/>
      <c r="AP15" s="609" t="s">
        <v>198</v>
      </c>
      <c r="AQ15" s="610"/>
      <c r="AR15" s="610"/>
      <c r="AS15" s="610"/>
      <c r="AT15" s="610"/>
      <c r="AU15" s="610"/>
      <c r="AV15" s="610"/>
      <c r="AW15" s="610"/>
      <c r="AX15" s="610"/>
      <c r="AY15" s="610"/>
      <c r="AZ15" s="610"/>
      <c r="BA15" s="610"/>
      <c r="BB15" s="610"/>
      <c r="BC15" s="610"/>
      <c r="BD15" s="610"/>
      <c r="BE15" s="610"/>
      <c r="BF15" s="611"/>
      <c r="BG15" s="612">
        <v>109949</v>
      </c>
      <c r="BH15" s="613"/>
      <c r="BI15" s="613"/>
      <c r="BJ15" s="613"/>
      <c r="BK15" s="613"/>
      <c r="BL15" s="613"/>
      <c r="BM15" s="613"/>
      <c r="BN15" s="614"/>
      <c r="BO15" s="661">
        <v>7.7</v>
      </c>
      <c r="BP15" s="661"/>
      <c r="BQ15" s="661"/>
      <c r="BR15" s="661"/>
      <c r="BS15" s="618" t="s">
        <v>68</v>
      </c>
      <c r="BT15" s="613"/>
      <c r="BU15" s="613"/>
      <c r="BV15" s="613"/>
      <c r="BW15" s="613"/>
      <c r="BX15" s="613"/>
      <c r="BY15" s="613"/>
      <c r="BZ15" s="613"/>
      <c r="CA15" s="613"/>
      <c r="CB15" s="642"/>
      <c r="CD15" s="643" t="s">
        <v>199</v>
      </c>
      <c r="CE15" s="640"/>
      <c r="CF15" s="640"/>
      <c r="CG15" s="640"/>
      <c r="CH15" s="640"/>
      <c r="CI15" s="640"/>
      <c r="CJ15" s="640"/>
      <c r="CK15" s="640"/>
      <c r="CL15" s="640"/>
      <c r="CM15" s="640"/>
      <c r="CN15" s="640"/>
      <c r="CO15" s="640"/>
      <c r="CP15" s="640"/>
      <c r="CQ15" s="641"/>
      <c r="CR15" s="612">
        <v>913958</v>
      </c>
      <c r="CS15" s="613"/>
      <c r="CT15" s="613"/>
      <c r="CU15" s="613"/>
      <c r="CV15" s="613"/>
      <c r="CW15" s="613"/>
      <c r="CX15" s="613"/>
      <c r="CY15" s="614"/>
      <c r="CZ15" s="661">
        <v>5.3</v>
      </c>
      <c r="DA15" s="661"/>
      <c r="DB15" s="661"/>
      <c r="DC15" s="661"/>
      <c r="DD15" s="618">
        <v>332892</v>
      </c>
      <c r="DE15" s="613"/>
      <c r="DF15" s="613"/>
      <c r="DG15" s="613"/>
      <c r="DH15" s="613"/>
      <c r="DI15" s="613"/>
      <c r="DJ15" s="613"/>
      <c r="DK15" s="613"/>
      <c r="DL15" s="613"/>
      <c r="DM15" s="613"/>
      <c r="DN15" s="613"/>
      <c r="DO15" s="613"/>
      <c r="DP15" s="614"/>
      <c r="DQ15" s="618">
        <v>641215</v>
      </c>
      <c r="DR15" s="613"/>
      <c r="DS15" s="613"/>
      <c r="DT15" s="613"/>
      <c r="DU15" s="613"/>
      <c r="DV15" s="613"/>
      <c r="DW15" s="613"/>
      <c r="DX15" s="613"/>
      <c r="DY15" s="613"/>
      <c r="DZ15" s="613"/>
      <c r="EA15" s="613"/>
      <c r="EB15" s="613"/>
      <c r="EC15" s="642"/>
    </row>
    <row r="16" spans="2:143" ht="11.25" customHeight="1" x14ac:dyDescent="0.15">
      <c r="B16" s="609" t="s">
        <v>200</v>
      </c>
      <c r="C16" s="610"/>
      <c r="D16" s="610"/>
      <c r="E16" s="610"/>
      <c r="F16" s="610"/>
      <c r="G16" s="610"/>
      <c r="H16" s="610"/>
      <c r="I16" s="610"/>
      <c r="J16" s="610"/>
      <c r="K16" s="610"/>
      <c r="L16" s="610"/>
      <c r="M16" s="610"/>
      <c r="N16" s="610"/>
      <c r="O16" s="610"/>
      <c r="P16" s="610"/>
      <c r="Q16" s="611"/>
      <c r="R16" s="612" t="s">
        <v>68</v>
      </c>
      <c r="S16" s="613"/>
      <c r="T16" s="613"/>
      <c r="U16" s="613"/>
      <c r="V16" s="613"/>
      <c r="W16" s="613"/>
      <c r="X16" s="613"/>
      <c r="Y16" s="614"/>
      <c r="Z16" s="661" t="s">
        <v>68</v>
      </c>
      <c r="AA16" s="661"/>
      <c r="AB16" s="661"/>
      <c r="AC16" s="661"/>
      <c r="AD16" s="662" t="s">
        <v>68</v>
      </c>
      <c r="AE16" s="662"/>
      <c r="AF16" s="662"/>
      <c r="AG16" s="662"/>
      <c r="AH16" s="662"/>
      <c r="AI16" s="662"/>
      <c r="AJ16" s="662"/>
      <c r="AK16" s="662"/>
      <c r="AL16" s="615" t="s">
        <v>68</v>
      </c>
      <c r="AM16" s="616"/>
      <c r="AN16" s="616"/>
      <c r="AO16" s="663"/>
      <c r="AP16" s="609" t="s">
        <v>201</v>
      </c>
      <c r="AQ16" s="610"/>
      <c r="AR16" s="610"/>
      <c r="AS16" s="610"/>
      <c r="AT16" s="610"/>
      <c r="AU16" s="610"/>
      <c r="AV16" s="610"/>
      <c r="AW16" s="610"/>
      <c r="AX16" s="610"/>
      <c r="AY16" s="610"/>
      <c r="AZ16" s="610"/>
      <c r="BA16" s="610"/>
      <c r="BB16" s="610"/>
      <c r="BC16" s="610"/>
      <c r="BD16" s="610"/>
      <c r="BE16" s="610"/>
      <c r="BF16" s="611"/>
      <c r="BG16" s="612" t="s">
        <v>68</v>
      </c>
      <c r="BH16" s="613"/>
      <c r="BI16" s="613"/>
      <c r="BJ16" s="613"/>
      <c r="BK16" s="613"/>
      <c r="BL16" s="613"/>
      <c r="BM16" s="613"/>
      <c r="BN16" s="614"/>
      <c r="BO16" s="661" t="s">
        <v>68</v>
      </c>
      <c r="BP16" s="661"/>
      <c r="BQ16" s="661"/>
      <c r="BR16" s="661"/>
      <c r="BS16" s="618" t="s">
        <v>68</v>
      </c>
      <c r="BT16" s="613"/>
      <c r="BU16" s="613"/>
      <c r="BV16" s="613"/>
      <c r="BW16" s="613"/>
      <c r="BX16" s="613"/>
      <c r="BY16" s="613"/>
      <c r="BZ16" s="613"/>
      <c r="CA16" s="613"/>
      <c r="CB16" s="642"/>
      <c r="CD16" s="643" t="s">
        <v>202</v>
      </c>
      <c r="CE16" s="640"/>
      <c r="CF16" s="640"/>
      <c r="CG16" s="640"/>
      <c r="CH16" s="640"/>
      <c r="CI16" s="640"/>
      <c r="CJ16" s="640"/>
      <c r="CK16" s="640"/>
      <c r="CL16" s="640"/>
      <c r="CM16" s="640"/>
      <c r="CN16" s="640"/>
      <c r="CO16" s="640"/>
      <c r="CP16" s="640"/>
      <c r="CQ16" s="641"/>
      <c r="CR16" s="612">
        <v>3538815</v>
      </c>
      <c r="CS16" s="613"/>
      <c r="CT16" s="613"/>
      <c r="CU16" s="613"/>
      <c r="CV16" s="613"/>
      <c r="CW16" s="613"/>
      <c r="CX16" s="613"/>
      <c r="CY16" s="614"/>
      <c r="CZ16" s="661">
        <v>20.6</v>
      </c>
      <c r="DA16" s="661"/>
      <c r="DB16" s="661"/>
      <c r="DC16" s="661"/>
      <c r="DD16" s="618" t="s">
        <v>68</v>
      </c>
      <c r="DE16" s="613"/>
      <c r="DF16" s="613"/>
      <c r="DG16" s="613"/>
      <c r="DH16" s="613"/>
      <c r="DI16" s="613"/>
      <c r="DJ16" s="613"/>
      <c r="DK16" s="613"/>
      <c r="DL16" s="613"/>
      <c r="DM16" s="613"/>
      <c r="DN16" s="613"/>
      <c r="DO16" s="613"/>
      <c r="DP16" s="614"/>
      <c r="DQ16" s="618">
        <v>227163</v>
      </c>
      <c r="DR16" s="613"/>
      <c r="DS16" s="613"/>
      <c r="DT16" s="613"/>
      <c r="DU16" s="613"/>
      <c r="DV16" s="613"/>
      <c r="DW16" s="613"/>
      <c r="DX16" s="613"/>
      <c r="DY16" s="613"/>
      <c r="DZ16" s="613"/>
      <c r="EA16" s="613"/>
      <c r="EB16" s="613"/>
      <c r="EC16" s="642"/>
    </row>
    <row r="17" spans="2:133" ht="11.25" customHeight="1" x14ac:dyDescent="0.15">
      <c r="B17" s="609" t="s">
        <v>203</v>
      </c>
      <c r="C17" s="610"/>
      <c r="D17" s="610"/>
      <c r="E17" s="610"/>
      <c r="F17" s="610"/>
      <c r="G17" s="610"/>
      <c r="H17" s="610"/>
      <c r="I17" s="610"/>
      <c r="J17" s="610"/>
      <c r="K17" s="610"/>
      <c r="L17" s="610"/>
      <c r="M17" s="610"/>
      <c r="N17" s="610"/>
      <c r="O17" s="610"/>
      <c r="P17" s="610"/>
      <c r="Q17" s="611"/>
      <c r="R17" s="612">
        <v>9389</v>
      </c>
      <c r="S17" s="613"/>
      <c r="T17" s="613"/>
      <c r="U17" s="613"/>
      <c r="V17" s="613"/>
      <c r="W17" s="613"/>
      <c r="X17" s="613"/>
      <c r="Y17" s="614"/>
      <c r="Z17" s="661">
        <v>0.1</v>
      </c>
      <c r="AA17" s="661"/>
      <c r="AB17" s="661"/>
      <c r="AC17" s="661"/>
      <c r="AD17" s="662">
        <v>9389</v>
      </c>
      <c r="AE17" s="662"/>
      <c r="AF17" s="662"/>
      <c r="AG17" s="662"/>
      <c r="AH17" s="662"/>
      <c r="AI17" s="662"/>
      <c r="AJ17" s="662"/>
      <c r="AK17" s="662"/>
      <c r="AL17" s="615">
        <v>0.2</v>
      </c>
      <c r="AM17" s="616"/>
      <c r="AN17" s="616"/>
      <c r="AO17" s="663"/>
      <c r="AP17" s="609" t="s">
        <v>204</v>
      </c>
      <c r="AQ17" s="610"/>
      <c r="AR17" s="610"/>
      <c r="AS17" s="610"/>
      <c r="AT17" s="610"/>
      <c r="AU17" s="610"/>
      <c r="AV17" s="610"/>
      <c r="AW17" s="610"/>
      <c r="AX17" s="610"/>
      <c r="AY17" s="610"/>
      <c r="AZ17" s="610"/>
      <c r="BA17" s="610"/>
      <c r="BB17" s="610"/>
      <c r="BC17" s="610"/>
      <c r="BD17" s="610"/>
      <c r="BE17" s="610"/>
      <c r="BF17" s="611"/>
      <c r="BG17" s="612" t="s">
        <v>68</v>
      </c>
      <c r="BH17" s="613"/>
      <c r="BI17" s="613"/>
      <c r="BJ17" s="613"/>
      <c r="BK17" s="613"/>
      <c r="BL17" s="613"/>
      <c r="BM17" s="613"/>
      <c r="BN17" s="614"/>
      <c r="BO17" s="661" t="s">
        <v>68</v>
      </c>
      <c r="BP17" s="661"/>
      <c r="BQ17" s="661"/>
      <c r="BR17" s="661"/>
      <c r="BS17" s="618" t="s">
        <v>68</v>
      </c>
      <c r="BT17" s="613"/>
      <c r="BU17" s="613"/>
      <c r="BV17" s="613"/>
      <c r="BW17" s="613"/>
      <c r="BX17" s="613"/>
      <c r="BY17" s="613"/>
      <c r="BZ17" s="613"/>
      <c r="CA17" s="613"/>
      <c r="CB17" s="642"/>
      <c r="CD17" s="643" t="s">
        <v>205</v>
      </c>
      <c r="CE17" s="640"/>
      <c r="CF17" s="640"/>
      <c r="CG17" s="640"/>
      <c r="CH17" s="640"/>
      <c r="CI17" s="640"/>
      <c r="CJ17" s="640"/>
      <c r="CK17" s="640"/>
      <c r="CL17" s="640"/>
      <c r="CM17" s="640"/>
      <c r="CN17" s="640"/>
      <c r="CO17" s="640"/>
      <c r="CP17" s="640"/>
      <c r="CQ17" s="641"/>
      <c r="CR17" s="612">
        <v>681623</v>
      </c>
      <c r="CS17" s="613"/>
      <c r="CT17" s="613"/>
      <c r="CU17" s="613"/>
      <c r="CV17" s="613"/>
      <c r="CW17" s="613"/>
      <c r="CX17" s="613"/>
      <c r="CY17" s="614"/>
      <c r="CZ17" s="661">
        <v>4</v>
      </c>
      <c r="DA17" s="661"/>
      <c r="DB17" s="661"/>
      <c r="DC17" s="661"/>
      <c r="DD17" s="618" t="s">
        <v>68</v>
      </c>
      <c r="DE17" s="613"/>
      <c r="DF17" s="613"/>
      <c r="DG17" s="613"/>
      <c r="DH17" s="613"/>
      <c r="DI17" s="613"/>
      <c r="DJ17" s="613"/>
      <c r="DK17" s="613"/>
      <c r="DL17" s="613"/>
      <c r="DM17" s="613"/>
      <c r="DN17" s="613"/>
      <c r="DO17" s="613"/>
      <c r="DP17" s="614"/>
      <c r="DQ17" s="618">
        <v>654012</v>
      </c>
      <c r="DR17" s="613"/>
      <c r="DS17" s="613"/>
      <c r="DT17" s="613"/>
      <c r="DU17" s="613"/>
      <c r="DV17" s="613"/>
      <c r="DW17" s="613"/>
      <c r="DX17" s="613"/>
      <c r="DY17" s="613"/>
      <c r="DZ17" s="613"/>
      <c r="EA17" s="613"/>
      <c r="EB17" s="613"/>
      <c r="EC17" s="642"/>
    </row>
    <row r="18" spans="2:133" ht="11.25" customHeight="1" x14ac:dyDescent="0.15">
      <c r="B18" s="609" t="s">
        <v>206</v>
      </c>
      <c r="C18" s="610"/>
      <c r="D18" s="610"/>
      <c r="E18" s="610"/>
      <c r="F18" s="610"/>
      <c r="G18" s="610"/>
      <c r="H18" s="610"/>
      <c r="I18" s="610"/>
      <c r="J18" s="610"/>
      <c r="K18" s="610"/>
      <c r="L18" s="610"/>
      <c r="M18" s="610"/>
      <c r="N18" s="610"/>
      <c r="O18" s="610"/>
      <c r="P18" s="610"/>
      <c r="Q18" s="611"/>
      <c r="R18" s="612">
        <v>3060503</v>
      </c>
      <c r="S18" s="613"/>
      <c r="T18" s="613"/>
      <c r="U18" s="613"/>
      <c r="V18" s="613"/>
      <c r="W18" s="613"/>
      <c r="X18" s="613"/>
      <c r="Y18" s="614"/>
      <c r="Z18" s="661">
        <v>16.7</v>
      </c>
      <c r="AA18" s="661"/>
      <c r="AB18" s="661"/>
      <c r="AC18" s="661"/>
      <c r="AD18" s="662">
        <v>2464156</v>
      </c>
      <c r="AE18" s="662"/>
      <c r="AF18" s="662"/>
      <c r="AG18" s="662"/>
      <c r="AH18" s="662"/>
      <c r="AI18" s="662"/>
      <c r="AJ18" s="662"/>
      <c r="AK18" s="662"/>
      <c r="AL18" s="615">
        <v>56.3</v>
      </c>
      <c r="AM18" s="616"/>
      <c r="AN18" s="616"/>
      <c r="AO18" s="663"/>
      <c r="AP18" s="609" t="s">
        <v>207</v>
      </c>
      <c r="AQ18" s="610"/>
      <c r="AR18" s="610"/>
      <c r="AS18" s="610"/>
      <c r="AT18" s="610"/>
      <c r="AU18" s="610"/>
      <c r="AV18" s="610"/>
      <c r="AW18" s="610"/>
      <c r="AX18" s="610"/>
      <c r="AY18" s="610"/>
      <c r="AZ18" s="610"/>
      <c r="BA18" s="610"/>
      <c r="BB18" s="610"/>
      <c r="BC18" s="610"/>
      <c r="BD18" s="610"/>
      <c r="BE18" s="610"/>
      <c r="BF18" s="611"/>
      <c r="BG18" s="612" t="s">
        <v>68</v>
      </c>
      <c r="BH18" s="613"/>
      <c r="BI18" s="613"/>
      <c r="BJ18" s="613"/>
      <c r="BK18" s="613"/>
      <c r="BL18" s="613"/>
      <c r="BM18" s="613"/>
      <c r="BN18" s="614"/>
      <c r="BO18" s="661" t="s">
        <v>68</v>
      </c>
      <c r="BP18" s="661"/>
      <c r="BQ18" s="661"/>
      <c r="BR18" s="661"/>
      <c r="BS18" s="618" t="s">
        <v>68</v>
      </c>
      <c r="BT18" s="613"/>
      <c r="BU18" s="613"/>
      <c r="BV18" s="613"/>
      <c r="BW18" s="613"/>
      <c r="BX18" s="613"/>
      <c r="BY18" s="613"/>
      <c r="BZ18" s="613"/>
      <c r="CA18" s="613"/>
      <c r="CB18" s="642"/>
      <c r="CD18" s="643" t="s">
        <v>208</v>
      </c>
      <c r="CE18" s="640"/>
      <c r="CF18" s="640"/>
      <c r="CG18" s="640"/>
      <c r="CH18" s="640"/>
      <c r="CI18" s="640"/>
      <c r="CJ18" s="640"/>
      <c r="CK18" s="640"/>
      <c r="CL18" s="640"/>
      <c r="CM18" s="640"/>
      <c r="CN18" s="640"/>
      <c r="CO18" s="640"/>
      <c r="CP18" s="640"/>
      <c r="CQ18" s="641"/>
      <c r="CR18" s="612" t="s">
        <v>68</v>
      </c>
      <c r="CS18" s="613"/>
      <c r="CT18" s="613"/>
      <c r="CU18" s="613"/>
      <c r="CV18" s="613"/>
      <c r="CW18" s="613"/>
      <c r="CX18" s="613"/>
      <c r="CY18" s="614"/>
      <c r="CZ18" s="661" t="s">
        <v>68</v>
      </c>
      <c r="DA18" s="661"/>
      <c r="DB18" s="661"/>
      <c r="DC18" s="661"/>
      <c r="DD18" s="618" t="s">
        <v>68</v>
      </c>
      <c r="DE18" s="613"/>
      <c r="DF18" s="613"/>
      <c r="DG18" s="613"/>
      <c r="DH18" s="613"/>
      <c r="DI18" s="613"/>
      <c r="DJ18" s="613"/>
      <c r="DK18" s="613"/>
      <c r="DL18" s="613"/>
      <c r="DM18" s="613"/>
      <c r="DN18" s="613"/>
      <c r="DO18" s="613"/>
      <c r="DP18" s="614"/>
      <c r="DQ18" s="618" t="s">
        <v>68</v>
      </c>
      <c r="DR18" s="613"/>
      <c r="DS18" s="613"/>
      <c r="DT18" s="613"/>
      <c r="DU18" s="613"/>
      <c r="DV18" s="613"/>
      <c r="DW18" s="613"/>
      <c r="DX18" s="613"/>
      <c r="DY18" s="613"/>
      <c r="DZ18" s="613"/>
      <c r="EA18" s="613"/>
      <c r="EB18" s="613"/>
      <c r="EC18" s="642"/>
    </row>
    <row r="19" spans="2:133" ht="11.25" customHeight="1" x14ac:dyDescent="0.15">
      <c r="B19" s="609" t="s">
        <v>209</v>
      </c>
      <c r="C19" s="610"/>
      <c r="D19" s="610"/>
      <c r="E19" s="610"/>
      <c r="F19" s="610"/>
      <c r="G19" s="610"/>
      <c r="H19" s="610"/>
      <c r="I19" s="610"/>
      <c r="J19" s="610"/>
      <c r="K19" s="610"/>
      <c r="L19" s="610"/>
      <c r="M19" s="610"/>
      <c r="N19" s="610"/>
      <c r="O19" s="610"/>
      <c r="P19" s="610"/>
      <c r="Q19" s="611"/>
      <c r="R19" s="612">
        <v>2464156</v>
      </c>
      <c r="S19" s="613"/>
      <c r="T19" s="613"/>
      <c r="U19" s="613"/>
      <c r="V19" s="613"/>
      <c r="W19" s="613"/>
      <c r="X19" s="613"/>
      <c r="Y19" s="614"/>
      <c r="Z19" s="661">
        <v>13.4</v>
      </c>
      <c r="AA19" s="661"/>
      <c r="AB19" s="661"/>
      <c r="AC19" s="661"/>
      <c r="AD19" s="662">
        <v>2464156</v>
      </c>
      <c r="AE19" s="662"/>
      <c r="AF19" s="662"/>
      <c r="AG19" s="662"/>
      <c r="AH19" s="662"/>
      <c r="AI19" s="662"/>
      <c r="AJ19" s="662"/>
      <c r="AK19" s="662"/>
      <c r="AL19" s="615">
        <v>56.3</v>
      </c>
      <c r="AM19" s="616"/>
      <c r="AN19" s="616"/>
      <c r="AO19" s="663"/>
      <c r="AP19" s="609" t="s">
        <v>210</v>
      </c>
      <c r="AQ19" s="610"/>
      <c r="AR19" s="610"/>
      <c r="AS19" s="610"/>
      <c r="AT19" s="610"/>
      <c r="AU19" s="610"/>
      <c r="AV19" s="610"/>
      <c r="AW19" s="610"/>
      <c r="AX19" s="610"/>
      <c r="AY19" s="610"/>
      <c r="AZ19" s="610"/>
      <c r="BA19" s="610"/>
      <c r="BB19" s="610"/>
      <c r="BC19" s="610"/>
      <c r="BD19" s="610"/>
      <c r="BE19" s="610"/>
      <c r="BF19" s="611"/>
      <c r="BG19" s="612">
        <v>1890</v>
      </c>
      <c r="BH19" s="613"/>
      <c r="BI19" s="613"/>
      <c r="BJ19" s="613"/>
      <c r="BK19" s="613"/>
      <c r="BL19" s="613"/>
      <c r="BM19" s="613"/>
      <c r="BN19" s="614"/>
      <c r="BO19" s="661">
        <v>0.1</v>
      </c>
      <c r="BP19" s="661"/>
      <c r="BQ19" s="661"/>
      <c r="BR19" s="661"/>
      <c r="BS19" s="618" t="s">
        <v>68</v>
      </c>
      <c r="BT19" s="613"/>
      <c r="BU19" s="613"/>
      <c r="BV19" s="613"/>
      <c r="BW19" s="613"/>
      <c r="BX19" s="613"/>
      <c r="BY19" s="613"/>
      <c r="BZ19" s="613"/>
      <c r="CA19" s="613"/>
      <c r="CB19" s="642"/>
      <c r="CD19" s="643" t="s">
        <v>211</v>
      </c>
      <c r="CE19" s="640"/>
      <c r="CF19" s="640"/>
      <c r="CG19" s="640"/>
      <c r="CH19" s="640"/>
      <c r="CI19" s="640"/>
      <c r="CJ19" s="640"/>
      <c r="CK19" s="640"/>
      <c r="CL19" s="640"/>
      <c r="CM19" s="640"/>
      <c r="CN19" s="640"/>
      <c r="CO19" s="640"/>
      <c r="CP19" s="640"/>
      <c r="CQ19" s="641"/>
      <c r="CR19" s="612" t="s">
        <v>68</v>
      </c>
      <c r="CS19" s="613"/>
      <c r="CT19" s="613"/>
      <c r="CU19" s="613"/>
      <c r="CV19" s="613"/>
      <c r="CW19" s="613"/>
      <c r="CX19" s="613"/>
      <c r="CY19" s="614"/>
      <c r="CZ19" s="661" t="s">
        <v>68</v>
      </c>
      <c r="DA19" s="661"/>
      <c r="DB19" s="661"/>
      <c r="DC19" s="661"/>
      <c r="DD19" s="618" t="s">
        <v>68</v>
      </c>
      <c r="DE19" s="613"/>
      <c r="DF19" s="613"/>
      <c r="DG19" s="613"/>
      <c r="DH19" s="613"/>
      <c r="DI19" s="613"/>
      <c r="DJ19" s="613"/>
      <c r="DK19" s="613"/>
      <c r="DL19" s="613"/>
      <c r="DM19" s="613"/>
      <c r="DN19" s="613"/>
      <c r="DO19" s="613"/>
      <c r="DP19" s="614"/>
      <c r="DQ19" s="618" t="s">
        <v>68</v>
      </c>
      <c r="DR19" s="613"/>
      <c r="DS19" s="613"/>
      <c r="DT19" s="613"/>
      <c r="DU19" s="613"/>
      <c r="DV19" s="613"/>
      <c r="DW19" s="613"/>
      <c r="DX19" s="613"/>
      <c r="DY19" s="613"/>
      <c r="DZ19" s="613"/>
      <c r="EA19" s="613"/>
      <c r="EB19" s="613"/>
      <c r="EC19" s="642"/>
    </row>
    <row r="20" spans="2:133" ht="11.25" customHeight="1" x14ac:dyDescent="0.15">
      <c r="B20" s="609" t="s">
        <v>212</v>
      </c>
      <c r="C20" s="610"/>
      <c r="D20" s="610"/>
      <c r="E20" s="610"/>
      <c r="F20" s="610"/>
      <c r="G20" s="610"/>
      <c r="H20" s="610"/>
      <c r="I20" s="610"/>
      <c r="J20" s="610"/>
      <c r="K20" s="610"/>
      <c r="L20" s="610"/>
      <c r="M20" s="610"/>
      <c r="N20" s="610"/>
      <c r="O20" s="610"/>
      <c r="P20" s="610"/>
      <c r="Q20" s="611"/>
      <c r="R20" s="612">
        <v>596347</v>
      </c>
      <c r="S20" s="613"/>
      <c r="T20" s="613"/>
      <c r="U20" s="613"/>
      <c r="V20" s="613"/>
      <c r="W20" s="613"/>
      <c r="X20" s="613"/>
      <c r="Y20" s="614"/>
      <c r="Z20" s="661">
        <v>3.3</v>
      </c>
      <c r="AA20" s="661"/>
      <c r="AB20" s="661"/>
      <c r="AC20" s="661"/>
      <c r="AD20" s="662" t="s">
        <v>68</v>
      </c>
      <c r="AE20" s="662"/>
      <c r="AF20" s="662"/>
      <c r="AG20" s="662"/>
      <c r="AH20" s="662"/>
      <c r="AI20" s="662"/>
      <c r="AJ20" s="662"/>
      <c r="AK20" s="662"/>
      <c r="AL20" s="615" t="s">
        <v>68</v>
      </c>
      <c r="AM20" s="616"/>
      <c r="AN20" s="616"/>
      <c r="AO20" s="663"/>
      <c r="AP20" s="609" t="s">
        <v>213</v>
      </c>
      <c r="AQ20" s="610"/>
      <c r="AR20" s="610"/>
      <c r="AS20" s="610"/>
      <c r="AT20" s="610"/>
      <c r="AU20" s="610"/>
      <c r="AV20" s="610"/>
      <c r="AW20" s="610"/>
      <c r="AX20" s="610"/>
      <c r="AY20" s="610"/>
      <c r="AZ20" s="610"/>
      <c r="BA20" s="610"/>
      <c r="BB20" s="610"/>
      <c r="BC20" s="610"/>
      <c r="BD20" s="610"/>
      <c r="BE20" s="610"/>
      <c r="BF20" s="611"/>
      <c r="BG20" s="612">
        <v>1890</v>
      </c>
      <c r="BH20" s="613"/>
      <c r="BI20" s="613"/>
      <c r="BJ20" s="613"/>
      <c r="BK20" s="613"/>
      <c r="BL20" s="613"/>
      <c r="BM20" s="613"/>
      <c r="BN20" s="614"/>
      <c r="BO20" s="661">
        <v>0.1</v>
      </c>
      <c r="BP20" s="661"/>
      <c r="BQ20" s="661"/>
      <c r="BR20" s="661"/>
      <c r="BS20" s="618" t="s">
        <v>68</v>
      </c>
      <c r="BT20" s="613"/>
      <c r="BU20" s="613"/>
      <c r="BV20" s="613"/>
      <c r="BW20" s="613"/>
      <c r="BX20" s="613"/>
      <c r="BY20" s="613"/>
      <c r="BZ20" s="613"/>
      <c r="CA20" s="613"/>
      <c r="CB20" s="642"/>
      <c r="CD20" s="643" t="s">
        <v>214</v>
      </c>
      <c r="CE20" s="640"/>
      <c r="CF20" s="640"/>
      <c r="CG20" s="640"/>
      <c r="CH20" s="640"/>
      <c r="CI20" s="640"/>
      <c r="CJ20" s="640"/>
      <c r="CK20" s="640"/>
      <c r="CL20" s="640"/>
      <c r="CM20" s="640"/>
      <c r="CN20" s="640"/>
      <c r="CO20" s="640"/>
      <c r="CP20" s="640"/>
      <c r="CQ20" s="641"/>
      <c r="CR20" s="612">
        <v>17180674</v>
      </c>
      <c r="CS20" s="613"/>
      <c r="CT20" s="613"/>
      <c r="CU20" s="613"/>
      <c r="CV20" s="613"/>
      <c r="CW20" s="613"/>
      <c r="CX20" s="613"/>
      <c r="CY20" s="614"/>
      <c r="CZ20" s="661">
        <v>100</v>
      </c>
      <c r="DA20" s="661"/>
      <c r="DB20" s="661"/>
      <c r="DC20" s="661"/>
      <c r="DD20" s="618">
        <v>1416628</v>
      </c>
      <c r="DE20" s="613"/>
      <c r="DF20" s="613"/>
      <c r="DG20" s="613"/>
      <c r="DH20" s="613"/>
      <c r="DI20" s="613"/>
      <c r="DJ20" s="613"/>
      <c r="DK20" s="613"/>
      <c r="DL20" s="613"/>
      <c r="DM20" s="613"/>
      <c r="DN20" s="613"/>
      <c r="DO20" s="613"/>
      <c r="DP20" s="614"/>
      <c r="DQ20" s="618">
        <v>5854049</v>
      </c>
      <c r="DR20" s="613"/>
      <c r="DS20" s="613"/>
      <c r="DT20" s="613"/>
      <c r="DU20" s="613"/>
      <c r="DV20" s="613"/>
      <c r="DW20" s="613"/>
      <c r="DX20" s="613"/>
      <c r="DY20" s="613"/>
      <c r="DZ20" s="613"/>
      <c r="EA20" s="613"/>
      <c r="EB20" s="613"/>
      <c r="EC20" s="642"/>
    </row>
    <row r="21" spans="2:133" ht="11.25" customHeight="1" x14ac:dyDescent="0.15">
      <c r="B21" s="609" t="s">
        <v>215</v>
      </c>
      <c r="C21" s="610"/>
      <c r="D21" s="610"/>
      <c r="E21" s="610"/>
      <c r="F21" s="610"/>
      <c r="G21" s="610"/>
      <c r="H21" s="610"/>
      <c r="I21" s="610"/>
      <c r="J21" s="610"/>
      <c r="K21" s="610"/>
      <c r="L21" s="610"/>
      <c r="M21" s="610"/>
      <c r="N21" s="610"/>
      <c r="O21" s="610"/>
      <c r="P21" s="610"/>
      <c r="Q21" s="611"/>
      <c r="R21" s="612" t="s">
        <v>68</v>
      </c>
      <c r="S21" s="613"/>
      <c r="T21" s="613"/>
      <c r="U21" s="613"/>
      <c r="V21" s="613"/>
      <c r="W21" s="613"/>
      <c r="X21" s="613"/>
      <c r="Y21" s="614"/>
      <c r="Z21" s="661" t="s">
        <v>68</v>
      </c>
      <c r="AA21" s="661"/>
      <c r="AB21" s="661"/>
      <c r="AC21" s="661"/>
      <c r="AD21" s="662" t="s">
        <v>68</v>
      </c>
      <c r="AE21" s="662"/>
      <c r="AF21" s="662"/>
      <c r="AG21" s="662"/>
      <c r="AH21" s="662"/>
      <c r="AI21" s="662"/>
      <c r="AJ21" s="662"/>
      <c r="AK21" s="662"/>
      <c r="AL21" s="615" t="s">
        <v>68</v>
      </c>
      <c r="AM21" s="616"/>
      <c r="AN21" s="616"/>
      <c r="AO21" s="663"/>
      <c r="AP21" s="707" t="s">
        <v>216</v>
      </c>
      <c r="AQ21" s="714"/>
      <c r="AR21" s="714"/>
      <c r="AS21" s="714"/>
      <c r="AT21" s="714"/>
      <c r="AU21" s="714"/>
      <c r="AV21" s="714"/>
      <c r="AW21" s="714"/>
      <c r="AX21" s="714"/>
      <c r="AY21" s="714"/>
      <c r="AZ21" s="714"/>
      <c r="BA21" s="714"/>
      <c r="BB21" s="714"/>
      <c r="BC21" s="714"/>
      <c r="BD21" s="714"/>
      <c r="BE21" s="714"/>
      <c r="BF21" s="709"/>
      <c r="BG21" s="612">
        <v>1890</v>
      </c>
      <c r="BH21" s="613"/>
      <c r="BI21" s="613"/>
      <c r="BJ21" s="613"/>
      <c r="BK21" s="613"/>
      <c r="BL21" s="613"/>
      <c r="BM21" s="613"/>
      <c r="BN21" s="614"/>
      <c r="BO21" s="661">
        <v>0.1</v>
      </c>
      <c r="BP21" s="661"/>
      <c r="BQ21" s="661"/>
      <c r="BR21" s="661"/>
      <c r="BS21" s="618" t="s">
        <v>68</v>
      </c>
      <c r="BT21" s="613"/>
      <c r="BU21" s="613"/>
      <c r="BV21" s="613"/>
      <c r="BW21" s="613"/>
      <c r="BX21" s="613"/>
      <c r="BY21" s="613"/>
      <c r="BZ21" s="613"/>
      <c r="CA21" s="613"/>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x14ac:dyDescent="0.15">
      <c r="B22" s="609" t="s">
        <v>217</v>
      </c>
      <c r="C22" s="610"/>
      <c r="D22" s="610"/>
      <c r="E22" s="610"/>
      <c r="F22" s="610"/>
      <c r="G22" s="610"/>
      <c r="H22" s="610"/>
      <c r="I22" s="610"/>
      <c r="J22" s="610"/>
      <c r="K22" s="610"/>
      <c r="L22" s="610"/>
      <c r="M22" s="610"/>
      <c r="N22" s="610"/>
      <c r="O22" s="610"/>
      <c r="P22" s="610"/>
      <c r="Q22" s="611"/>
      <c r="R22" s="612">
        <v>4910562</v>
      </c>
      <c r="S22" s="613"/>
      <c r="T22" s="613"/>
      <c r="U22" s="613"/>
      <c r="V22" s="613"/>
      <c r="W22" s="613"/>
      <c r="X22" s="613"/>
      <c r="Y22" s="614"/>
      <c r="Z22" s="661">
        <v>26.8</v>
      </c>
      <c r="AA22" s="661"/>
      <c r="AB22" s="661"/>
      <c r="AC22" s="661"/>
      <c r="AD22" s="662">
        <v>4314215</v>
      </c>
      <c r="AE22" s="662"/>
      <c r="AF22" s="662"/>
      <c r="AG22" s="662"/>
      <c r="AH22" s="662"/>
      <c r="AI22" s="662"/>
      <c r="AJ22" s="662"/>
      <c r="AK22" s="662"/>
      <c r="AL22" s="615">
        <v>98.6</v>
      </c>
      <c r="AM22" s="616"/>
      <c r="AN22" s="616"/>
      <c r="AO22" s="663"/>
      <c r="AP22" s="707" t="s">
        <v>218</v>
      </c>
      <c r="AQ22" s="714"/>
      <c r="AR22" s="714"/>
      <c r="AS22" s="714"/>
      <c r="AT22" s="714"/>
      <c r="AU22" s="714"/>
      <c r="AV22" s="714"/>
      <c r="AW22" s="714"/>
      <c r="AX22" s="714"/>
      <c r="AY22" s="714"/>
      <c r="AZ22" s="714"/>
      <c r="BA22" s="714"/>
      <c r="BB22" s="714"/>
      <c r="BC22" s="714"/>
      <c r="BD22" s="714"/>
      <c r="BE22" s="714"/>
      <c r="BF22" s="709"/>
      <c r="BG22" s="612" t="s">
        <v>68</v>
      </c>
      <c r="BH22" s="613"/>
      <c r="BI22" s="613"/>
      <c r="BJ22" s="613"/>
      <c r="BK22" s="613"/>
      <c r="BL22" s="613"/>
      <c r="BM22" s="613"/>
      <c r="BN22" s="614"/>
      <c r="BO22" s="661" t="s">
        <v>68</v>
      </c>
      <c r="BP22" s="661"/>
      <c r="BQ22" s="661"/>
      <c r="BR22" s="661"/>
      <c r="BS22" s="618" t="s">
        <v>68</v>
      </c>
      <c r="BT22" s="613"/>
      <c r="BU22" s="613"/>
      <c r="BV22" s="613"/>
      <c r="BW22" s="613"/>
      <c r="BX22" s="613"/>
      <c r="BY22" s="613"/>
      <c r="BZ22" s="613"/>
      <c r="CA22" s="613"/>
      <c r="CB22" s="642"/>
      <c r="CD22" s="716" t="s">
        <v>219</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220</v>
      </c>
      <c r="C23" s="610"/>
      <c r="D23" s="610"/>
      <c r="E23" s="610"/>
      <c r="F23" s="610"/>
      <c r="G23" s="610"/>
      <c r="H23" s="610"/>
      <c r="I23" s="610"/>
      <c r="J23" s="610"/>
      <c r="K23" s="610"/>
      <c r="L23" s="610"/>
      <c r="M23" s="610"/>
      <c r="N23" s="610"/>
      <c r="O23" s="610"/>
      <c r="P23" s="610"/>
      <c r="Q23" s="611"/>
      <c r="R23" s="612">
        <v>1264</v>
      </c>
      <c r="S23" s="613"/>
      <c r="T23" s="613"/>
      <c r="U23" s="613"/>
      <c r="V23" s="613"/>
      <c r="W23" s="613"/>
      <c r="X23" s="613"/>
      <c r="Y23" s="614"/>
      <c r="Z23" s="661">
        <v>0</v>
      </c>
      <c r="AA23" s="661"/>
      <c r="AB23" s="661"/>
      <c r="AC23" s="661"/>
      <c r="AD23" s="662">
        <v>1264</v>
      </c>
      <c r="AE23" s="662"/>
      <c r="AF23" s="662"/>
      <c r="AG23" s="662"/>
      <c r="AH23" s="662"/>
      <c r="AI23" s="662"/>
      <c r="AJ23" s="662"/>
      <c r="AK23" s="662"/>
      <c r="AL23" s="615">
        <v>0</v>
      </c>
      <c r="AM23" s="616"/>
      <c r="AN23" s="616"/>
      <c r="AO23" s="663"/>
      <c r="AP23" s="707" t="s">
        <v>221</v>
      </c>
      <c r="AQ23" s="714"/>
      <c r="AR23" s="714"/>
      <c r="AS23" s="714"/>
      <c r="AT23" s="714"/>
      <c r="AU23" s="714"/>
      <c r="AV23" s="714"/>
      <c r="AW23" s="714"/>
      <c r="AX23" s="714"/>
      <c r="AY23" s="714"/>
      <c r="AZ23" s="714"/>
      <c r="BA23" s="714"/>
      <c r="BB23" s="714"/>
      <c r="BC23" s="714"/>
      <c r="BD23" s="714"/>
      <c r="BE23" s="714"/>
      <c r="BF23" s="709"/>
      <c r="BG23" s="612" t="s">
        <v>68</v>
      </c>
      <c r="BH23" s="613"/>
      <c r="BI23" s="613"/>
      <c r="BJ23" s="613"/>
      <c r="BK23" s="613"/>
      <c r="BL23" s="613"/>
      <c r="BM23" s="613"/>
      <c r="BN23" s="614"/>
      <c r="BO23" s="661" t="s">
        <v>68</v>
      </c>
      <c r="BP23" s="661"/>
      <c r="BQ23" s="661"/>
      <c r="BR23" s="661"/>
      <c r="BS23" s="618" t="s">
        <v>68</v>
      </c>
      <c r="BT23" s="613"/>
      <c r="BU23" s="613"/>
      <c r="BV23" s="613"/>
      <c r="BW23" s="613"/>
      <c r="BX23" s="613"/>
      <c r="BY23" s="613"/>
      <c r="BZ23" s="613"/>
      <c r="CA23" s="613"/>
      <c r="CB23" s="642"/>
      <c r="CD23" s="716" t="s">
        <v>161</v>
      </c>
      <c r="CE23" s="717"/>
      <c r="CF23" s="717"/>
      <c r="CG23" s="717"/>
      <c r="CH23" s="717"/>
      <c r="CI23" s="717"/>
      <c r="CJ23" s="717"/>
      <c r="CK23" s="717"/>
      <c r="CL23" s="717"/>
      <c r="CM23" s="717"/>
      <c r="CN23" s="717"/>
      <c r="CO23" s="717"/>
      <c r="CP23" s="717"/>
      <c r="CQ23" s="718"/>
      <c r="CR23" s="716" t="s">
        <v>222</v>
      </c>
      <c r="CS23" s="717"/>
      <c r="CT23" s="717"/>
      <c r="CU23" s="717"/>
      <c r="CV23" s="717"/>
      <c r="CW23" s="717"/>
      <c r="CX23" s="717"/>
      <c r="CY23" s="718"/>
      <c r="CZ23" s="716" t="s">
        <v>223</v>
      </c>
      <c r="DA23" s="717"/>
      <c r="DB23" s="717"/>
      <c r="DC23" s="718"/>
      <c r="DD23" s="716" t="s">
        <v>224</v>
      </c>
      <c r="DE23" s="717"/>
      <c r="DF23" s="717"/>
      <c r="DG23" s="717"/>
      <c r="DH23" s="717"/>
      <c r="DI23" s="717"/>
      <c r="DJ23" s="717"/>
      <c r="DK23" s="718"/>
      <c r="DL23" s="725" t="s">
        <v>225</v>
      </c>
      <c r="DM23" s="726"/>
      <c r="DN23" s="726"/>
      <c r="DO23" s="726"/>
      <c r="DP23" s="726"/>
      <c r="DQ23" s="726"/>
      <c r="DR23" s="726"/>
      <c r="DS23" s="726"/>
      <c r="DT23" s="726"/>
      <c r="DU23" s="726"/>
      <c r="DV23" s="727"/>
      <c r="DW23" s="716" t="s">
        <v>226</v>
      </c>
      <c r="DX23" s="717"/>
      <c r="DY23" s="717"/>
      <c r="DZ23" s="717"/>
      <c r="EA23" s="717"/>
      <c r="EB23" s="717"/>
      <c r="EC23" s="718"/>
    </row>
    <row r="24" spans="2:133" ht="11.25" customHeight="1" x14ac:dyDescent="0.15">
      <c r="B24" s="609" t="s">
        <v>227</v>
      </c>
      <c r="C24" s="610"/>
      <c r="D24" s="610"/>
      <c r="E24" s="610"/>
      <c r="F24" s="610"/>
      <c r="G24" s="610"/>
      <c r="H24" s="610"/>
      <c r="I24" s="610"/>
      <c r="J24" s="610"/>
      <c r="K24" s="610"/>
      <c r="L24" s="610"/>
      <c r="M24" s="610"/>
      <c r="N24" s="610"/>
      <c r="O24" s="610"/>
      <c r="P24" s="610"/>
      <c r="Q24" s="611"/>
      <c r="R24" s="612">
        <v>105911</v>
      </c>
      <c r="S24" s="613"/>
      <c r="T24" s="613"/>
      <c r="U24" s="613"/>
      <c r="V24" s="613"/>
      <c r="W24" s="613"/>
      <c r="X24" s="613"/>
      <c r="Y24" s="614"/>
      <c r="Z24" s="661">
        <v>0.6</v>
      </c>
      <c r="AA24" s="661"/>
      <c r="AB24" s="661"/>
      <c r="AC24" s="661"/>
      <c r="AD24" s="662" t="s">
        <v>68</v>
      </c>
      <c r="AE24" s="662"/>
      <c r="AF24" s="662"/>
      <c r="AG24" s="662"/>
      <c r="AH24" s="662"/>
      <c r="AI24" s="662"/>
      <c r="AJ24" s="662"/>
      <c r="AK24" s="662"/>
      <c r="AL24" s="615" t="s">
        <v>68</v>
      </c>
      <c r="AM24" s="616"/>
      <c r="AN24" s="616"/>
      <c r="AO24" s="663"/>
      <c r="AP24" s="707" t="s">
        <v>228</v>
      </c>
      <c r="AQ24" s="714"/>
      <c r="AR24" s="714"/>
      <c r="AS24" s="714"/>
      <c r="AT24" s="714"/>
      <c r="AU24" s="714"/>
      <c r="AV24" s="714"/>
      <c r="AW24" s="714"/>
      <c r="AX24" s="714"/>
      <c r="AY24" s="714"/>
      <c r="AZ24" s="714"/>
      <c r="BA24" s="714"/>
      <c r="BB24" s="714"/>
      <c r="BC24" s="714"/>
      <c r="BD24" s="714"/>
      <c r="BE24" s="714"/>
      <c r="BF24" s="709"/>
      <c r="BG24" s="612" t="s">
        <v>68</v>
      </c>
      <c r="BH24" s="613"/>
      <c r="BI24" s="613"/>
      <c r="BJ24" s="613"/>
      <c r="BK24" s="613"/>
      <c r="BL24" s="613"/>
      <c r="BM24" s="613"/>
      <c r="BN24" s="614"/>
      <c r="BO24" s="661" t="s">
        <v>68</v>
      </c>
      <c r="BP24" s="661"/>
      <c r="BQ24" s="661"/>
      <c r="BR24" s="661"/>
      <c r="BS24" s="618" t="s">
        <v>68</v>
      </c>
      <c r="BT24" s="613"/>
      <c r="BU24" s="613"/>
      <c r="BV24" s="613"/>
      <c r="BW24" s="613"/>
      <c r="BX24" s="613"/>
      <c r="BY24" s="613"/>
      <c r="BZ24" s="613"/>
      <c r="CA24" s="613"/>
      <c r="CB24" s="642"/>
      <c r="CD24" s="670" t="s">
        <v>229</v>
      </c>
      <c r="CE24" s="671"/>
      <c r="CF24" s="671"/>
      <c r="CG24" s="671"/>
      <c r="CH24" s="671"/>
      <c r="CI24" s="671"/>
      <c r="CJ24" s="671"/>
      <c r="CK24" s="671"/>
      <c r="CL24" s="671"/>
      <c r="CM24" s="671"/>
      <c r="CN24" s="671"/>
      <c r="CO24" s="671"/>
      <c r="CP24" s="671"/>
      <c r="CQ24" s="672"/>
      <c r="CR24" s="664">
        <v>3925259</v>
      </c>
      <c r="CS24" s="665"/>
      <c r="CT24" s="665"/>
      <c r="CU24" s="665"/>
      <c r="CV24" s="665"/>
      <c r="CW24" s="665"/>
      <c r="CX24" s="665"/>
      <c r="CY24" s="711"/>
      <c r="CZ24" s="712">
        <v>22.8</v>
      </c>
      <c r="DA24" s="681"/>
      <c r="DB24" s="681"/>
      <c r="DC24" s="715"/>
      <c r="DD24" s="710">
        <v>2393894</v>
      </c>
      <c r="DE24" s="665"/>
      <c r="DF24" s="665"/>
      <c r="DG24" s="665"/>
      <c r="DH24" s="665"/>
      <c r="DI24" s="665"/>
      <c r="DJ24" s="665"/>
      <c r="DK24" s="711"/>
      <c r="DL24" s="710">
        <v>2207580</v>
      </c>
      <c r="DM24" s="665"/>
      <c r="DN24" s="665"/>
      <c r="DO24" s="665"/>
      <c r="DP24" s="665"/>
      <c r="DQ24" s="665"/>
      <c r="DR24" s="665"/>
      <c r="DS24" s="665"/>
      <c r="DT24" s="665"/>
      <c r="DU24" s="665"/>
      <c r="DV24" s="711"/>
      <c r="DW24" s="712">
        <v>48</v>
      </c>
      <c r="DX24" s="681"/>
      <c r="DY24" s="681"/>
      <c r="DZ24" s="681"/>
      <c r="EA24" s="681"/>
      <c r="EB24" s="681"/>
      <c r="EC24" s="713"/>
    </row>
    <row r="25" spans="2:133" ht="11.25" customHeight="1" x14ac:dyDescent="0.15">
      <c r="B25" s="609" t="s">
        <v>230</v>
      </c>
      <c r="C25" s="610"/>
      <c r="D25" s="610"/>
      <c r="E25" s="610"/>
      <c r="F25" s="610"/>
      <c r="G25" s="610"/>
      <c r="H25" s="610"/>
      <c r="I25" s="610"/>
      <c r="J25" s="610"/>
      <c r="K25" s="610"/>
      <c r="L25" s="610"/>
      <c r="M25" s="610"/>
      <c r="N25" s="610"/>
      <c r="O25" s="610"/>
      <c r="P25" s="610"/>
      <c r="Q25" s="611"/>
      <c r="R25" s="612">
        <v>111201</v>
      </c>
      <c r="S25" s="613"/>
      <c r="T25" s="613"/>
      <c r="U25" s="613"/>
      <c r="V25" s="613"/>
      <c r="W25" s="613"/>
      <c r="X25" s="613"/>
      <c r="Y25" s="614"/>
      <c r="Z25" s="661">
        <v>0.6</v>
      </c>
      <c r="AA25" s="661"/>
      <c r="AB25" s="661"/>
      <c r="AC25" s="661"/>
      <c r="AD25" s="662">
        <v>3710</v>
      </c>
      <c r="AE25" s="662"/>
      <c r="AF25" s="662"/>
      <c r="AG25" s="662"/>
      <c r="AH25" s="662"/>
      <c r="AI25" s="662"/>
      <c r="AJ25" s="662"/>
      <c r="AK25" s="662"/>
      <c r="AL25" s="615">
        <v>0.1</v>
      </c>
      <c r="AM25" s="616"/>
      <c r="AN25" s="616"/>
      <c r="AO25" s="663"/>
      <c r="AP25" s="707" t="s">
        <v>231</v>
      </c>
      <c r="AQ25" s="714"/>
      <c r="AR25" s="714"/>
      <c r="AS25" s="714"/>
      <c r="AT25" s="714"/>
      <c r="AU25" s="714"/>
      <c r="AV25" s="714"/>
      <c r="AW25" s="714"/>
      <c r="AX25" s="714"/>
      <c r="AY25" s="714"/>
      <c r="AZ25" s="714"/>
      <c r="BA25" s="714"/>
      <c r="BB25" s="714"/>
      <c r="BC25" s="714"/>
      <c r="BD25" s="714"/>
      <c r="BE25" s="714"/>
      <c r="BF25" s="709"/>
      <c r="BG25" s="612" t="s">
        <v>68</v>
      </c>
      <c r="BH25" s="613"/>
      <c r="BI25" s="613"/>
      <c r="BJ25" s="613"/>
      <c r="BK25" s="613"/>
      <c r="BL25" s="613"/>
      <c r="BM25" s="613"/>
      <c r="BN25" s="614"/>
      <c r="BO25" s="661" t="s">
        <v>68</v>
      </c>
      <c r="BP25" s="661"/>
      <c r="BQ25" s="661"/>
      <c r="BR25" s="661"/>
      <c r="BS25" s="618" t="s">
        <v>68</v>
      </c>
      <c r="BT25" s="613"/>
      <c r="BU25" s="613"/>
      <c r="BV25" s="613"/>
      <c r="BW25" s="613"/>
      <c r="BX25" s="613"/>
      <c r="BY25" s="613"/>
      <c r="BZ25" s="613"/>
      <c r="CA25" s="613"/>
      <c r="CB25" s="642"/>
      <c r="CD25" s="643" t="s">
        <v>232</v>
      </c>
      <c r="CE25" s="640"/>
      <c r="CF25" s="640"/>
      <c r="CG25" s="640"/>
      <c r="CH25" s="640"/>
      <c r="CI25" s="640"/>
      <c r="CJ25" s="640"/>
      <c r="CK25" s="640"/>
      <c r="CL25" s="640"/>
      <c r="CM25" s="640"/>
      <c r="CN25" s="640"/>
      <c r="CO25" s="640"/>
      <c r="CP25" s="640"/>
      <c r="CQ25" s="641"/>
      <c r="CR25" s="612">
        <v>1430627</v>
      </c>
      <c r="CS25" s="631"/>
      <c r="CT25" s="631"/>
      <c r="CU25" s="631"/>
      <c r="CV25" s="631"/>
      <c r="CW25" s="631"/>
      <c r="CX25" s="631"/>
      <c r="CY25" s="632"/>
      <c r="CZ25" s="615">
        <v>8.3000000000000007</v>
      </c>
      <c r="DA25" s="633"/>
      <c r="DB25" s="633"/>
      <c r="DC25" s="634"/>
      <c r="DD25" s="618">
        <v>1290691</v>
      </c>
      <c r="DE25" s="631"/>
      <c r="DF25" s="631"/>
      <c r="DG25" s="631"/>
      <c r="DH25" s="631"/>
      <c r="DI25" s="631"/>
      <c r="DJ25" s="631"/>
      <c r="DK25" s="632"/>
      <c r="DL25" s="618">
        <v>1113407</v>
      </c>
      <c r="DM25" s="631"/>
      <c r="DN25" s="631"/>
      <c r="DO25" s="631"/>
      <c r="DP25" s="631"/>
      <c r="DQ25" s="631"/>
      <c r="DR25" s="631"/>
      <c r="DS25" s="631"/>
      <c r="DT25" s="631"/>
      <c r="DU25" s="631"/>
      <c r="DV25" s="632"/>
      <c r="DW25" s="615">
        <v>24.2</v>
      </c>
      <c r="DX25" s="633"/>
      <c r="DY25" s="633"/>
      <c r="DZ25" s="633"/>
      <c r="EA25" s="633"/>
      <c r="EB25" s="633"/>
      <c r="EC25" s="635"/>
    </row>
    <row r="26" spans="2:133" ht="11.25" customHeight="1" x14ac:dyDescent="0.15">
      <c r="B26" s="609" t="s">
        <v>233</v>
      </c>
      <c r="C26" s="610"/>
      <c r="D26" s="610"/>
      <c r="E26" s="610"/>
      <c r="F26" s="610"/>
      <c r="G26" s="610"/>
      <c r="H26" s="610"/>
      <c r="I26" s="610"/>
      <c r="J26" s="610"/>
      <c r="K26" s="610"/>
      <c r="L26" s="610"/>
      <c r="M26" s="610"/>
      <c r="N26" s="610"/>
      <c r="O26" s="610"/>
      <c r="P26" s="610"/>
      <c r="Q26" s="611"/>
      <c r="R26" s="612">
        <v>14150</v>
      </c>
      <c r="S26" s="613"/>
      <c r="T26" s="613"/>
      <c r="U26" s="613"/>
      <c r="V26" s="613"/>
      <c r="W26" s="613"/>
      <c r="X26" s="613"/>
      <c r="Y26" s="614"/>
      <c r="Z26" s="661">
        <v>0.1</v>
      </c>
      <c r="AA26" s="661"/>
      <c r="AB26" s="661"/>
      <c r="AC26" s="661"/>
      <c r="AD26" s="662">
        <v>3</v>
      </c>
      <c r="AE26" s="662"/>
      <c r="AF26" s="662"/>
      <c r="AG26" s="662"/>
      <c r="AH26" s="662"/>
      <c r="AI26" s="662"/>
      <c r="AJ26" s="662"/>
      <c r="AK26" s="662"/>
      <c r="AL26" s="615">
        <v>0</v>
      </c>
      <c r="AM26" s="616"/>
      <c r="AN26" s="616"/>
      <c r="AO26" s="663"/>
      <c r="AP26" s="707" t="s">
        <v>234</v>
      </c>
      <c r="AQ26" s="708"/>
      <c r="AR26" s="708"/>
      <c r="AS26" s="708"/>
      <c r="AT26" s="708"/>
      <c r="AU26" s="708"/>
      <c r="AV26" s="708"/>
      <c r="AW26" s="708"/>
      <c r="AX26" s="708"/>
      <c r="AY26" s="708"/>
      <c r="AZ26" s="708"/>
      <c r="BA26" s="708"/>
      <c r="BB26" s="708"/>
      <c r="BC26" s="708"/>
      <c r="BD26" s="708"/>
      <c r="BE26" s="708"/>
      <c r="BF26" s="709"/>
      <c r="BG26" s="612" t="s">
        <v>68</v>
      </c>
      <c r="BH26" s="613"/>
      <c r="BI26" s="613"/>
      <c r="BJ26" s="613"/>
      <c r="BK26" s="613"/>
      <c r="BL26" s="613"/>
      <c r="BM26" s="613"/>
      <c r="BN26" s="614"/>
      <c r="BO26" s="661" t="s">
        <v>68</v>
      </c>
      <c r="BP26" s="661"/>
      <c r="BQ26" s="661"/>
      <c r="BR26" s="661"/>
      <c r="BS26" s="618" t="s">
        <v>68</v>
      </c>
      <c r="BT26" s="613"/>
      <c r="BU26" s="613"/>
      <c r="BV26" s="613"/>
      <c r="BW26" s="613"/>
      <c r="BX26" s="613"/>
      <c r="BY26" s="613"/>
      <c r="BZ26" s="613"/>
      <c r="CA26" s="613"/>
      <c r="CB26" s="642"/>
      <c r="CD26" s="643" t="s">
        <v>235</v>
      </c>
      <c r="CE26" s="640"/>
      <c r="CF26" s="640"/>
      <c r="CG26" s="640"/>
      <c r="CH26" s="640"/>
      <c r="CI26" s="640"/>
      <c r="CJ26" s="640"/>
      <c r="CK26" s="640"/>
      <c r="CL26" s="640"/>
      <c r="CM26" s="640"/>
      <c r="CN26" s="640"/>
      <c r="CO26" s="640"/>
      <c r="CP26" s="640"/>
      <c r="CQ26" s="641"/>
      <c r="CR26" s="612">
        <v>860692</v>
      </c>
      <c r="CS26" s="613"/>
      <c r="CT26" s="613"/>
      <c r="CU26" s="613"/>
      <c r="CV26" s="613"/>
      <c r="CW26" s="613"/>
      <c r="CX26" s="613"/>
      <c r="CY26" s="614"/>
      <c r="CZ26" s="615">
        <v>5</v>
      </c>
      <c r="DA26" s="633"/>
      <c r="DB26" s="633"/>
      <c r="DC26" s="634"/>
      <c r="DD26" s="618">
        <v>739504</v>
      </c>
      <c r="DE26" s="613"/>
      <c r="DF26" s="613"/>
      <c r="DG26" s="613"/>
      <c r="DH26" s="613"/>
      <c r="DI26" s="613"/>
      <c r="DJ26" s="613"/>
      <c r="DK26" s="614"/>
      <c r="DL26" s="618" t="s">
        <v>68</v>
      </c>
      <c r="DM26" s="613"/>
      <c r="DN26" s="613"/>
      <c r="DO26" s="613"/>
      <c r="DP26" s="613"/>
      <c r="DQ26" s="613"/>
      <c r="DR26" s="613"/>
      <c r="DS26" s="613"/>
      <c r="DT26" s="613"/>
      <c r="DU26" s="613"/>
      <c r="DV26" s="614"/>
      <c r="DW26" s="615" t="s">
        <v>68</v>
      </c>
      <c r="DX26" s="633"/>
      <c r="DY26" s="633"/>
      <c r="DZ26" s="633"/>
      <c r="EA26" s="633"/>
      <c r="EB26" s="633"/>
      <c r="EC26" s="635"/>
    </row>
    <row r="27" spans="2:133" ht="11.25" customHeight="1" x14ac:dyDescent="0.15">
      <c r="B27" s="609" t="s">
        <v>236</v>
      </c>
      <c r="C27" s="610"/>
      <c r="D27" s="610"/>
      <c r="E27" s="610"/>
      <c r="F27" s="610"/>
      <c r="G27" s="610"/>
      <c r="H27" s="610"/>
      <c r="I27" s="610"/>
      <c r="J27" s="610"/>
      <c r="K27" s="610"/>
      <c r="L27" s="610"/>
      <c r="M27" s="610"/>
      <c r="N27" s="610"/>
      <c r="O27" s="610"/>
      <c r="P27" s="610"/>
      <c r="Q27" s="611"/>
      <c r="R27" s="612">
        <v>5272725</v>
      </c>
      <c r="S27" s="613"/>
      <c r="T27" s="613"/>
      <c r="U27" s="613"/>
      <c r="V27" s="613"/>
      <c r="W27" s="613"/>
      <c r="X27" s="613"/>
      <c r="Y27" s="614"/>
      <c r="Z27" s="661">
        <v>28.8</v>
      </c>
      <c r="AA27" s="661"/>
      <c r="AB27" s="661"/>
      <c r="AC27" s="661"/>
      <c r="AD27" s="662" t="s">
        <v>68</v>
      </c>
      <c r="AE27" s="662"/>
      <c r="AF27" s="662"/>
      <c r="AG27" s="662"/>
      <c r="AH27" s="662"/>
      <c r="AI27" s="662"/>
      <c r="AJ27" s="662"/>
      <c r="AK27" s="662"/>
      <c r="AL27" s="615" t="s">
        <v>68</v>
      </c>
      <c r="AM27" s="616"/>
      <c r="AN27" s="616"/>
      <c r="AO27" s="663"/>
      <c r="AP27" s="609" t="s">
        <v>237</v>
      </c>
      <c r="AQ27" s="610"/>
      <c r="AR27" s="610"/>
      <c r="AS27" s="610"/>
      <c r="AT27" s="610"/>
      <c r="AU27" s="610"/>
      <c r="AV27" s="610"/>
      <c r="AW27" s="610"/>
      <c r="AX27" s="610"/>
      <c r="AY27" s="610"/>
      <c r="AZ27" s="610"/>
      <c r="BA27" s="610"/>
      <c r="BB27" s="610"/>
      <c r="BC27" s="610"/>
      <c r="BD27" s="610"/>
      <c r="BE27" s="610"/>
      <c r="BF27" s="611"/>
      <c r="BG27" s="612">
        <v>1420502</v>
      </c>
      <c r="BH27" s="613"/>
      <c r="BI27" s="613"/>
      <c r="BJ27" s="613"/>
      <c r="BK27" s="613"/>
      <c r="BL27" s="613"/>
      <c r="BM27" s="613"/>
      <c r="BN27" s="614"/>
      <c r="BO27" s="661">
        <v>100</v>
      </c>
      <c r="BP27" s="661"/>
      <c r="BQ27" s="661"/>
      <c r="BR27" s="661"/>
      <c r="BS27" s="618" t="s">
        <v>68</v>
      </c>
      <c r="BT27" s="613"/>
      <c r="BU27" s="613"/>
      <c r="BV27" s="613"/>
      <c r="BW27" s="613"/>
      <c r="BX27" s="613"/>
      <c r="BY27" s="613"/>
      <c r="BZ27" s="613"/>
      <c r="CA27" s="613"/>
      <c r="CB27" s="642"/>
      <c r="CD27" s="643" t="s">
        <v>238</v>
      </c>
      <c r="CE27" s="640"/>
      <c r="CF27" s="640"/>
      <c r="CG27" s="640"/>
      <c r="CH27" s="640"/>
      <c r="CI27" s="640"/>
      <c r="CJ27" s="640"/>
      <c r="CK27" s="640"/>
      <c r="CL27" s="640"/>
      <c r="CM27" s="640"/>
      <c r="CN27" s="640"/>
      <c r="CO27" s="640"/>
      <c r="CP27" s="640"/>
      <c r="CQ27" s="641"/>
      <c r="CR27" s="612">
        <v>1813009</v>
      </c>
      <c r="CS27" s="631"/>
      <c r="CT27" s="631"/>
      <c r="CU27" s="631"/>
      <c r="CV27" s="631"/>
      <c r="CW27" s="631"/>
      <c r="CX27" s="631"/>
      <c r="CY27" s="632"/>
      <c r="CZ27" s="615">
        <v>10.6</v>
      </c>
      <c r="DA27" s="633"/>
      <c r="DB27" s="633"/>
      <c r="DC27" s="634"/>
      <c r="DD27" s="618">
        <v>449191</v>
      </c>
      <c r="DE27" s="631"/>
      <c r="DF27" s="631"/>
      <c r="DG27" s="631"/>
      <c r="DH27" s="631"/>
      <c r="DI27" s="631"/>
      <c r="DJ27" s="631"/>
      <c r="DK27" s="632"/>
      <c r="DL27" s="618">
        <v>440161</v>
      </c>
      <c r="DM27" s="631"/>
      <c r="DN27" s="631"/>
      <c r="DO27" s="631"/>
      <c r="DP27" s="631"/>
      <c r="DQ27" s="631"/>
      <c r="DR27" s="631"/>
      <c r="DS27" s="631"/>
      <c r="DT27" s="631"/>
      <c r="DU27" s="631"/>
      <c r="DV27" s="632"/>
      <c r="DW27" s="615">
        <v>9.6</v>
      </c>
      <c r="DX27" s="633"/>
      <c r="DY27" s="633"/>
      <c r="DZ27" s="633"/>
      <c r="EA27" s="633"/>
      <c r="EB27" s="633"/>
      <c r="EC27" s="635"/>
    </row>
    <row r="28" spans="2:133" ht="11.25" customHeight="1" x14ac:dyDescent="0.15">
      <c r="B28" s="704" t="s">
        <v>239</v>
      </c>
      <c r="C28" s="705"/>
      <c r="D28" s="705"/>
      <c r="E28" s="705"/>
      <c r="F28" s="705"/>
      <c r="G28" s="705"/>
      <c r="H28" s="705"/>
      <c r="I28" s="705"/>
      <c r="J28" s="705"/>
      <c r="K28" s="705"/>
      <c r="L28" s="705"/>
      <c r="M28" s="705"/>
      <c r="N28" s="705"/>
      <c r="O28" s="705"/>
      <c r="P28" s="705"/>
      <c r="Q28" s="706"/>
      <c r="R28" s="612" t="s">
        <v>68</v>
      </c>
      <c r="S28" s="613"/>
      <c r="T28" s="613"/>
      <c r="U28" s="613"/>
      <c r="V28" s="613"/>
      <c r="W28" s="613"/>
      <c r="X28" s="613"/>
      <c r="Y28" s="614"/>
      <c r="Z28" s="661" t="s">
        <v>68</v>
      </c>
      <c r="AA28" s="661"/>
      <c r="AB28" s="661"/>
      <c r="AC28" s="661"/>
      <c r="AD28" s="662" t="s">
        <v>68</v>
      </c>
      <c r="AE28" s="662"/>
      <c r="AF28" s="662"/>
      <c r="AG28" s="662"/>
      <c r="AH28" s="662"/>
      <c r="AI28" s="662"/>
      <c r="AJ28" s="662"/>
      <c r="AK28" s="662"/>
      <c r="AL28" s="615" t="s">
        <v>68</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3" t="s">
        <v>240</v>
      </c>
      <c r="CE28" s="640"/>
      <c r="CF28" s="640"/>
      <c r="CG28" s="640"/>
      <c r="CH28" s="640"/>
      <c r="CI28" s="640"/>
      <c r="CJ28" s="640"/>
      <c r="CK28" s="640"/>
      <c r="CL28" s="640"/>
      <c r="CM28" s="640"/>
      <c r="CN28" s="640"/>
      <c r="CO28" s="640"/>
      <c r="CP28" s="640"/>
      <c r="CQ28" s="641"/>
      <c r="CR28" s="612">
        <v>681623</v>
      </c>
      <c r="CS28" s="613"/>
      <c r="CT28" s="613"/>
      <c r="CU28" s="613"/>
      <c r="CV28" s="613"/>
      <c r="CW28" s="613"/>
      <c r="CX28" s="613"/>
      <c r="CY28" s="614"/>
      <c r="CZ28" s="615">
        <v>4</v>
      </c>
      <c r="DA28" s="633"/>
      <c r="DB28" s="633"/>
      <c r="DC28" s="634"/>
      <c r="DD28" s="618">
        <v>654012</v>
      </c>
      <c r="DE28" s="613"/>
      <c r="DF28" s="613"/>
      <c r="DG28" s="613"/>
      <c r="DH28" s="613"/>
      <c r="DI28" s="613"/>
      <c r="DJ28" s="613"/>
      <c r="DK28" s="614"/>
      <c r="DL28" s="618">
        <v>654012</v>
      </c>
      <c r="DM28" s="613"/>
      <c r="DN28" s="613"/>
      <c r="DO28" s="613"/>
      <c r="DP28" s="613"/>
      <c r="DQ28" s="613"/>
      <c r="DR28" s="613"/>
      <c r="DS28" s="613"/>
      <c r="DT28" s="613"/>
      <c r="DU28" s="613"/>
      <c r="DV28" s="614"/>
      <c r="DW28" s="615">
        <v>14.2</v>
      </c>
      <c r="DX28" s="633"/>
      <c r="DY28" s="633"/>
      <c r="DZ28" s="633"/>
      <c r="EA28" s="633"/>
      <c r="EB28" s="633"/>
      <c r="EC28" s="635"/>
    </row>
    <row r="29" spans="2:133" ht="11.25" customHeight="1" x14ac:dyDescent="0.15">
      <c r="B29" s="609" t="s">
        <v>241</v>
      </c>
      <c r="C29" s="610"/>
      <c r="D29" s="610"/>
      <c r="E29" s="610"/>
      <c r="F29" s="610"/>
      <c r="G29" s="610"/>
      <c r="H29" s="610"/>
      <c r="I29" s="610"/>
      <c r="J29" s="610"/>
      <c r="K29" s="610"/>
      <c r="L29" s="610"/>
      <c r="M29" s="610"/>
      <c r="N29" s="610"/>
      <c r="O29" s="610"/>
      <c r="P29" s="610"/>
      <c r="Q29" s="611"/>
      <c r="R29" s="612">
        <v>2583522</v>
      </c>
      <c r="S29" s="613"/>
      <c r="T29" s="613"/>
      <c r="U29" s="613"/>
      <c r="V29" s="613"/>
      <c r="W29" s="613"/>
      <c r="X29" s="613"/>
      <c r="Y29" s="614"/>
      <c r="Z29" s="661">
        <v>14.1</v>
      </c>
      <c r="AA29" s="661"/>
      <c r="AB29" s="661"/>
      <c r="AC29" s="661"/>
      <c r="AD29" s="662" t="s">
        <v>68</v>
      </c>
      <c r="AE29" s="662"/>
      <c r="AF29" s="662"/>
      <c r="AG29" s="662"/>
      <c r="AH29" s="662"/>
      <c r="AI29" s="662"/>
      <c r="AJ29" s="662"/>
      <c r="AK29" s="662"/>
      <c r="AL29" s="615" t="s">
        <v>68</v>
      </c>
      <c r="AM29" s="616"/>
      <c r="AN29" s="616"/>
      <c r="AO29" s="663"/>
      <c r="AP29" s="673" t="s">
        <v>161</v>
      </c>
      <c r="AQ29" s="674"/>
      <c r="AR29" s="674"/>
      <c r="AS29" s="674"/>
      <c r="AT29" s="674"/>
      <c r="AU29" s="674"/>
      <c r="AV29" s="674"/>
      <c r="AW29" s="674"/>
      <c r="AX29" s="674"/>
      <c r="AY29" s="674"/>
      <c r="AZ29" s="674"/>
      <c r="BA29" s="674"/>
      <c r="BB29" s="674"/>
      <c r="BC29" s="674"/>
      <c r="BD29" s="674"/>
      <c r="BE29" s="674"/>
      <c r="BF29" s="675"/>
      <c r="BG29" s="673" t="s">
        <v>242</v>
      </c>
      <c r="BH29" s="701"/>
      <c r="BI29" s="701"/>
      <c r="BJ29" s="701"/>
      <c r="BK29" s="701"/>
      <c r="BL29" s="701"/>
      <c r="BM29" s="701"/>
      <c r="BN29" s="701"/>
      <c r="BO29" s="701"/>
      <c r="BP29" s="701"/>
      <c r="BQ29" s="702"/>
      <c r="BR29" s="673" t="s">
        <v>243</v>
      </c>
      <c r="BS29" s="701"/>
      <c r="BT29" s="701"/>
      <c r="BU29" s="701"/>
      <c r="BV29" s="701"/>
      <c r="BW29" s="701"/>
      <c r="BX29" s="701"/>
      <c r="BY29" s="701"/>
      <c r="BZ29" s="701"/>
      <c r="CA29" s="701"/>
      <c r="CB29" s="702"/>
      <c r="CD29" s="683" t="s">
        <v>244</v>
      </c>
      <c r="CE29" s="684"/>
      <c r="CF29" s="643" t="s">
        <v>245</v>
      </c>
      <c r="CG29" s="640"/>
      <c r="CH29" s="640"/>
      <c r="CI29" s="640"/>
      <c r="CJ29" s="640"/>
      <c r="CK29" s="640"/>
      <c r="CL29" s="640"/>
      <c r="CM29" s="640"/>
      <c r="CN29" s="640"/>
      <c r="CO29" s="640"/>
      <c r="CP29" s="640"/>
      <c r="CQ29" s="641"/>
      <c r="CR29" s="612">
        <v>680311</v>
      </c>
      <c r="CS29" s="631"/>
      <c r="CT29" s="631"/>
      <c r="CU29" s="631"/>
      <c r="CV29" s="631"/>
      <c r="CW29" s="631"/>
      <c r="CX29" s="631"/>
      <c r="CY29" s="632"/>
      <c r="CZ29" s="615">
        <v>4</v>
      </c>
      <c r="DA29" s="633"/>
      <c r="DB29" s="633"/>
      <c r="DC29" s="634"/>
      <c r="DD29" s="618">
        <v>652700</v>
      </c>
      <c r="DE29" s="631"/>
      <c r="DF29" s="631"/>
      <c r="DG29" s="631"/>
      <c r="DH29" s="631"/>
      <c r="DI29" s="631"/>
      <c r="DJ29" s="631"/>
      <c r="DK29" s="632"/>
      <c r="DL29" s="618">
        <v>652700</v>
      </c>
      <c r="DM29" s="631"/>
      <c r="DN29" s="631"/>
      <c r="DO29" s="631"/>
      <c r="DP29" s="631"/>
      <c r="DQ29" s="631"/>
      <c r="DR29" s="631"/>
      <c r="DS29" s="631"/>
      <c r="DT29" s="631"/>
      <c r="DU29" s="631"/>
      <c r="DV29" s="632"/>
      <c r="DW29" s="615">
        <v>14.2</v>
      </c>
      <c r="DX29" s="633"/>
      <c r="DY29" s="633"/>
      <c r="DZ29" s="633"/>
      <c r="EA29" s="633"/>
      <c r="EB29" s="633"/>
      <c r="EC29" s="635"/>
    </row>
    <row r="30" spans="2:133" ht="11.25" customHeight="1" x14ac:dyDescent="0.15">
      <c r="B30" s="609" t="s">
        <v>246</v>
      </c>
      <c r="C30" s="610"/>
      <c r="D30" s="610"/>
      <c r="E30" s="610"/>
      <c r="F30" s="610"/>
      <c r="G30" s="610"/>
      <c r="H30" s="610"/>
      <c r="I30" s="610"/>
      <c r="J30" s="610"/>
      <c r="K30" s="610"/>
      <c r="L30" s="610"/>
      <c r="M30" s="610"/>
      <c r="N30" s="610"/>
      <c r="O30" s="610"/>
      <c r="P30" s="610"/>
      <c r="Q30" s="611"/>
      <c r="R30" s="612">
        <v>58225</v>
      </c>
      <c r="S30" s="613"/>
      <c r="T30" s="613"/>
      <c r="U30" s="613"/>
      <c r="V30" s="613"/>
      <c r="W30" s="613"/>
      <c r="X30" s="613"/>
      <c r="Y30" s="614"/>
      <c r="Z30" s="661">
        <v>0.3</v>
      </c>
      <c r="AA30" s="661"/>
      <c r="AB30" s="661"/>
      <c r="AC30" s="661"/>
      <c r="AD30" s="662">
        <v>57285</v>
      </c>
      <c r="AE30" s="662"/>
      <c r="AF30" s="662"/>
      <c r="AG30" s="662"/>
      <c r="AH30" s="662"/>
      <c r="AI30" s="662"/>
      <c r="AJ30" s="662"/>
      <c r="AK30" s="662"/>
      <c r="AL30" s="615">
        <v>1.3</v>
      </c>
      <c r="AM30" s="616"/>
      <c r="AN30" s="616"/>
      <c r="AO30" s="663"/>
      <c r="AP30" s="689" t="s">
        <v>247</v>
      </c>
      <c r="AQ30" s="690"/>
      <c r="AR30" s="690"/>
      <c r="AS30" s="690"/>
      <c r="AT30" s="695" t="s">
        <v>248</v>
      </c>
      <c r="AU30" s="86"/>
      <c r="AV30" s="86"/>
      <c r="AW30" s="86"/>
      <c r="AX30" s="698" t="s">
        <v>126</v>
      </c>
      <c r="AY30" s="699"/>
      <c r="AZ30" s="699"/>
      <c r="BA30" s="699"/>
      <c r="BB30" s="699"/>
      <c r="BC30" s="699"/>
      <c r="BD30" s="699"/>
      <c r="BE30" s="699"/>
      <c r="BF30" s="700"/>
      <c r="BG30" s="679">
        <v>99</v>
      </c>
      <c r="BH30" s="680"/>
      <c r="BI30" s="680"/>
      <c r="BJ30" s="680"/>
      <c r="BK30" s="680"/>
      <c r="BL30" s="680"/>
      <c r="BM30" s="681">
        <v>96.7</v>
      </c>
      <c r="BN30" s="680"/>
      <c r="BO30" s="680"/>
      <c r="BP30" s="680"/>
      <c r="BQ30" s="682"/>
      <c r="BR30" s="679">
        <v>99</v>
      </c>
      <c r="BS30" s="680"/>
      <c r="BT30" s="680"/>
      <c r="BU30" s="680"/>
      <c r="BV30" s="680"/>
      <c r="BW30" s="680"/>
      <c r="BX30" s="681">
        <v>95.6</v>
      </c>
      <c r="BY30" s="680"/>
      <c r="BZ30" s="680"/>
      <c r="CA30" s="680"/>
      <c r="CB30" s="682"/>
      <c r="CD30" s="685"/>
      <c r="CE30" s="686"/>
      <c r="CF30" s="643" t="s">
        <v>249</v>
      </c>
      <c r="CG30" s="640"/>
      <c r="CH30" s="640"/>
      <c r="CI30" s="640"/>
      <c r="CJ30" s="640"/>
      <c r="CK30" s="640"/>
      <c r="CL30" s="640"/>
      <c r="CM30" s="640"/>
      <c r="CN30" s="640"/>
      <c r="CO30" s="640"/>
      <c r="CP30" s="640"/>
      <c r="CQ30" s="641"/>
      <c r="CR30" s="612">
        <v>599141</v>
      </c>
      <c r="CS30" s="613"/>
      <c r="CT30" s="613"/>
      <c r="CU30" s="613"/>
      <c r="CV30" s="613"/>
      <c r="CW30" s="613"/>
      <c r="CX30" s="613"/>
      <c r="CY30" s="614"/>
      <c r="CZ30" s="615">
        <v>3.5</v>
      </c>
      <c r="DA30" s="633"/>
      <c r="DB30" s="633"/>
      <c r="DC30" s="634"/>
      <c r="DD30" s="618">
        <v>572914</v>
      </c>
      <c r="DE30" s="613"/>
      <c r="DF30" s="613"/>
      <c r="DG30" s="613"/>
      <c r="DH30" s="613"/>
      <c r="DI30" s="613"/>
      <c r="DJ30" s="613"/>
      <c r="DK30" s="614"/>
      <c r="DL30" s="618">
        <v>572914</v>
      </c>
      <c r="DM30" s="613"/>
      <c r="DN30" s="613"/>
      <c r="DO30" s="613"/>
      <c r="DP30" s="613"/>
      <c r="DQ30" s="613"/>
      <c r="DR30" s="613"/>
      <c r="DS30" s="613"/>
      <c r="DT30" s="613"/>
      <c r="DU30" s="613"/>
      <c r="DV30" s="614"/>
      <c r="DW30" s="615">
        <v>12.4</v>
      </c>
      <c r="DX30" s="633"/>
      <c r="DY30" s="633"/>
      <c r="DZ30" s="633"/>
      <c r="EA30" s="633"/>
      <c r="EB30" s="633"/>
      <c r="EC30" s="635"/>
    </row>
    <row r="31" spans="2:133" ht="11.25" customHeight="1" x14ac:dyDescent="0.15">
      <c r="B31" s="609" t="s">
        <v>250</v>
      </c>
      <c r="C31" s="610"/>
      <c r="D31" s="610"/>
      <c r="E31" s="610"/>
      <c r="F31" s="610"/>
      <c r="G31" s="610"/>
      <c r="H31" s="610"/>
      <c r="I31" s="610"/>
      <c r="J31" s="610"/>
      <c r="K31" s="610"/>
      <c r="L31" s="610"/>
      <c r="M31" s="610"/>
      <c r="N31" s="610"/>
      <c r="O31" s="610"/>
      <c r="P31" s="610"/>
      <c r="Q31" s="611"/>
      <c r="R31" s="612">
        <v>121183</v>
      </c>
      <c r="S31" s="613"/>
      <c r="T31" s="613"/>
      <c r="U31" s="613"/>
      <c r="V31" s="613"/>
      <c r="W31" s="613"/>
      <c r="X31" s="613"/>
      <c r="Y31" s="614"/>
      <c r="Z31" s="661">
        <v>0.7</v>
      </c>
      <c r="AA31" s="661"/>
      <c r="AB31" s="661"/>
      <c r="AC31" s="661"/>
      <c r="AD31" s="662" t="s">
        <v>68</v>
      </c>
      <c r="AE31" s="662"/>
      <c r="AF31" s="662"/>
      <c r="AG31" s="662"/>
      <c r="AH31" s="662"/>
      <c r="AI31" s="662"/>
      <c r="AJ31" s="662"/>
      <c r="AK31" s="662"/>
      <c r="AL31" s="615" t="s">
        <v>68</v>
      </c>
      <c r="AM31" s="616"/>
      <c r="AN31" s="616"/>
      <c r="AO31" s="663"/>
      <c r="AP31" s="691"/>
      <c r="AQ31" s="692"/>
      <c r="AR31" s="692"/>
      <c r="AS31" s="692"/>
      <c r="AT31" s="696"/>
      <c r="AU31" s="85" t="s">
        <v>251</v>
      </c>
      <c r="AV31" s="85"/>
      <c r="AW31" s="85"/>
      <c r="AX31" s="609" t="s">
        <v>252</v>
      </c>
      <c r="AY31" s="610"/>
      <c r="AZ31" s="610"/>
      <c r="BA31" s="610"/>
      <c r="BB31" s="610"/>
      <c r="BC31" s="610"/>
      <c r="BD31" s="610"/>
      <c r="BE31" s="610"/>
      <c r="BF31" s="611"/>
      <c r="BG31" s="677">
        <v>99</v>
      </c>
      <c r="BH31" s="631"/>
      <c r="BI31" s="631"/>
      <c r="BJ31" s="631"/>
      <c r="BK31" s="631"/>
      <c r="BL31" s="631"/>
      <c r="BM31" s="616">
        <v>97.1</v>
      </c>
      <c r="BN31" s="678"/>
      <c r="BO31" s="678"/>
      <c r="BP31" s="678"/>
      <c r="BQ31" s="639"/>
      <c r="BR31" s="677">
        <v>100.2</v>
      </c>
      <c r="BS31" s="631"/>
      <c r="BT31" s="631"/>
      <c r="BU31" s="631"/>
      <c r="BV31" s="631"/>
      <c r="BW31" s="631"/>
      <c r="BX31" s="616">
        <v>96.9</v>
      </c>
      <c r="BY31" s="678"/>
      <c r="BZ31" s="678"/>
      <c r="CA31" s="678"/>
      <c r="CB31" s="639"/>
      <c r="CD31" s="685"/>
      <c r="CE31" s="686"/>
      <c r="CF31" s="643" t="s">
        <v>253</v>
      </c>
      <c r="CG31" s="640"/>
      <c r="CH31" s="640"/>
      <c r="CI31" s="640"/>
      <c r="CJ31" s="640"/>
      <c r="CK31" s="640"/>
      <c r="CL31" s="640"/>
      <c r="CM31" s="640"/>
      <c r="CN31" s="640"/>
      <c r="CO31" s="640"/>
      <c r="CP31" s="640"/>
      <c r="CQ31" s="641"/>
      <c r="CR31" s="612">
        <v>81170</v>
      </c>
      <c r="CS31" s="631"/>
      <c r="CT31" s="631"/>
      <c r="CU31" s="631"/>
      <c r="CV31" s="631"/>
      <c r="CW31" s="631"/>
      <c r="CX31" s="631"/>
      <c r="CY31" s="632"/>
      <c r="CZ31" s="615">
        <v>0.5</v>
      </c>
      <c r="DA31" s="633"/>
      <c r="DB31" s="633"/>
      <c r="DC31" s="634"/>
      <c r="DD31" s="618">
        <v>79786</v>
      </c>
      <c r="DE31" s="631"/>
      <c r="DF31" s="631"/>
      <c r="DG31" s="631"/>
      <c r="DH31" s="631"/>
      <c r="DI31" s="631"/>
      <c r="DJ31" s="631"/>
      <c r="DK31" s="632"/>
      <c r="DL31" s="618">
        <v>79786</v>
      </c>
      <c r="DM31" s="631"/>
      <c r="DN31" s="631"/>
      <c r="DO31" s="631"/>
      <c r="DP31" s="631"/>
      <c r="DQ31" s="631"/>
      <c r="DR31" s="631"/>
      <c r="DS31" s="631"/>
      <c r="DT31" s="631"/>
      <c r="DU31" s="631"/>
      <c r="DV31" s="632"/>
      <c r="DW31" s="615">
        <v>1.7</v>
      </c>
      <c r="DX31" s="633"/>
      <c r="DY31" s="633"/>
      <c r="DZ31" s="633"/>
      <c r="EA31" s="633"/>
      <c r="EB31" s="633"/>
      <c r="EC31" s="635"/>
    </row>
    <row r="32" spans="2:133" ht="11.25" customHeight="1" x14ac:dyDescent="0.15">
      <c r="B32" s="609" t="s">
        <v>254</v>
      </c>
      <c r="C32" s="610"/>
      <c r="D32" s="610"/>
      <c r="E32" s="610"/>
      <c r="F32" s="610"/>
      <c r="G32" s="610"/>
      <c r="H32" s="610"/>
      <c r="I32" s="610"/>
      <c r="J32" s="610"/>
      <c r="K32" s="610"/>
      <c r="L32" s="610"/>
      <c r="M32" s="610"/>
      <c r="N32" s="610"/>
      <c r="O32" s="610"/>
      <c r="P32" s="610"/>
      <c r="Q32" s="611"/>
      <c r="R32" s="612">
        <v>470361</v>
      </c>
      <c r="S32" s="613"/>
      <c r="T32" s="613"/>
      <c r="U32" s="613"/>
      <c r="V32" s="613"/>
      <c r="W32" s="613"/>
      <c r="X32" s="613"/>
      <c r="Y32" s="614"/>
      <c r="Z32" s="661">
        <v>2.6</v>
      </c>
      <c r="AA32" s="661"/>
      <c r="AB32" s="661"/>
      <c r="AC32" s="661"/>
      <c r="AD32" s="662" t="s">
        <v>68</v>
      </c>
      <c r="AE32" s="662"/>
      <c r="AF32" s="662"/>
      <c r="AG32" s="662"/>
      <c r="AH32" s="662"/>
      <c r="AI32" s="662"/>
      <c r="AJ32" s="662"/>
      <c r="AK32" s="662"/>
      <c r="AL32" s="615" t="s">
        <v>68</v>
      </c>
      <c r="AM32" s="616"/>
      <c r="AN32" s="616"/>
      <c r="AO32" s="663"/>
      <c r="AP32" s="693"/>
      <c r="AQ32" s="694"/>
      <c r="AR32" s="694"/>
      <c r="AS32" s="694"/>
      <c r="AT32" s="697"/>
      <c r="AU32" s="87"/>
      <c r="AV32" s="87"/>
      <c r="AW32" s="87"/>
      <c r="AX32" s="593" t="s">
        <v>255</v>
      </c>
      <c r="AY32" s="594"/>
      <c r="AZ32" s="594"/>
      <c r="BA32" s="594"/>
      <c r="BB32" s="594"/>
      <c r="BC32" s="594"/>
      <c r="BD32" s="594"/>
      <c r="BE32" s="594"/>
      <c r="BF32" s="595"/>
      <c r="BG32" s="676">
        <v>99</v>
      </c>
      <c r="BH32" s="597"/>
      <c r="BI32" s="597"/>
      <c r="BJ32" s="597"/>
      <c r="BK32" s="597"/>
      <c r="BL32" s="597"/>
      <c r="BM32" s="659">
        <v>96</v>
      </c>
      <c r="BN32" s="597"/>
      <c r="BO32" s="597"/>
      <c r="BP32" s="597"/>
      <c r="BQ32" s="652"/>
      <c r="BR32" s="676">
        <v>98.2</v>
      </c>
      <c r="BS32" s="597"/>
      <c r="BT32" s="597"/>
      <c r="BU32" s="597"/>
      <c r="BV32" s="597"/>
      <c r="BW32" s="597"/>
      <c r="BX32" s="659">
        <v>94.1</v>
      </c>
      <c r="BY32" s="597"/>
      <c r="BZ32" s="597"/>
      <c r="CA32" s="597"/>
      <c r="CB32" s="652"/>
      <c r="CD32" s="687"/>
      <c r="CE32" s="688"/>
      <c r="CF32" s="643" t="s">
        <v>256</v>
      </c>
      <c r="CG32" s="640"/>
      <c r="CH32" s="640"/>
      <c r="CI32" s="640"/>
      <c r="CJ32" s="640"/>
      <c r="CK32" s="640"/>
      <c r="CL32" s="640"/>
      <c r="CM32" s="640"/>
      <c r="CN32" s="640"/>
      <c r="CO32" s="640"/>
      <c r="CP32" s="640"/>
      <c r="CQ32" s="641"/>
      <c r="CR32" s="612">
        <v>1312</v>
      </c>
      <c r="CS32" s="613"/>
      <c r="CT32" s="613"/>
      <c r="CU32" s="613"/>
      <c r="CV32" s="613"/>
      <c r="CW32" s="613"/>
      <c r="CX32" s="613"/>
      <c r="CY32" s="614"/>
      <c r="CZ32" s="615">
        <v>0</v>
      </c>
      <c r="DA32" s="633"/>
      <c r="DB32" s="633"/>
      <c r="DC32" s="634"/>
      <c r="DD32" s="618">
        <v>1312</v>
      </c>
      <c r="DE32" s="613"/>
      <c r="DF32" s="613"/>
      <c r="DG32" s="613"/>
      <c r="DH32" s="613"/>
      <c r="DI32" s="613"/>
      <c r="DJ32" s="613"/>
      <c r="DK32" s="614"/>
      <c r="DL32" s="618">
        <v>1312</v>
      </c>
      <c r="DM32" s="613"/>
      <c r="DN32" s="613"/>
      <c r="DO32" s="613"/>
      <c r="DP32" s="613"/>
      <c r="DQ32" s="613"/>
      <c r="DR32" s="613"/>
      <c r="DS32" s="613"/>
      <c r="DT32" s="613"/>
      <c r="DU32" s="613"/>
      <c r="DV32" s="614"/>
      <c r="DW32" s="615">
        <v>0</v>
      </c>
      <c r="DX32" s="633"/>
      <c r="DY32" s="633"/>
      <c r="DZ32" s="633"/>
      <c r="EA32" s="633"/>
      <c r="EB32" s="633"/>
      <c r="EC32" s="635"/>
    </row>
    <row r="33" spans="2:133" ht="11.25" customHeight="1" x14ac:dyDescent="0.15">
      <c r="B33" s="609" t="s">
        <v>257</v>
      </c>
      <c r="C33" s="610"/>
      <c r="D33" s="610"/>
      <c r="E33" s="610"/>
      <c r="F33" s="610"/>
      <c r="G33" s="610"/>
      <c r="H33" s="610"/>
      <c r="I33" s="610"/>
      <c r="J33" s="610"/>
      <c r="K33" s="610"/>
      <c r="L33" s="610"/>
      <c r="M33" s="610"/>
      <c r="N33" s="610"/>
      <c r="O33" s="610"/>
      <c r="P33" s="610"/>
      <c r="Q33" s="611"/>
      <c r="R33" s="612">
        <v>1067250</v>
      </c>
      <c r="S33" s="613"/>
      <c r="T33" s="613"/>
      <c r="U33" s="613"/>
      <c r="V33" s="613"/>
      <c r="W33" s="613"/>
      <c r="X33" s="613"/>
      <c r="Y33" s="614"/>
      <c r="Z33" s="661">
        <v>5.8</v>
      </c>
      <c r="AA33" s="661"/>
      <c r="AB33" s="661"/>
      <c r="AC33" s="661"/>
      <c r="AD33" s="662" t="s">
        <v>68</v>
      </c>
      <c r="AE33" s="662"/>
      <c r="AF33" s="662"/>
      <c r="AG33" s="662"/>
      <c r="AH33" s="662"/>
      <c r="AI33" s="662"/>
      <c r="AJ33" s="662"/>
      <c r="AK33" s="662"/>
      <c r="AL33" s="615" t="s">
        <v>68</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258</v>
      </c>
      <c r="CE33" s="640"/>
      <c r="CF33" s="640"/>
      <c r="CG33" s="640"/>
      <c r="CH33" s="640"/>
      <c r="CI33" s="640"/>
      <c r="CJ33" s="640"/>
      <c r="CK33" s="640"/>
      <c r="CL33" s="640"/>
      <c r="CM33" s="640"/>
      <c r="CN33" s="640"/>
      <c r="CO33" s="640"/>
      <c r="CP33" s="640"/>
      <c r="CQ33" s="641"/>
      <c r="CR33" s="612">
        <v>8299972</v>
      </c>
      <c r="CS33" s="631"/>
      <c r="CT33" s="631"/>
      <c r="CU33" s="631"/>
      <c r="CV33" s="631"/>
      <c r="CW33" s="631"/>
      <c r="CX33" s="631"/>
      <c r="CY33" s="632"/>
      <c r="CZ33" s="615">
        <v>48.3</v>
      </c>
      <c r="DA33" s="633"/>
      <c r="DB33" s="633"/>
      <c r="DC33" s="634"/>
      <c r="DD33" s="618">
        <v>2972890</v>
      </c>
      <c r="DE33" s="631"/>
      <c r="DF33" s="631"/>
      <c r="DG33" s="631"/>
      <c r="DH33" s="631"/>
      <c r="DI33" s="631"/>
      <c r="DJ33" s="631"/>
      <c r="DK33" s="632"/>
      <c r="DL33" s="618">
        <v>2028318</v>
      </c>
      <c r="DM33" s="631"/>
      <c r="DN33" s="631"/>
      <c r="DO33" s="631"/>
      <c r="DP33" s="631"/>
      <c r="DQ33" s="631"/>
      <c r="DR33" s="631"/>
      <c r="DS33" s="631"/>
      <c r="DT33" s="631"/>
      <c r="DU33" s="631"/>
      <c r="DV33" s="632"/>
      <c r="DW33" s="615">
        <v>44.1</v>
      </c>
      <c r="DX33" s="633"/>
      <c r="DY33" s="633"/>
      <c r="DZ33" s="633"/>
      <c r="EA33" s="633"/>
      <c r="EB33" s="633"/>
      <c r="EC33" s="635"/>
    </row>
    <row r="34" spans="2:133" ht="11.25" customHeight="1" x14ac:dyDescent="0.15">
      <c r="B34" s="609" t="s">
        <v>259</v>
      </c>
      <c r="C34" s="610"/>
      <c r="D34" s="610"/>
      <c r="E34" s="610"/>
      <c r="F34" s="610"/>
      <c r="G34" s="610"/>
      <c r="H34" s="610"/>
      <c r="I34" s="610"/>
      <c r="J34" s="610"/>
      <c r="K34" s="610"/>
      <c r="L34" s="610"/>
      <c r="M34" s="610"/>
      <c r="N34" s="610"/>
      <c r="O34" s="610"/>
      <c r="P34" s="610"/>
      <c r="Q34" s="611"/>
      <c r="R34" s="612">
        <v>288336</v>
      </c>
      <c r="S34" s="613"/>
      <c r="T34" s="613"/>
      <c r="U34" s="613"/>
      <c r="V34" s="613"/>
      <c r="W34" s="613"/>
      <c r="X34" s="613"/>
      <c r="Y34" s="614"/>
      <c r="Z34" s="661">
        <v>1.6</v>
      </c>
      <c r="AA34" s="661"/>
      <c r="AB34" s="661"/>
      <c r="AC34" s="661"/>
      <c r="AD34" s="662">
        <v>24</v>
      </c>
      <c r="AE34" s="662"/>
      <c r="AF34" s="662"/>
      <c r="AG34" s="662"/>
      <c r="AH34" s="662"/>
      <c r="AI34" s="662"/>
      <c r="AJ34" s="662"/>
      <c r="AK34" s="662"/>
      <c r="AL34" s="615">
        <v>0</v>
      </c>
      <c r="AM34" s="616"/>
      <c r="AN34" s="616"/>
      <c r="AO34" s="663"/>
      <c r="AP34" s="90"/>
      <c r="AQ34" s="673" t="s">
        <v>260</v>
      </c>
      <c r="AR34" s="674"/>
      <c r="AS34" s="674"/>
      <c r="AT34" s="674"/>
      <c r="AU34" s="674"/>
      <c r="AV34" s="674"/>
      <c r="AW34" s="674"/>
      <c r="AX34" s="674"/>
      <c r="AY34" s="674"/>
      <c r="AZ34" s="674"/>
      <c r="BA34" s="674"/>
      <c r="BB34" s="674"/>
      <c r="BC34" s="674"/>
      <c r="BD34" s="674"/>
      <c r="BE34" s="674"/>
      <c r="BF34" s="675"/>
      <c r="BG34" s="673" t="s">
        <v>261</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262</v>
      </c>
      <c r="CE34" s="640"/>
      <c r="CF34" s="640"/>
      <c r="CG34" s="640"/>
      <c r="CH34" s="640"/>
      <c r="CI34" s="640"/>
      <c r="CJ34" s="640"/>
      <c r="CK34" s="640"/>
      <c r="CL34" s="640"/>
      <c r="CM34" s="640"/>
      <c r="CN34" s="640"/>
      <c r="CO34" s="640"/>
      <c r="CP34" s="640"/>
      <c r="CQ34" s="641"/>
      <c r="CR34" s="612">
        <v>4449698</v>
      </c>
      <c r="CS34" s="613"/>
      <c r="CT34" s="613"/>
      <c r="CU34" s="613"/>
      <c r="CV34" s="613"/>
      <c r="CW34" s="613"/>
      <c r="CX34" s="613"/>
      <c r="CY34" s="614"/>
      <c r="CZ34" s="615">
        <v>25.9</v>
      </c>
      <c r="DA34" s="633"/>
      <c r="DB34" s="633"/>
      <c r="DC34" s="634"/>
      <c r="DD34" s="618">
        <v>781740</v>
      </c>
      <c r="DE34" s="613"/>
      <c r="DF34" s="613"/>
      <c r="DG34" s="613"/>
      <c r="DH34" s="613"/>
      <c r="DI34" s="613"/>
      <c r="DJ34" s="613"/>
      <c r="DK34" s="614"/>
      <c r="DL34" s="618">
        <v>596539</v>
      </c>
      <c r="DM34" s="613"/>
      <c r="DN34" s="613"/>
      <c r="DO34" s="613"/>
      <c r="DP34" s="613"/>
      <c r="DQ34" s="613"/>
      <c r="DR34" s="613"/>
      <c r="DS34" s="613"/>
      <c r="DT34" s="613"/>
      <c r="DU34" s="613"/>
      <c r="DV34" s="614"/>
      <c r="DW34" s="615">
        <v>13</v>
      </c>
      <c r="DX34" s="633"/>
      <c r="DY34" s="633"/>
      <c r="DZ34" s="633"/>
      <c r="EA34" s="633"/>
      <c r="EB34" s="633"/>
      <c r="EC34" s="635"/>
    </row>
    <row r="35" spans="2:133" ht="11.25" customHeight="1" x14ac:dyDescent="0.15">
      <c r="B35" s="609" t="s">
        <v>263</v>
      </c>
      <c r="C35" s="610"/>
      <c r="D35" s="610"/>
      <c r="E35" s="610"/>
      <c r="F35" s="610"/>
      <c r="G35" s="610"/>
      <c r="H35" s="610"/>
      <c r="I35" s="610"/>
      <c r="J35" s="610"/>
      <c r="K35" s="610"/>
      <c r="L35" s="610"/>
      <c r="M35" s="610"/>
      <c r="N35" s="610"/>
      <c r="O35" s="610"/>
      <c r="P35" s="610"/>
      <c r="Q35" s="611"/>
      <c r="R35" s="612">
        <v>3326672</v>
      </c>
      <c r="S35" s="613"/>
      <c r="T35" s="613"/>
      <c r="U35" s="613"/>
      <c r="V35" s="613"/>
      <c r="W35" s="613"/>
      <c r="X35" s="613"/>
      <c r="Y35" s="614"/>
      <c r="Z35" s="661">
        <v>18.100000000000001</v>
      </c>
      <c r="AA35" s="661"/>
      <c r="AB35" s="661"/>
      <c r="AC35" s="661"/>
      <c r="AD35" s="662" t="s">
        <v>68</v>
      </c>
      <c r="AE35" s="662"/>
      <c r="AF35" s="662"/>
      <c r="AG35" s="662"/>
      <c r="AH35" s="662"/>
      <c r="AI35" s="662"/>
      <c r="AJ35" s="662"/>
      <c r="AK35" s="662"/>
      <c r="AL35" s="615" t="s">
        <v>68</v>
      </c>
      <c r="AM35" s="616"/>
      <c r="AN35" s="616"/>
      <c r="AO35" s="663"/>
      <c r="AP35" s="90"/>
      <c r="AQ35" s="667" t="s">
        <v>264</v>
      </c>
      <c r="AR35" s="668"/>
      <c r="AS35" s="668"/>
      <c r="AT35" s="668"/>
      <c r="AU35" s="668"/>
      <c r="AV35" s="668"/>
      <c r="AW35" s="668"/>
      <c r="AX35" s="668"/>
      <c r="AY35" s="669"/>
      <c r="AZ35" s="664">
        <v>1112519</v>
      </c>
      <c r="BA35" s="665"/>
      <c r="BB35" s="665"/>
      <c r="BC35" s="665"/>
      <c r="BD35" s="665"/>
      <c r="BE35" s="665"/>
      <c r="BF35" s="666"/>
      <c r="BG35" s="670" t="s">
        <v>265</v>
      </c>
      <c r="BH35" s="671"/>
      <c r="BI35" s="671"/>
      <c r="BJ35" s="671"/>
      <c r="BK35" s="671"/>
      <c r="BL35" s="671"/>
      <c r="BM35" s="671"/>
      <c r="BN35" s="671"/>
      <c r="BO35" s="671"/>
      <c r="BP35" s="671"/>
      <c r="BQ35" s="671"/>
      <c r="BR35" s="671"/>
      <c r="BS35" s="671"/>
      <c r="BT35" s="671"/>
      <c r="BU35" s="672"/>
      <c r="BV35" s="664">
        <v>252100</v>
      </c>
      <c r="BW35" s="665"/>
      <c r="BX35" s="665"/>
      <c r="BY35" s="665"/>
      <c r="BZ35" s="665"/>
      <c r="CA35" s="665"/>
      <c r="CB35" s="666"/>
      <c r="CD35" s="643" t="s">
        <v>266</v>
      </c>
      <c r="CE35" s="640"/>
      <c r="CF35" s="640"/>
      <c r="CG35" s="640"/>
      <c r="CH35" s="640"/>
      <c r="CI35" s="640"/>
      <c r="CJ35" s="640"/>
      <c r="CK35" s="640"/>
      <c r="CL35" s="640"/>
      <c r="CM35" s="640"/>
      <c r="CN35" s="640"/>
      <c r="CO35" s="640"/>
      <c r="CP35" s="640"/>
      <c r="CQ35" s="641"/>
      <c r="CR35" s="612">
        <v>22834</v>
      </c>
      <c r="CS35" s="631"/>
      <c r="CT35" s="631"/>
      <c r="CU35" s="631"/>
      <c r="CV35" s="631"/>
      <c r="CW35" s="631"/>
      <c r="CX35" s="631"/>
      <c r="CY35" s="632"/>
      <c r="CZ35" s="615">
        <v>0.1</v>
      </c>
      <c r="DA35" s="633"/>
      <c r="DB35" s="633"/>
      <c r="DC35" s="634"/>
      <c r="DD35" s="618">
        <v>17065</v>
      </c>
      <c r="DE35" s="631"/>
      <c r="DF35" s="631"/>
      <c r="DG35" s="631"/>
      <c r="DH35" s="631"/>
      <c r="DI35" s="631"/>
      <c r="DJ35" s="631"/>
      <c r="DK35" s="632"/>
      <c r="DL35" s="618">
        <v>13197</v>
      </c>
      <c r="DM35" s="631"/>
      <c r="DN35" s="631"/>
      <c r="DO35" s="631"/>
      <c r="DP35" s="631"/>
      <c r="DQ35" s="631"/>
      <c r="DR35" s="631"/>
      <c r="DS35" s="631"/>
      <c r="DT35" s="631"/>
      <c r="DU35" s="631"/>
      <c r="DV35" s="632"/>
      <c r="DW35" s="615">
        <v>0.3</v>
      </c>
      <c r="DX35" s="633"/>
      <c r="DY35" s="633"/>
      <c r="DZ35" s="633"/>
      <c r="EA35" s="633"/>
      <c r="EB35" s="633"/>
      <c r="EC35" s="635"/>
    </row>
    <row r="36" spans="2:133" ht="11.25" customHeight="1" x14ac:dyDescent="0.15">
      <c r="B36" s="609" t="s">
        <v>267</v>
      </c>
      <c r="C36" s="610"/>
      <c r="D36" s="610"/>
      <c r="E36" s="610"/>
      <c r="F36" s="610"/>
      <c r="G36" s="610"/>
      <c r="H36" s="610"/>
      <c r="I36" s="610"/>
      <c r="J36" s="610"/>
      <c r="K36" s="610"/>
      <c r="L36" s="610"/>
      <c r="M36" s="610"/>
      <c r="N36" s="610"/>
      <c r="O36" s="610"/>
      <c r="P36" s="610"/>
      <c r="Q36" s="611"/>
      <c r="R36" s="612" t="s">
        <v>68</v>
      </c>
      <c r="S36" s="613"/>
      <c r="T36" s="613"/>
      <c r="U36" s="613"/>
      <c r="V36" s="613"/>
      <c r="W36" s="613"/>
      <c r="X36" s="613"/>
      <c r="Y36" s="614"/>
      <c r="Z36" s="661" t="s">
        <v>68</v>
      </c>
      <c r="AA36" s="661"/>
      <c r="AB36" s="661"/>
      <c r="AC36" s="661"/>
      <c r="AD36" s="662" t="s">
        <v>68</v>
      </c>
      <c r="AE36" s="662"/>
      <c r="AF36" s="662"/>
      <c r="AG36" s="662"/>
      <c r="AH36" s="662"/>
      <c r="AI36" s="662"/>
      <c r="AJ36" s="662"/>
      <c r="AK36" s="662"/>
      <c r="AL36" s="615" t="s">
        <v>68</v>
      </c>
      <c r="AM36" s="616"/>
      <c r="AN36" s="616"/>
      <c r="AO36" s="663"/>
      <c r="AQ36" s="636" t="s">
        <v>268</v>
      </c>
      <c r="AR36" s="637"/>
      <c r="AS36" s="637"/>
      <c r="AT36" s="637"/>
      <c r="AU36" s="637"/>
      <c r="AV36" s="637"/>
      <c r="AW36" s="637"/>
      <c r="AX36" s="637"/>
      <c r="AY36" s="638"/>
      <c r="AZ36" s="612">
        <v>211455</v>
      </c>
      <c r="BA36" s="613"/>
      <c r="BB36" s="613"/>
      <c r="BC36" s="613"/>
      <c r="BD36" s="631"/>
      <c r="BE36" s="631"/>
      <c r="BF36" s="639"/>
      <c r="BG36" s="643" t="s">
        <v>269</v>
      </c>
      <c r="BH36" s="640"/>
      <c r="BI36" s="640"/>
      <c r="BJ36" s="640"/>
      <c r="BK36" s="640"/>
      <c r="BL36" s="640"/>
      <c r="BM36" s="640"/>
      <c r="BN36" s="640"/>
      <c r="BO36" s="640"/>
      <c r="BP36" s="640"/>
      <c r="BQ36" s="640"/>
      <c r="BR36" s="640"/>
      <c r="BS36" s="640"/>
      <c r="BT36" s="640"/>
      <c r="BU36" s="641"/>
      <c r="BV36" s="612">
        <v>238605</v>
      </c>
      <c r="BW36" s="613"/>
      <c r="BX36" s="613"/>
      <c r="BY36" s="613"/>
      <c r="BZ36" s="613"/>
      <c r="CA36" s="613"/>
      <c r="CB36" s="642"/>
      <c r="CD36" s="643" t="s">
        <v>270</v>
      </c>
      <c r="CE36" s="640"/>
      <c r="CF36" s="640"/>
      <c r="CG36" s="640"/>
      <c r="CH36" s="640"/>
      <c r="CI36" s="640"/>
      <c r="CJ36" s="640"/>
      <c r="CK36" s="640"/>
      <c r="CL36" s="640"/>
      <c r="CM36" s="640"/>
      <c r="CN36" s="640"/>
      <c r="CO36" s="640"/>
      <c r="CP36" s="640"/>
      <c r="CQ36" s="641"/>
      <c r="CR36" s="612">
        <v>1860748</v>
      </c>
      <c r="CS36" s="613"/>
      <c r="CT36" s="613"/>
      <c r="CU36" s="613"/>
      <c r="CV36" s="613"/>
      <c r="CW36" s="613"/>
      <c r="CX36" s="613"/>
      <c r="CY36" s="614"/>
      <c r="CZ36" s="615">
        <v>10.8</v>
      </c>
      <c r="DA36" s="633"/>
      <c r="DB36" s="633"/>
      <c r="DC36" s="634"/>
      <c r="DD36" s="618">
        <v>863476</v>
      </c>
      <c r="DE36" s="613"/>
      <c r="DF36" s="613"/>
      <c r="DG36" s="613"/>
      <c r="DH36" s="613"/>
      <c r="DI36" s="613"/>
      <c r="DJ36" s="613"/>
      <c r="DK36" s="614"/>
      <c r="DL36" s="618">
        <v>546353</v>
      </c>
      <c r="DM36" s="613"/>
      <c r="DN36" s="613"/>
      <c r="DO36" s="613"/>
      <c r="DP36" s="613"/>
      <c r="DQ36" s="613"/>
      <c r="DR36" s="613"/>
      <c r="DS36" s="613"/>
      <c r="DT36" s="613"/>
      <c r="DU36" s="613"/>
      <c r="DV36" s="614"/>
      <c r="DW36" s="615">
        <v>11.9</v>
      </c>
      <c r="DX36" s="633"/>
      <c r="DY36" s="633"/>
      <c r="DZ36" s="633"/>
      <c r="EA36" s="633"/>
      <c r="EB36" s="633"/>
      <c r="EC36" s="635"/>
    </row>
    <row r="37" spans="2:133" ht="11.25" customHeight="1" x14ac:dyDescent="0.15">
      <c r="B37" s="609" t="s">
        <v>271</v>
      </c>
      <c r="C37" s="610"/>
      <c r="D37" s="610"/>
      <c r="E37" s="610"/>
      <c r="F37" s="610"/>
      <c r="G37" s="610"/>
      <c r="H37" s="610"/>
      <c r="I37" s="610"/>
      <c r="J37" s="610"/>
      <c r="K37" s="610"/>
      <c r="L37" s="610"/>
      <c r="M37" s="610"/>
      <c r="N37" s="610"/>
      <c r="O37" s="610"/>
      <c r="P37" s="610"/>
      <c r="Q37" s="611"/>
      <c r="R37" s="612">
        <v>227372</v>
      </c>
      <c r="S37" s="613"/>
      <c r="T37" s="613"/>
      <c r="U37" s="613"/>
      <c r="V37" s="613"/>
      <c r="W37" s="613"/>
      <c r="X37" s="613"/>
      <c r="Y37" s="614"/>
      <c r="Z37" s="661">
        <v>1.2</v>
      </c>
      <c r="AA37" s="661"/>
      <c r="AB37" s="661"/>
      <c r="AC37" s="661"/>
      <c r="AD37" s="662" t="s">
        <v>68</v>
      </c>
      <c r="AE37" s="662"/>
      <c r="AF37" s="662"/>
      <c r="AG37" s="662"/>
      <c r="AH37" s="662"/>
      <c r="AI37" s="662"/>
      <c r="AJ37" s="662"/>
      <c r="AK37" s="662"/>
      <c r="AL37" s="615" t="s">
        <v>68</v>
      </c>
      <c r="AM37" s="616"/>
      <c r="AN37" s="616"/>
      <c r="AO37" s="663"/>
      <c r="AQ37" s="636" t="s">
        <v>272</v>
      </c>
      <c r="AR37" s="637"/>
      <c r="AS37" s="637"/>
      <c r="AT37" s="637"/>
      <c r="AU37" s="637"/>
      <c r="AV37" s="637"/>
      <c r="AW37" s="637"/>
      <c r="AX37" s="637"/>
      <c r="AY37" s="638"/>
      <c r="AZ37" s="612">
        <v>9425</v>
      </c>
      <c r="BA37" s="613"/>
      <c r="BB37" s="613"/>
      <c r="BC37" s="613"/>
      <c r="BD37" s="631"/>
      <c r="BE37" s="631"/>
      <c r="BF37" s="639"/>
      <c r="BG37" s="643" t="s">
        <v>273</v>
      </c>
      <c r="BH37" s="640"/>
      <c r="BI37" s="640"/>
      <c r="BJ37" s="640"/>
      <c r="BK37" s="640"/>
      <c r="BL37" s="640"/>
      <c r="BM37" s="640"/>
      <c r="BN37" s="640"/>
      <c r="BO37" s="640"/>
      <c r="BP37" s="640"/>
      <c r="BQ37" s="640"/>
      <c r="BR37" s="640"/>
      <c r="BS37" s="640"/>
      <c r="BT37" s="640"/>
      <c r="BU37" s="641"/>
      <c r="BV37" s="612">
        <v>2722</v>
      </c>
      <c r="BW37" s="613"/>
      <c r="BX37" s="613"/>
      <c r="BY37" s="613"/>
      <c r="BZ37" s="613"/>
      <c r="CA37" s="613"/>
      <c r="CB37" s="642"/>
      <c r="CD37" s="643" t="s">
        <v>274</v>
      </c>
      <c r="CE37" s="640"/>
      <c r="CF37" s="640"/>
      <c r="CG37" s="640"/>
      <c r="CH37" s="640"/>
      <c r="CI37" s="640"/>
      <c r="CJ37" s="640"/>
      <c r="CK37" s="640"/>
      <c r="CL37" s="640"/>
      <c r="CM37" s="640"/>
      <c r="CN37" s="640"/>
      <c r="CO37" s="640"/>
      <c r="CP37" s="640"/>
      <c r="CQ37" s="641"/>
      <c r="CR37" s="612">
        <v>506860</v>
      </c>
      <c r="CS37" s="631"/>
      <c r="CT37" s="631"/>
      <c r="CU37" s="631"/>
      <c r="CV37" s="631"/>
      <c r="CW37" s="631"/>
      <c r="CX37" s="631"/>
      <c r="CY37" s="632"/>
      <c r="CZ37" s="615">
        <v>3</v>
      </c>
      <c r="DA37" s="633"/>
      <c r="DB37" s="633"/>
      <c r="DC37" s="634"/>
      <c r="DD37" s="618">
        <v>506860</v>
      </c>
      <c r="DE37" s="631"/>
      <c r="DF37" s="631"/>
      <c r="DG37" s="631"/>
      <c r="DH37" s="631"/>
      <c r="DI37" s="631"/>
      <c r="DJ37" s="631"/>
      <c r="DK37" s="632"/>
      <c r="DL37" s="618">
        <v>407170</v>
      </c>
      <c r="DM37" s="631"/>
      <c r="DN37" s="631"/>
      <c r="DO37" s="631"/>
      <c r="DP37" s="631"/>
      <c r="DQ37" s="631"/>
      <c r="DR37" s="631"/>
      <c r="DS37" s="631"/>
      <c r="DT37" s="631"/>
      <c r="DU37" s="631"/>
      <c r="DV37" s="632"/>
      <c r="DW37" s="615">
        <v>8.8000000000000007</v>
      </c>
      <c r="DX37" s="633"/>
      <c r="DY37" s="633"/>
      <c r="DZ37" s="633"/>
      <c r="EA37" s="633"/>
      <c r="EB37" s="633"/>
      <c r="EC37" s="635"/>
    </row>
    <row r="38" spans="2:133" ht="11.25" customHeight="1" x14ac:dyDescent="0.15">
      <c r="B38" s="593" t="s">
        <v>275</v>
      </c>
      <c r="C38" s="594"/>
      <c r="D38" s="594"/>
      <c r="E38" s="594"/>
      <c r="F38" s="594"/>
      <c r="G38" s="594"/>
      <c r="H38" s="594"/>
      <c r="I38" s="594"/>
      <c r="J38" s="594"/>
      <c r="K38" s="594"/>
      <c r="L38" s="594"/>
      <c r="M38" s="594"/>
      <c r="N38" s="594"/>
      <c r="O38" s="594"/>
      <c r="P38" s="594"/>
      <c r="Q38" s="595"/>
      <c r="R38" s="596">
        <v>18331362</v>
      </c>
      <c r="S38" s="651"/>
      <c r="T38" s="651"/>
      <c r="U38" s="651"/>
      <c r="V38" s="651"/>
      <c r="W38" s="651"/>
      <c r="X38" s="651"/>
      <c r="Y38" s="656"/>
      <c r="Z38" s="657">
        <v>100</v>
      </c>
      <c r="AA38" s="657"/>
      <c r="AB38" s="657"/>
      <c r="AC38" s="657"/>
      <c r="AD38" s="658">
        <v>4376501</v>
      </c>
      <c r="AE38" s="658"/>
      <c r="AF38" s="658"/>
      <c r="AG38" s="658"/>
      <c r="AH38" s="658"/>
      <c r="AI38" s="658"/>
      <c r="AJ38" s="658"/>
      <c r="AK38" s="658"/>
      <c r="AL38" s="599">
        <v>100</v>
      </c>
      <c r="AM38" s="659"/>
      <c r="AN38" s="659"/>
      <c r="AO38" s="660"/>
      <c r="AQ38" s="636" t="s">
        <v>276</v>
      </c>
      <c r="AR38" s="637"/>
      <c r="AS38" s="637"/>
      <c r="AT38" s="637"/>
      <c r="AU38" s="637"/>
      <c r="AV38" s="637"/>
      <c r="AW38" s="637"/>
      <c r="AX38" s="637"/>
      <c r="AY38" s="638"/>
      <c r="AZ38" s="612" t="s">
        <v>68</v>
      </c>
      <c r="BA38" s="613"/>
      <c r="BB38" s="613"/>
      <c r="BC38" s="613"/>
      <c r="BD38" s="631"/>
      <c r="BE38" s="631"/>
      <c r="BF38" s="639"/>
      <c r="BG38" s="643" t="s">
        <v>277</v>
      </c>
      <c r="BH38" s="640"/>
      <c r="BI38" s="640"/>
      <c r="BJ38" s="640"/>
      <c r="BK38" s="640"/>
      <c r="BL38" s="640"/>
      <c r="BM38" s="640"/>
      <c r="BN38" s="640"/>
      <c r="BO38" s="640"/>
      <c r="BP38" s="640"/>
      <c r="BQ38" s="640"/>
      <c r="BR38" s="640"/>
      <c r="BS38" s="640"/>
      <c r="BT38" s="640"/>
      <c r="BU38" s="641"/>
      <c r="BV38" s="612">
        <v>4682</v>
      </c>
      <c r="BW38" s="613"/>
      <c r="BX38" s="613"/>
      <c r="BY38" s="613"/>
      <c r="BZ38" s="613"/>
      <c r="CA38" s="613"/>
      <c r="CB38" s="642"/>
      <c r="CD38" s="643" t="s">
        <v>278</v>
      </c>
      <c r="CE38" s="640"/>
      <c r="CF38" s="640"/>
      <c r="CG38" s="640"/>
      <c r="CH38" s="640"/>
      <c r="CI38" s="640"/>
      <c r="CJ38" s="640"/>
      <c r="CK38" s="640"/>
      <c r="CL38" s="640"/>
      <c r="CM38" s="640"/>
      <c r="CN38" s="640"/>
      <c r="CO38" s="640"/>
      <c r="CP38" s="640"/>
      <c r="CQ38" s="641"/>
      <c r="CR38" s="612">
        <v>1112519</v>
      </c>
      <c r="CS38" s="613"/>
      <c r="CT38" s="613"/>
      <c r="CU38" s="613"/>
      <c r="CV38" s="613"/>
      <c r="CW38" s="613"/>
      <c r="CX38" s="613"/>
      <c r="CY38" s="614"/>
      <c r="CZ38" s="615">
        <v>6.5</v>
      </c>
      <c r="DA38" s="633"/>
      <c r="DB38" s="633"/>
      <c r="DC38" s="634"/>
      <c r="DD38" s="618">
        <v>963695</v>
      </c>
      <c r="DE38" s="613"/>
      <c r="DF38" s="613"/>
      <c r="DG38" s="613"/>
      <c r="DH38" s="613"/>
      <c r="DI38" s="613"/>
      <c r="DJ38" s="613"/>
      <c r="DK38" s="614"/>
      <c r="DL38" s="618">
        <v>872229</v>
      </c>
      <c r="DM38" s="613"/>
      <c r="DN38" s="613"/>
      <c r="DO38" s="613"/>
      <c r="DP38" s="613"/>
      <c r="DQ38" s="613"/>
      <c r="DR38" s="613"/>
      <c r="DS38" s="613"/>
      <c r="DT38" s="613"/>
      <c r="DU38" s="613"/>
      <c r="DV38" s="614"/>
      <c r="DW38" s="615">
        <v>18.899999999999999</v>
      </c>
      <c r="DX38" s="633"/>
      <c r="DY38" s="633"/>
      <c r="DZ38" s="633"/>
      <c r="EA38" s="633"/>
      <c r="EB38" s="633"/>
      <c r="EC38" s="635"/>
    </row>
    <row r="39" spans="2:133" ht="11.25" customHeight="1" x14ac:dyDescent="0.15">
      <c r="AQ39" s="636" t="s">
        <v>279</v>
      </c>
      <c r="AR39" s="637"/>
      <c r="AS39" s="637"/>
      <c r="AT39" s="637"/>
      <c r="AU39" s="637"/>
      <c r="AV39" s="637"/>
      <c r="AW39" s="637"/>
      <c r="AX39" s="637"/>
      <c r="AY39" s="638"/>
      <c r="AZ39" s="612" t="s">
        <v>68</v>
      </c>
      <c r="BA39" s="613"/>
      <c r="BB39" s="613"/>
      <c r="BC39" s="613"/>
      <c r="BD39" s="631"/>
      <c r="BE39" s="631"/>
      <c r="BF39" s="639"/>
      <c r="BG39" s="644" t="s">
        <v>280</v>
      </c>
      <c r="BH39" s="645"/>
      <c r="BI39" s="645"/>
      <c r="BJ39" s="645"/>
      <c r="BK39" s="645"/>
      <c r="BL39" s="91"/>
      <c r="BM39" s="640" t="s">
        <v>281</v>
      </c>
      <c r="BN39" s="640"/>
      <c r="BO39" s="640"/>
      <c r="BP39" s="640"/>
      <c r="BQ39" s="640"/>
      <c r="BR39" s="640"/>
      <c r="BS39" s="640"/>
      <c r="BT39" s="640"/>
      <c r="BU39" s="641"/>
      <c r="BV39" s="612">
        <v>77</v>
      </c>
      <c r="BW39" s="613"/>
      <c r="BX39" s="613"/>
      <c r="BY39" s="613"/>
      <c r="BZ39" s="613"/>
      <c r="CA39" s="613"/>
      <c r="CB39" s="642"/>
      <c r="CD39" s="643" t="s">
        <v>282</v>
      </c>
      <c r="CE39" s="640"/>
      <c r="CF39" s="640"/>
      <c r="CG39" s="640"/>
      <c r="CH39" s="640"/>
      <c r="CI39" s="640"/>
      <c r="CJ39" s="640"/>
      <c r="CK39" s="640"/>
      <c r="CL39" s="640"/>
      <c r="CM39" s="640"/>
      <c r="CN39" s="640"/>
      <c r="CO39" s="640"/>
      <c r="CP39" s="640"/>
      <c r="CQ39" s="641"/>
      <c r="CR39" s="612">
        <v>854173</v>
      </c>
      <c r="CS39" s="631"/>
      <c r="CT39" s="631"/>
      <c r="CU39" s="631"/>
      <c r="CV39" s="631"/>
      <c r="CW39" s="631"/>
      <c r="CX39" s="631"/>
      <c r="CY39" s="632"/>
      <c r="CZ39" s="615">
        <v>5</v>
      </c>
      <c r="DA39" s="633"/>
      <c r="DB39" s="633"/>
      <c r="DC39" s="634"/>
      <c r="DD39" s="618">
        <v>346914</v>
      </c>
      <c r="DE39" s="631"/>
      <c r="DF39" s="631"/>
      <c r="DG39" s="631"/>
      <c r="DH39" s="631"/>
      <c r="DI39" s="631"/>
      <c r="DJ39" s="631"/>
      <c r="DK39" s="632"/>
      <c r="DL39" s="618" t="s">
        <v>68</v>
      </c>
      <c r="DM39" s="631"/>
      <c r="DN39" s="631"/>
      <c r="DO39" s="631"/>
      <c r="DP39" s="631"/>
      <c r="DQ39" s="631"/>
      <c r="DR39" s="631"/>
      <c r="DS39" s="631"/>
      <c r="DT39" s="631"/>
      <c r="DU39" s="631"/>
      <c r="DV39" s="632"/>
      <c r="DW39" s="615" t="s">
        <v>68</v>
      </c>
      <c r="DX39" s="633"/>
      <c r="DY39" s="633"/>
      <c r="DZ39" s="633"/>
      <c r="EA39" s="633"/>
      <c r="EB39" s="633"/>
      <c r="EC39" s="635"/>
    </row>
    <row r="40" spans="2:133" ht="11.25" customHeight="1" x14ac:dyDescent="0.15">
      <c r="AQ40" s="636" t="s">
        <v>283</v>
      </c>
      <c r="AR40" s="637"/>
      <c r="AS40" s="637"/>
      <c r="AT40" s="637"/>
      <c r="AU40" s="637"/>
      <c r="AV40" s="637"/>
      <c r="AW40" s="637"/>
      <c r="AX40" s="637"/>
      <c r="AY40" s="638"/>
      <c r="AZ40" s="612">
        <v>267806</v>
      </c>
      <c r="BA40" s="613"/>
      <c r="BB40" s="613"/>
      <c r="BC40" s="613"/>
      <c r="BD40" s="631"/>
      <c r="BE40" s="631"/>
      <c r="BF40" s="639"/>
      <c r="BG40" s="644"/>
      <c r="BH40" s="645"/>
      <c r="BI40" s="645"/>
      <c r="BJ40" s="645"/>
      <c r="BK40" s="645"/>
      <c r="BL40" s="91"/>
      <c r="BM40" s="640" t="s">
        <v>284</v>
      </c>
      <c r="BN40" s="640"/>
      <c r="BO40" s="640"/>
      <c r="BP40" s="640"/>
      <c r="BQ40" s="640"/>
      <c r="BR40" s="640"/>
      <c r="BS40" s="640"/>
      <c r="BT40" s="640"/>
      <c r="BU40" s="641"/>
      <c r="BV40" s="612">
        <v>201</v>
      </c>
      <c r="BW40" s="613"/>
      <c r="BX40" s="613"/>
      <c r="BY40" s="613"/>
      <c r="BZ40" s="613"/>
      <c r="CA40" s="613"/>
      <c r="CB40" s="642"/>
      <c r="CD40" s="643" t="s">
        <v>285</v>
      </c>
      <c r="CE40" s="640"/>
      <c r="CF40" s="640"/>
      <c r="CG40" s="640"/>
      <c r="CH40" s="640"/>
      <c r="CI40" s="640"/>
      <c r="CJ40" s="640"/>
      <c r="CK40" s="640"/>
      <c r="CL40" s="640"/>
      <c r="CM40" s="640"/>
      <c r="CN40" s="640"/>
      <c r="CO40" s="640"/>
      <c r="CP40" s="640"/>
      <c r="CQ40" s="641"/>
      <c r="CR40" s="612" t="s">
        <v>68</v>
      </c>
      <c r="CS40" s="613"/>
      <c r="CT40" s="613"/>
      <c r="CU40" s="613"/>
      <c r="CV40" s="613"/>
      <c r="CW40" s="613"/>
      <c r="CX40" s="613"/>
      <c r="CY40" s="614"/>
      <c r="CZ40" s="615" t="s">
        <v>68</v>
      </c>
      <c r="DA40" s="633"/>
      <c r="DB40" s="633"/>
      <c r="DC40" s="634"/>
      <c r="DD40" s="618" t="s">
        <v>68</v>
      </c>
      <c r="DE40" s="613"/>
      <c r="DF40" s="613"/>
      <c r="DG40" s="613"/>
      <c r="DH40" s="613"/>
      <c r="DI40" s="613"/>
      <c r="DJ40" s="613"/>
      <c r="DK40" s="614"/>
      <c r="DL40" s="618" t="s">
        <v>68</v>
      </c>
      <c r="DM40" s="613"/>
      <c r="DN40" s="613"/>
      <c r="DO40" s="613"/>
      <c r="DP40" s="613"/>
      <c r="DQ40" s="613"/>
      <c r="DR40" s="613"/>
      <c r="DS40" s="613"/>
      <c r="DT40" s="613"/>
      <c r="DU40" s="613"/>
      <c r="DV40" s="614"/>
      <c r="DW40" s="615" t="s">
        <v>68</v>
      </c>
      <c r="DX40" s="633"/>
      <c r="DY40" s="633"/>
      <c r="DZ40" s="633"/>
      <c r="EA40" s="633"/>
      <c r="EB40" s="633"/>
      <c r="EC40" s="635"/>
    </row>
    <row r="41" spans="2:133" ht="11.25" customHeight="1" x14ac:dyDescent="0.15">
      <c r="AQ41" s="648" t="s">
        <v>286</v>
      </c>
      <c r="AR41" s="649"/>
      <c r="AS41" s="649"/>
      <c r="AT41" s="649"/>
      <c r="AU41" s="649"/>
      <c r="AV41" s="649"/>
      <c r="AW41" s="649"/>
      <c r="AX41" s="649"/>
      <c r="AY41" s="650"/>
      <c r="AZ41" s="596">
        <v>623833</v>
      </c>
      <c r="BA41" s="651"/>
      <c r="BB41" s="651"/>
      <c r="BC41" s="651"/>
      <c r="BD41" s="597"/>
      <c r="BE41" s="597"/>
      <c r="BF41" s="652"/>
      <c r="BG41" s="646"/>
      <c r="BH41" s="647"/>
      <c r="BI41" s="647"/>
      <c r="BJ41" s="647"/>
      <c r="BK41" s="647"/>
      <c r="BL41" s="92"/>
      <c r="BM41" s="653" t="s">
        <v>287</v>
      </c>
      <c r="BN41" s="653"/>
      <c r="BO41" s="653"/>
      <c r="BP41" s="653"/>
      <c r="BQ41" s="653"/>
      <c r="BR41" s="653"/>
      <c r="BS41" s="653"/>
      <c r="BT41" s="653"/>
      <c r="BU41" s="654"/>
      <c r="BV41" s="596">
        <v>408</v>
      </c>
      <c r="BW41" s="651"/>
      <c r="BX41" s="651"/>
      <c r="BY41" s="651"/>
      <c r="BZ41" s="651"/>
      <c r="CA41" s="651"/>
      <c r="CB41" s="655"/>
      <c r="CD41" s="643" t="s">
        <v>288</v>
      </c>
      <c r="CE41" s="640"/>
      <c r="CF41" s="640"/>
      <c r="CG41" s="640"/>
      <c r="CH41" s="640"/>
      <c r="CI41" s="640"/>
      <c r="CJ41" s="640"/>
      <c r="CK41" s="640"/>
      <c r="CL41" s="640"/>
      <c r="CM41" s="640"/>
      <c r="CN41" s="640"/>
      <c r="CO41" s="640"/>
      <c r="CP41" s="640"/>
      <c r="CQ41" s="641"/>
      <c r="CR41" s="612" t="s">
        <v>68</v>
      </c>
      <c r="CS41" s="631"/>
      <c r="CT41" s="631"/>
      <c r="CU41" s="631"/>
      <c r="CV41" s="631"/>
      <c r="CW41" s="631"/>
      <c r="CX41" s="631"/>
      <c r="CY41" s="632"/>
      <c r="CZ41" s="615" t="s">
        <v>68</v>
      </c>
      <c r="DA41" s="633"/>
      <c r="DB41" s="633"/>
      <c r="DC41" s="634"/>
      <c r="DD41" s="618" t="s">
        <v>68</v>
      </c>
      <c r="DE41" s="631"/>
      <c r="DF41" s="631"/>
      <c r="DG41" s="631"/>
      <c r="DH41" s="631"/>
      <c r="DI41" s="631"/>
      <c r="DJ41" s="631"/>
      <c r="DK41" s="632"/>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289</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290</v>
      </c>
      <c r="CE42" s="610"/>
      <c r="CF42" s="610"/>
      <c r="CG42" s="610"/>
      <c r="CH42" s="610"/>
      <c r="CI42" s="610"/>
      <c r="CJ42" s="610"/>
      <c r="CK42" s="610"/>
      <c r="CL42" s="610"/>
      <c r="CM42" s="610"/>
      <c r="CN42" s="610"/>
      <c r="CO42" s="610"/>
      <c r="CP42" s="610"/>
      <c r="CQ42" s="611"/>
      <c r="CR42" s="612">
        <v>4955443</v>
      </c>
      <c r="CS42" s="613"/>
      <c r="CT42" s="613"/>
      <c r="CU42" s="613"/>
      <c r="CV42" s="613"/>
      <c r="CW42" s="613"/>
      <c r="CX42" s="613"/>
      <c r="CY42" s="614"/>
      <c r="CZ42" s="615">
        <v>28.8</v>
      </c>
      <c r="DA42" s="616"/>
      <c r="DB42" s="616"/>
      <c r="DC42" s="617"/>
      <c r="DD42" s="618">
        <v>487265</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291</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292</v>
      </c>
      <c r="CE43" s="610"/>
      <c r="CF43" s="610"/>
      <c r="CG43" s="610"/>
      <c r="CH43" s="610"/>
      <c r="CI43" s="610"/>
      <c r="CJ43" s="610"/>
      <c r="CK43" s="610"/>
      <c r="CL43" s="610"/>
      <c r="CM43" s="610"/>
      <c r="CN43" s="610"/>
      <c r="CO43" s="610"/>
      <c r="CP43" s="610"/>
      <c r="CQ43" s="611"/>
      <c r="CR43" s="612">
        <v>147506</v>
      </c>
      <c r="CS43" s="631"/>
      <c r="CT43" s="631"/>
      <c r="CU43" s="631"/>
      <c r="CV43" s="631"/>
      <c r="CW43" s="631"/>
      <c r="CX43" s="631"/>
      <c r="CY43" s="632"/>
      <c r="CZ43" s="615">
        <v>0.9</v>
      </c>
      <c r="DA43" s="633"/>
      <c r="DB43" s="633"/>
      <c r="DC43" s="634"/>
      <c r="DD43" s="618">
        <v>122892</v>
      </c>
      <c r="DE43" s="631"/>
      <c r="DF43" s="631"/>
      <c r="DG43" s="631"/>
      <c r="DH43" s="631"/>
      <c r="DI43" s="631"/>
      <c r="DJ43" s="631"/>
      <c r="DK43" s="632"/>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293</v>
      </c>
      <c r="CD44" s="625" t="s">
        <v>244</v>
      </c>
      <c r="CE44" s="626"/>
      <c r="CF44" s="609" t="s">
        <v>294</v>
      </c>
      <c r="CG44" s="610"/>
      <c r="CH44" s="610"/>
      <c r="CI44" s="610"/>
      <c r="CJ44" s="610"/>
      <c r="CK44" s="610"/>
      <c r="CL44" s="610"/>
      <c r="CM44" s="610"/>
      <c r="CN44" s="610"/>
      <c r="CO44" s="610"/>
      <c r="CP44" s="610"/>
      <c r="CQ44" s="611"/>
      <c r="CR44" s="612">
        <v>1416628</v>
      </c>
      <c r="CS44" s="613"/>
      <c r="CT44" s="613"/>
      <c r="CU44" s="613"/>
      <c r="CV44" s="613"/>
      <c r="CW44" s="613"/>
      <c r="CX44" s="613"/>
      <c r="CY44" s="614"/>
      <c r="CZ44" s="615">
        <v>8.1999999999999993</v>
      </c>
      <c r="DA44" s="616"/>
      <c r="DB44" s="616"/>
      <c r="DC44" s="617"/>
      <c r="DD44" s="618">
        <v>260102</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27"/>
      <c r="CE45" s="628"/>
      <c r="CF45" s="609" t="s">
        <v>295</v>
      </c>
      <c r="CG45" s="610"/>
      <c r="CH45" s="610"/>
      <c r="CI45" s="610"/>
      <c r="CJ45" s="610"/>
      <c r="CK45" s="610"/>
      <c r="CL45" s="610"/>
      <c r="CM45" s="610"/>
      <c r="CN45" s="610"/>
      <c r="CO45" s="610"/>
      <c r="CP45" s="610"/>
      <c r="CQ45" s="611"/>
      <c r="CR45" s="612">
        <v>1033361</v>
      </c>
      <c r="CS45" s="631"/>
      <c r="CT45" s="631"/>
      <c r="CU45" s="631"/>
      <c r="CV45" s="631"/>
      <c r="CW45" s="631"/>
      <c r="CX45" s="631"/>
      <c r="CY45" s="632"/>
      <c r="CZ45" s="615">
        <v>6</v>
      </c>
      <c r="DA45" s="633"/>
      <c r="DB45" s="633"/>
      <c r="DC45" s="634"/>
      <c r="DD45" s="618">
        <v>32598</v>
      </c>
      <c r="DE45" s="631"/>
      <c r="DF45" s="631"/>
      <c r="DG45" s="631"/>
      <c r="DH45" s="631"/>
      <c r="DI45" s="631"/>
      <c r="DJ45" s="631"/>
      <c r="DK45" s="632"/>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27"/>
      <c r="CE46" s="628"/>
      <c r="CF46" s="609" t="s">
        <v>296</v>
      </c>
      <c r="CG46" s="610"/>
      <c r="CH46" s="610"/>
      <c r="CI46" s="610"/>
      <c r="CJ46" s="610"/>
      <c r="CK46" s="610"/>
      <c r="CL46" s="610"/>
      <c r="CM46" s="610"/>
      <c r="CN46" s="610"/>
      <c r="CO46" s="610"/>
      <c r="CP46" s="610"/>
      <c r="CQ46" s="611"/>
      <c r="CR46" s="612">
        <v>374167</v>
      </c>
      <c r="CS46" s="613"/>
      <c r="CT46" s="613"/>
      <c r="CU46" s="613"/>
      <c r="CV46" s="613"/>
      <c r="CW46" s="613"/>
      <c r="CX46" s="613"/>
      <c r="CY46" s="614"/>
      <c r="CZ46" s="615">
        <v>2.2000000000000002</v>
      </c>
      <c r="DA46" s="616"/>
      <c r="DB46" s="616"/>
      <c r="DC46" s="617"/>
      <c r="DD46" s="618">
        <v>226304</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27"/>
      <c r="CE47" s="628"/>
      <c r="CF47" s="609" t="s">
        <v>297</v>
      </c>
      <c r="CG47" s="610"/>
      <c r="CH47" s="610"/>
      <c r="CI47" s="610"/>
      <c r="CJ47" s="610"/>
      <c r="CK47" s="610"/>
      <c r="CL47" s="610"/>
      <c r="CM47" s="610"/>
      <c r="CN47" s="610"/>
      <c r="CO47" s="610"/>
      <c r="CP47" s="610"/>
      <c r="CQ47" s="611"/>
      <c r="CR47" s="612">
        <v>3538815</v>
      </c>
      <c r="CS47" s="631"/>
      <c r="CT47" s="631"/>
      <c r="CU47" s="631"/>
      <c r="CV47" s="631"/>
      <c r="CW47" s="631"/>
      <c r="CX47" s="631"/>
      <c r="CY47" s="632"/>
      <c r="CZ47" s="615">
        <v>20.6</v>
      </c>
      <c r="DA47" s="633"/>
      <c r="DB47" s="633"/>
      <c r="DC47" s="634"/>
      <c r="DD47" s="618">
        <v>227163</v>
      </c>
      <c r="DE47" s="631"/>
      <c r="DF47" s="631"/>
      <c r="DG47" s="631"/>
      <c r="DH47" s="631"/>
      <c r="DI47" s="631"/>
      <c r="DJ47" s="631"/>
      <c r="DK47" s="632"/>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29"/>
      <c r="CE48" s="630"/>
      <c r="CF48" s="609" t="s">
        <v>298</v>
      </c>
      <c r="CG48" s="610"/>
      <c r="CH48" s="610"/>
      <c r="CI48" s="610"/>
      <c r="CJ48" s="610"/>
      <c r="CK48" s="610"/>
      <c r="CL48" s="610"/>
      <c r="CM48" s="610"/>
      <c r="CN48" s="610"/>
      <c r="CO48" s="610"/>
      <c r="CP48" s="610"/>
      <c r="CQ48" s="611"/>
      <c r="CR48" s="612" t="s">
        <v>68</v>
      </c>
      <c r="CS48" s="613"/>
      <c r="CT48" s="613"/>
      <c r="CU48" s="613"/>
      <c r="CV48" s="613"/>
      <c r="CW48" s="613"/>
      <c r="CX48" s="613"/>
      <c r="CY48" s="614"/>
      <c r="CZ48" s="615" t="s">
        <v>68</v>
      </c>
      <c r="DA48" s="616"/>
      <c r="DB48" s="616"/>
      <c r="DC48" s="617"/>
      <c r="DD48" s="618" t="s">
        <v>68</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299</v>
      </c>
      <c r="CE49" s="594"/>
      <c r="CF49" s="594"/>
      <c r="CG49" s="594"/>
      <c r="CH49" s="594"/>
      <c r="CI49" s="594"/>
      <c r="CJ49" s="594"/>
      <c r="CK49" s="594"/>
      <c r="CL49" s="594"/>
      <c r="CM49" s="594"/>
      <c r="CN49" s="594"/>
      <c r="CO49" s="594"/>
      <c r="CP49" s="594"/>
      <c r="CQ49" s="595"/>
      <c r="CR49" s="596">
        <v>17180674</v>
      </c>
      <c r="CS49" s="597"/>
      <c r="CT49" s="597"/>
      <c r="CU49" s="597"/>
      <c r="CV49" s="597"/>
      <c r="CW49" s="597"/>
      <c r="CX49" s="597"/>
      <c r="CY49" s="598"/>
      <c r="CZ49" s="599">
        <v>100</v>
      </c>
      <c r="DA49" s="600"/>
      <c r="DB49" s="600"/>
      <c r="DC49" s="601"/>
      <c r="DD49" s="602">
        <v>5854049</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PQ5fbPK0TGVA/mzHNLNfA7YzAbJRPEn4eBF92uo72p5JOxEiPvZO7MQAL/foJVE06vopd0UlFn3oXI7frAKTkw==" saltValue="rlLADrGO0KECpuW8ZBEM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7" t="s">
        <v>301</v>
      </c>
      <c r="DK2" s="1138"/>
      <c r="DL2" s="1138"/>
      <c r="DM2" s="1138"/>
      <c r="DN2" s="1138"/>
      <c r="DO2" s="1139"/>
      <c r="DP2" s="105"/>
      <c r="DQ2" s="1137" t="s">
        <v>302</v>
      </c>
      <c r="DR2" s="1138"/>
      <c r="DS2" s="1138"/>
      <c r="DT2" s="1138"/>
      <c r="DU2" s="1138"/>
      <c r="DV2" s="1138"/>
      <c r="DW2" s="1138"/>
      <c r="DX2" s="1138"/>
      <c r="DY2" s="1138"/>
      <c r="DZ2" s="113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0" t="s">
        <v>303</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22" t="s">
        <v>305</v>
      </c>
      <c r="B5" s="1023"/>
      <c r="C5" s="1023"/>
      <c r="D5" s="1023"/>
      <c r="E5" s="1023"/>
      <c r="F5" s="1023"/>
      <c r="G5" s="1023"/>
      <c r="H5" s="1023"/>
      <c r="I5" s="1023"/>
      <c r="J5" s="1023"/>
      <c r="K5" s="1023"/>
      <c r="L5" s="1023"/>
      <c r="M5" s="1023"/>
      <c r="N5" s="1023"/>
      <c r="O5" s="1023"/>
      <c r="P5" s="1024"/>
      <c r="Q5" s="1028" t="s">
        <v>306</v>
      </c>
      <c r="R5" s="1029"/>
      <c r="S5" s="1029"/>
      <c r="T5" s="1029"/>
      <c r="U5" s="1030"/>
      <c r="V5" s="1028" t="s">
        <v>307</v>
      </c>
      <c r="W5" s="1029"/>
      <c r="X5" s="1029"/>
      <c r="Y5" s="1029"/>
      <c r="Z5" s="1030"/>
      <c r="AA5" s="1028" t="s">
        <v>308</v>
      </c>
      <c r="AB5" s="1029"/>
      <c r="AC5" s="1029"/>
      <c r="AD5" s="1029"/>
      <c r="AE5" s="1029"/>
      <c r="AF5" s="1140" t="s">
        <v>309</v>
      </c>
      <c r="AG5" s="1029"/>
      <c r="AH5" s="1029"/>
      <c r="AI5" s="1029"/>
      <c r="AJ5" s="1044"/>
      <c r="AK5" s="1029" t="s">
        <v>310</v>
      </c>
      <c r="AL5" s="1029"/>
      <c r="AM5" s="1029"/>
      <c r="AN5" s="1029"/>
      <c r="AO5" s="1030"/>
      <c r="AP5" s="1028" t="s">
        <v>311</v>
      </c>
      <c r="AQ5" s="1029"/>
      <c r="AR5" s="1029"/>
      <c r="AS5" s="1029"/>
      <c r="AT5" s="1030"/>
      <c r="AU5" s="1028" t="s">
        <v>312</v>
      </c>
      <c r="AV5" s="1029"/>
      <c r="AW5" s="1029"/>
      <c r="AX5" s="1029"/>
      <c r="AY5" s="1044"/>
      <c r="AZ5" s="112"/>
      <c r="BA5" s="112"/>
      <c r="BB5" s="112"/>
      <c r="BC5" s="112"/>
      <c r="BD5" s="112"/>
      <c r="BE5" s="113"/>
      <c r="BF5" s="113"/>
      <c r="BG5" s="113"/>
      <c r="BH5" s="113"/>
      <c r="BI5" s="113"/>
      <c r="BJ5" s="113"/>
      <c r="BK5" s="113"/>
      <c r="BL5" s="113"/>
      <c r="BM5" s="113"/>
      <c r="BN5" s="113"/>
      <c r="BO5" s="113"/>
      <c r="BP5" s="113"/>
      <c r="BQ5" s="1022" t="s">
        <v>313</v>
      </c>
      <c r="BR5" s="1023"/>
      <c r="BS5" s="1023"/>
      <c r="BT5" s="1023"/>
      <c r="BU5" s="1023"/>
      <c r="BV5" s="1023"/>
      <c r="BW5" s="1023"/>
      <c r="BX5" s="1023"/>
      <c r="BY5" s="1023"/>
      <c r="BZ5" s="1023"/>
      <c r="CA5" s="1023"/>
      <c r="CB5" s="1023"/>
      <c r="CC5" s="1023"/>
      <c r="CD5" s="1023"/>
      <c r="CE5" s="1023"/>
      <c r="CF5" s="1023"/>
      <c r="CG5" s="1024"/>
      <c r="CH5" s="1028" t="s">
        <v>314</v>
      </c>
      <c r="CI5" s="1029"/>
      <c r="CJ5" s="1029"/>
      <c r="CK5" s="1029"/>
      <c r="CL5" s="1030"/>
      <c r="CM5" s="1028" t="s">
        <v>315</v>
      </c>
      <c r="CN5" s="1029"/>
      <c r="CO5" s="1029"/>
      <c r="CP5" s="1029"/>
      <c r="CQ5" s="1030"/>
      <c r="CR5" s="1028" t="s">
        <v>316</v>
      </c>
      <c r="CS5" s="1029"/>
      <c r="CT5" s="1029"/>
      <c r="CU5" s="1029"/>
      <c r="CV5" s="1030"/>
      <c r="CW5" s="1028" t="s">
        <v>317</v>
      </c>
      <c r="CX5" s="1029"/>
      <c r="CY5" s="1029"/>
      <c r="CZ5" s="1029"/>
      <c r="DA5" s="1030"/>
      <c r="DB5" s="1028" t="s">
        <v>318</v>
      </c>
      <c r="DC5" s="1029"/>
      <c r="DD5" s="1029"/>
      <c r="DE5" s="1029"/>
      <c r="DF5" s="1030"/>
      <c r="DG5" s="1125" t="s">
        <v>319</v>
      </c>
      <c r="DH5" s="1126"/>
      <c r="DI5" s="1126"/>
      <c r="DJ5" s="1126"/>
      <c r="DK5" s="1127"/>
      <c r="DL5" s="1125" t="s">
        <v>320</v>
      </c>
      <c r="DM5" s="1126"/>
      <c r="DN5" s="1126"/>
      <c r="DO5" s="1126"/>
      <c r="DP5" s="1127"/>
      <c r="DQ5" s="1028" t="s">
        <v>321</v>
      </c>
      <c r="DR5" s="1029"/>
      <c r="DS5" s="1029"/>
      <c r="DT5" s="1029"/>
      <c r="DU5" s="1030"/>
      <c r="DV5" s="1028" t="s">
        <v>312</v>
      </c>
      <c r="DW5" s="1029"/>
      <c r="DX5" s="1029"/>
      <c r="DY5" s="1029"/>
      <c r="DZ5" s="1044"/>
      <c r="EA5" s="110"/>
    </row>
    <row r="6" spans="1:131" s="111"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108"/>
      <c r="BA6" s="108"/>
      <c r="BB6" s="108"/>
      <c r="BC6" s="108"/>
      <c r="BD6" s="108"/>
      <c r="BE6" s="109"/>
      <c r="BF6" s="109"/>
      <c r="BG6" s="109"/>
      <c r="BH6" s="109"/>
      <c r="BI6" s="109"/>
      <c r="BJ6" s="109"/>
      <c r="BK6" s="109"/>
      <c r="BL6" s="109"/>
      <c r="BM6" s="109"/>
      <c r="BN6" s="109"/>
      <c r="BO6" s="109"/>
      <c r="BP6" s="109"/>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110"/>
    </row>
    <row r="7" spans="1:131" s="111" customFormat="1" ht="26.25" customHeight="1" thickTop="1" x14ac:dyDescent="0.15">
      <c r="A7" s="114">
        <v>1</v>
      </c>
      <c r="B7" s="1077" t="s">
        <v>322</v>
      </c>
      <c r="C7" s="1078"/>
      <c r="D7" s="1078"/>
      <c r="E7" s="1078"/>
      <c r="F7" s="1078"/>
      <c r="G7" s="1078"/>
      <c r="H7" s="1078"/>
      <c r="I7" s="1078"/>
      <c r="J7" s="1078"/>
      <c r="K7" s="1078"/>
      <c r="L7" s="1078"/>
      <c r="M7" s="1078"/>
      <c r="N7" s="1078"/>
      <c r="O7" s="1078"/>
      <c r="P7" s="1079"/>
      <c r="Q7" s="1131">
        <v>18246</v>
      </c>
      <c r="R7" s="1132"/>
      <c r="S7" s="1132"/>
      <c r="T7" s="1132"/>
      <c r="U7" s="1132"/>
      <c r="V7" s="1132">
        <v>17080</v>
      </c>
      <c r="W7" s="1132"/>
      <c r="X7" s="1132"/>
      <c r="Y7" s="1132"/>
      <c r="Z7" s="1132"/>
      <c r="AA7" s="1132">
        <v>1166</v>
      </c>
      <c r="AB7" s="1132"/>
      <c r="AC7" s="1132"/>
      <c r="AD7" s="1132"/>
      <c r="AE7" s="1133"/>
      <c r="AF7" s="1134">
        <v>756</v>
      </c>
      <c r="AG7" s="1135"/>
      <c r="AH7" s="1135"/>
      <c r="AI7" s="1135"/>
      <c r="AJ7" s="1136"/>
      <c r="AK7" s="1118">
        <v>442</v>
      </c>
      <c r="AL7" s="1119"/>
      <c r="AM7" s="1119"/>
      <c r="AN7" s="1119"/>
      <c r="AO7" s="1119"/>
      <c r="AP7" s="1119">
        <v>13026</v>
      </c>
      <c r="AQ7" s="1119"/>
      <c r="AR7" s="1119"/>
      <c r="AS7" s="1119"/>
      <c r="AT7" s="1119"/>
      <c r="AU7" s="1120"/>
      <c r="AV7" s="1120"/>
      <c r="AW7" s="1120"/>
      <c r="AX7" s="1120"/>
      <c r="AY7" s="1121"/>
      <c r="AZ7" s="108"/>
      <c r="BA7" s="108"/>
      <c r="BB7" s="108"/>
      <c r="BC7" s="108"/>
      <c r="BD7" s="108"/>
      <c r="BE7" s="109"/>
      <c r="BF7" s="109"/>
      <c r="BG7" s="109"/>
      <c r="BH7" s="109"/>
      <c r="BI7" s="109"/>
      <c r="BJ7" s="109"/>
      <c r="BK7" s="109"/>
      <c r="BL7" s="109"/>
      <c r="BM7" s="109"/>
      <c r="BN7" s="109"/>
      <c r="BO7" s="109"/>
      <c r="BP7" s="109"/>
      <c r="BQ7" s="115">
        <v>1</v>
      </c>
      <c r="BR7" s="116"/>
      <c r="BS7" s="1122"/>
      <c r="BT7" s="1123"/>
      <c r="BU7" s="1123"/>
      <c r="BV7" s="1123"/>
      <c r="BW7" s="1123"/>
      <c r="BX7" s="1123"/>
      <c r="BY7" s="1123"/>
      <c r="BZ7" s="1123"/>
      <c r="CA7" s="1123"/>
      <c r="CB7" s="1123"/>
      <c r="CC7" s="1123"/>
      <c r="CD7" s="1123"/>
      <c r="CE7" s="1123"/>
      <c r="CF7" s="1123"/>
      <c r="CG7" s="1124"/>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42"/>
      <c r="DW7" s="1143"/>
      <c r="DX7" s="1143"/>
      <c r="DY7" s="1143"/>
      <c r="DZ7" s="1144"/>
      <c r="EA7" s="110"/>
    </row>
    <row r="8" spans="1:131" s="111" customFormat="1" ht="26.25" customHeight="1" x14ac:dyDescent="0.15">
      <c r="A8" s="117">
        <v>2</v>
      </c>
      <c r="B8" s="1058" t="s">
        <v>323</v>
      </c>
      <c r="C8" s="1059"/>
      <c r="D8" s="1059"/>
      <c r="E8" s="1059"/>
      <c r="F8" s="1059"/>
      <c r="G8" s="1059"/>
      <c r="H8" s="1059"/>
      <c r="I8" s="1059"/>
      <c r="J8" s="1059"/>
      <c r="K8" s="1059"/>
      <c r="L8" s="1059"/>
      <c r="M8" s="1059"/>
      <c r="N8" s="1059"/>
      <c r="O8" s="1059"/>
      <c r="P8" s="1060"/>
      <c r="Q8" s="1070">
        <v>85</v>
      </c>
      <c r="R8" s="1071"/>
      <c r="S8" s="1071"/>
      <c r="T8" s="1071"/>
      <c r="U8" s="1071"/>
      <c r="V8" s="1071">
        <v>100</v>
      </c>
      <c r="W8" s="1071"/>
      <c r="X8" s="1071"/>
      <c r="Y8" s="1071"/>
      <c r="Z8" s="1071"/>
      <c r="AA8" s="1071">
        <v>-15</v>
      </c>
      <c r="AB8" s="1071"/>
      <c r="AC8" s="1071"/>
      <c r="AD8" s="1071"/>
      <c r="AE8" s="1072"/>
      <c r="AF8" s="1064">
        <v>-15</v>
      </c>
      <c r="AG8" s="1065"/>
      <c r="AH8" s="1065"/>
      <c r="AI8" s="1065"/>
      <c r="AJ8" s="1066"/>
      <c r="AK8" s="1113">
        <v>18</v>
      </c>
      <c r="AL8" s="1114"/>
      <c r="AM8" s="1114"/>
      <c r="AN8" s="1114"/>
      <c r="AO8" s="1114"/>
      <c r="AP8" s="1114" t="s">
        <v>324</v>
      </c>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1"/>
      <c r="BT8" s="1042"/>
      <c r="BU8" s="1042"/>
      <c r="BV8" s="1042"/>
      <c r="BW8" s="1042"/>
      <c r="BX8" s="1042"/>
      <c r="BY8" s="1042"/>
      <c r="BZ8" s="1042"/>
      <c r="CA8" s="1042"/>
      <c r="CB8" s="1042"/>
      <c r="CC8" s="1042"/>
      <c r="CD8" s="1042"/>
      <c r="CE8" s="1042"/>
      <c r="CF8" s="1042"/>
      <c r="CG8" s="1043"/>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110"/>
    </row>
    <row r="9" spans="1:131" s="111" customFormat="1" ht="26.25" customHeight="1" x14ac:dyDescent="0.15">
      <c r="A9" s="117">
        <v>3</v>
      </c>
      <c r="B9" s="1058"/>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c r="AG9" s="1065"/>
      <c r="AH9" s="1065"/>
      <c r="AI9" s="1065"/>
      <c r="AJ9" s="1066"/>
      <c r="AK9" s="1113"/>
      <c r="AL9" s="1114"/>
      <c r="AM9" s="1114"/>
      <c r="AN9" s="1114"/>
      <c r="AO9" s="1114"/>
      <c r="AP9" s="1114"/>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110"/>
    </row>
    <row r="10" spans="1:131" s="111" customFormat="1" ht="26.25" customHeight="1" x14ac:dyDescent="0.15">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325</v>
      </c>
      <c r="BA22" s="1056"/>
      <c r="BB22" s="1056"/>
      <c r="BC22" s="1056"/>
      <c r="BD22" s="1057"/>
      <c r="BE22" s="109"/>
      <c r="BF22" s="109"/>
      <c r="BG22" s="109"/>
      <c r="BH22" s="109"/>
      <c r="BI22" s="109"/>
      <c r="BJ22" s="109"/>
      <c r="BK22" s="109"/>
      <c r="BL22" s="109"/>
      <c r="BM22" s="109"/>
      <c r="BN22" s="109"/>
      <c r="BO22" s="109"/>
      <c r="BP22" s="109"/>
      <c r="BQ22" s="118">
        <v>16</v>
      </c>
      <c r="BR22" s="119"/>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110"/>
    </row>
    <row r="23" spans="1:131" s="111" customFormat="1" ht="26.25" customHeight="1" thickBot="1" x14ac:dyDescent="0.2">
      <c r="A23" s="120" t="s">
        <v>326</v>
      </c>
      <c r="B23" s="971" t="s">
        <v>327</v>
      </c>
      <c r="C23" s="972"/>
      <c r="D23" s="972"/>
      <c r="E23" s="972"/>
      <c r="F23" s="972"/>
      <c r="G23" s="972"/>
      <c r="H23" s="972"/>
      <c r="I23" s="972"/>
      <c r="J23" s="972"/>
      <c r="K23" s="972"/>
      <c r="L23" s="972"/>
      <c r="M23" s="972"/>
      <c r="N23" s="972"/>
      <c r="O23" s="972"/>
      <c r="P23" s="973"/>
      <c r="Q23" s="1095">
        <v>18331</v>
      </c>
      <c r="R23" s="1096"/>
      <c r="S23" s="1096"/>
      <c r="T23" s="1096"/>
      <c r="U23" s="1096"/>
      <c r="V23" s="1096">
        <v>17180</v>
      </c>
      <c r="W23" s="1096"/>
      <c r="X23" s="1096"/>
      <c r="Y23" s="1096"/>
      <c r="Z23" s="1096"/>
      <c r="AA23" s="1096">
        <v>1151</v>
      </c>
      <c r="AB23" s="1096"/>
      <c r="AC23" s="1096"/>
      <c r="AD23" s="1096"/>
      <c r="AE23" s="1097"/>
      <c r="AF23" s="1098">
        <v>741</v>
      </c>
      <c r="AG23" s="1096"/>
      <c r="AH23" s="1096"/>
      <c r="AI23" s="1096"/>
      <c r="AJ23" s="1099"/>
      <c r="AK23" s="1100"/>
      <c r="AL23" s="1101"/>
      <c r="AM23" s="1101"/>
      <c r="AN23" s="1101"/>
      <c r="AO23" s="1101"/>
      <c r="AP23" s="1096">
        <v>13026</v>
      </c>
      <c r="AQ23" s="1096"/>
      <c r="AR23" s="1096"/>
      <c r="AS23" s="1096"/>
      <c r="AT23" s="1096"/>
      <c r="AU23" s="1102"/>
      <c r="AV23" s="1102"/>
      <c r="AW23" s="1102"/>
      <c r="AX23" s="1102"/>
      <c r="AY23" s="1103"/>
      <c r="AZ23" s="1092" t="s">
        <v>328</v>
      </c>
      <c r="BA23" s="1093"/>
      <c r="BB23" s="1093"/>
      <c r="BC23" s="1093"/>
      <c r="BD23" s="1094"/>
      <c r="BE23" s="109"/>
      <c r="BF23" s="109"/>
      <c r="BG23" s="109"/>
      <c r="BH23" s="109"/>
      <c r="BI23" s="109"/>
      <c r="BJ23" s="109"/>
      <c r="BK23" s="109"/>
      <c r="BL23" s="109"/>
      <c r="BM23" s="109"/>
      <c r="BN23" s="109"/>
      <c r="BO23" s="109"/>
      <c r="BP23" s="109"/>
      <c r="BQ23" s="118">
        <v>17</v>
      </c>
      <c r="BR23" s="119"/>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110"/>
    </row>
    <row r="24" spans="1:131" s="111" customFormat="1" ht="26.25" customHeight="1" x14ac:dyDescent="0.15">
      <c r="A24" s="1091" t="s">
        <v>329</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110"/>
    </row>
    <row r="25" spans="1:131" s="103" customFormat="1" ht="26.25" customHeight="1" thickBot="1" x14ac:dyDescent="0.2">
      <c r="A25" s="1090" t="s">
        <v>330</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02"/>
    </row>
    <row r="26" spans="1:131" s="103" customFormat="1" ht="26.25" customHeight="1" x14ac:dyDescent="0.15">
      <c r="A26" s="1022" t="s">
        <v>305</v>
      </c>
      <c r="B26" s="1023"/>
      <c r="C26" s="1023"/>
      <c r="D26" s="1023"/>
      <c r="E26" s="1023"/>
      <c r="F26" s="1023"/>
      <c r="G26" s="1023"/>
      <c r="H26" s="1023"/>
      <c r="I26" s="1023"/>
      <c r="J26" s="1023"/>
      <c r="K26" s="1023"/>
      <c r="L26" s="1023"/>
      <c r="M26" s="1023"/>
      <c r="N26" s="1023"/>
      <c r="O26" s="1023"/>
      <c r="P26" s="1024"/>
      <c r="Q26" s="1028" t="s">
        <v>332</v>
      </c>
      <c r="R26" s="1029"/>
      <c r="S26" s="1029"/>
      <c r="T26" s="1029"/>
      <c r="U26" s="1030"/>
      <c r="V26" s="1028" t="s">
        <v>334</v>
      </c>
      <c r="W26" s="1029"/>
      <c r="X26" s="1029"/>
      <c r="Y26" s="1029"/>
      <c r="Z26" s="1030"/>
      <c r="AA26" s="1028" t="s">
        <v>336</v>
      </c>
      <c r="AB26" s="1029"/>
      <c r="AC26" s="1029"/>
      <c r="AD26" s="1029"/>
      <c r="AE26" s="1029"/>
      <c r="AF26" s="1086" t="s">
        <v>338</v>
      </c>
      <c r="AG26" s="1035"/>
      <c r="AH26" s="1035"/>
      <c r="AI26" s="1035"/>
      <c r="AJ26" s="1087"/>
      <c r="AK26" s="1029" t="s">
        <v>340</v>
      </c>
      <c r="AL26" s="1029"/>
      <c r="AM26" s="1029"/>
      <c r="AN26" s="1029"/>
      <c r="AO26" s="1030"/>
      <c r="AP26" s="1028" t="s">
        <v>342</v>
      </c>
      <c r="AQ26" s="1029"/>
      <c r="AR26" s="1029"/>
      <c r="AS26" s="1029"/>
      <c r="AT26" s="1030"/>
      <c r="AU26" s="1028" t="s">
        <v>343</v>
      </c>
      <c r="AV26" s="1029"/>
      <c r="AW26" s="1029"/>
      <c r="AX26" s="1029"/>
      <c r="AY26" s="1030"/>
      <c r="AZ26" s="1028" t="s">
        <v>344</v>
      </c>
      <c r="BA26" s="1029"/>
      <c r="BB26" s="1029"/>
      <c r="BC26" s="1029"/>
      <c r="BD26" s="1030"/>
      <c r="BE26" s="1028" t="s">
        <v>312</v>
      </c>
      <c r="BF26" s="1029"/>
      <c r="BG26" s="1029"/>
      <c r="BH26" s="1029"/>
      <c r="BI26" s="1044"/>
      <c r="BJ26" s="108"/>
      <c r="BK26" s="108"/>
      <c r="BL26" s="108"/>
      <c r="BM26" s="108"/>
      <c r="BN26" s="108"/>
      <c r="BO26" s="121"/>
      <c r="BP26" s="121"/>
      <c r="BQ26" s="118">
        <v>20</v>
      </c>
      <c r="BR26" s="119"/>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02"/>
    </row>
    <row r="27" spans="1:131" s="103"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108"/>
      <c r="BK27" s="108"/>
      <c r="BL27" s="108"/>
      <c r="BM27" s="108"/>
      <c r="BN27" s="108"/>
      <c r="BO27" s="121"/>
      <c r="BP27" s="121"/>
      <c r="BQ27" s="118">
        <v>21</v>
      </c>
      <c r="BR27" s="119"/>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02"/>
    </row>
    <row r="28" spans="1:131" s="103" customFormat="1" ht="26.25" customHeight="1" thickTop="1" x14ac:dyDescent="0.15">
      <c r="A28" s="122">
        <v>1</v>
      </c>
      <c r="B28" s="1077" t="s">
        <v>345</v>
      </c>
      <c r="C28" s="1078"/>
      <c r="D28" s="1078"/>
      <c r="E28" s="1078"/>
      <c r="F28" s="1078"/>
      <c r="G28" s="1078"/>
      <c r="H28" s="1078"/>
      <c r="I28" s="1078"/>
      <c r="J28" s="1078"/>
      <c r="K28" s="1078"/>
      <c r="L28" s="1078"/>
      <c r="M28" s="1078"/>
      <c r="N28" s="1078"/>
      <c r="O28" s="1078"/>
      <c r="P28" s="1079"/>
      <c r="Q28" s="1080">
        <v>3254</v>
      </c>
      <c r="R28" s="1081"/>
      <c r="S28" s="1081"/>
      <c r="T28" s="1081"/>
      <c r="U28" s="1081"/>
      <c r="V28" s="1081">
        <v>3002</v>
      </c>
      <c r="W28" s="1081"/>
      <c r="X28" s="1081"/>
      <c r="Y28" s="1081"/>
      <c r="Z28" s="1081"/>
      <c r="AA28" s="1081">
        <v>252</v>
      </c>
      <c r="AB28" s="1081"/>
      <c r="AC28" s="1081"/>
      <c r="AD28" s="1081"/>
      <c r="AE28" s="1082"/>
      <c r="AF28" s="1083">
        <v>252</v>
      </c>
      <c r="AG28" s="1081"/>
      <c r="AH28" s="1081"/>
      <c r="AI28" s="1081"/>
      <c r="AJ28" s="1084"/>
      <c r="AK28" s="1085">
        <v>268</v>
      </c>
      <c r="AL28" s="1073"/>
      <c r="AM28" s="1073"/>
      <c r="AN28" s="1073"/>
      <c r="AO28" s="1073"/>
      <c r="AP28" s="1073" t="s">
        <v>324</v>
      </c>
      <c r="AQ28" s="1073"/>
      <c r="AR28" s="1073"/>
      <c r="AS28" s="1073"/>
      <c r="AT28" s="1073"/>
      <c r="AU28" s="1073" t="s">
        <v>324</v>
      </c>
      <c r="AV28" s="1073"/>
      <c r="AW28" s="1073"/>
      <c r="AX28" s="1073"/>
      <c r="AY28" s="1073"/>
      <c r="AZ28" s="1074" t="s">
        <v>324</v>
      </c>
      <c r="BA28" s="1074"/>
      <c r="BB28" s="1074"/>
      <c r="BC28" s="1074"/>
      <c r="BD28" s="1074"/>
      <c r="BE28" s="1075"/>
      <c r="BF28" s="1075"/>
      <c r="BG28" s="1075"/>
      <c r="BH28" s="1075"/>
      <c r="BI28" s="1076"/>
      <c r="BJ28" s="108"/>
      <c r="BK28" s="108"/>
      <c r="BL28" s="108"/>
      <c r="BM28" s="108"/>
      <c r="BN28" s="108"/>
      <c r="BO28" s="121"/>
      <c r="BP28" s="121"/>
      <c r="BQ28" s="118">
        <v>22</v>
      </c>
      <c r="BR28" s="119"/>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02"/>
    </row>
    <row r="29" spans="1:131" s="103" customFormat="1" ht="26.25" customHeight="1" x14ac:dyDescent="0.15">
      <c r="A29" s="122">
        <v>2</v>
      </c>
      <c r="B29" s="1058" t="s">
        <v>346</v>
      </c>
      <c r="C29" s="1059"/>
      <c r="D29" s="1059"/>
      <c r="E29" s="1059"/>
      <c r="F29" s="1059"/>
      <c r="G29" s="1059"/>
      <c r="H29" s="1059"/>
      <c r="I29" s="1059"/>
      <c r="J29" s="1059"/>
      <c r="K29" s="1059"/>
      <c r="L29" s="1059"/>
      <c r="M29" s="1059"/>
      <c r="N29" s="1059"/>
      <c r="O29" s="1059"/>
      <c r="P29" s="1060"/>
      <c r="Q29" s="1070">
        <v>1999</v>
      </c>
      <c r="R29" s="1071"/>
      <c r="S29" s="1071"/>
      <c r="T29" s="1071"/>
      <c r="U29" s="1071"/>
      <c r="V29" s="1071">
        <v>1917</v>
      </c>
      <c r="W29" s="1071"/>
      <c r="X29" s="1071"/>
      <c r="Y29" s="1071"/>
      <c r="Z29" s="1071"/>
      <c r="AA29" s="1071">
        <v>82</v>
      </c>
      <c r="AB29" s="1071"/>
      <c r="AC29" s="1071"/>
      <c r="AD29" s="1071"/>
      <c r="AE29" s="1072"/>
      <c r="AF29" s="1064">
        <v>82</v>
      </c>
      <c r="AG29" s="1065"/>
      <c r="AH29" s="1065"/>
      <c r="AI29" s="1065"/>
      <c r="AJ29" s="1066"/>
      <c r="AK29" s="1007">
        <v>292</v>
      </c>
      <c r="AL29" s="998"/>
      <c r="AM29" s="998"/>
      <c r="AN29" s="998"/>
      <c r="AO29" s="998"/>
      <c r="AP29" s="998" t="s">
        <v>324</v>
      </c>
      <c r="AQ29" s="998"/>
      <c r="AR29" s="998"/>
      <c r="AS29" s="998"/>
      <c r="AT29" s="998"/>
      <c r="AU29" s="998" t="s">
        <v>324</v>
      </c>
      <c r="AV29" s="998"/>
      <c r="AW29" s="998"/>
      <c r="AX29" s="998"/>
      <c r="AY29" s="998"/>
      <c r="AZ29" s="1069" t="s">
        <v>324</v>
      </c>
      <c r="BA29" s="1069"/>
      <c r="BB29" s="1069"/>
      <c r="BC29" s="1069"/>
      <c r="BD29" s="1069"/>
      <c r="BE29" s="1053"/>
      <c r="BF29" s="1053"/>
      <c r="BG29" s="1053"/>
      <c r="BH29" s="1053"/>
      <c r="BI29" s="1054"/>
      <c r="BJ29" s="108"/>
      <c r="BK29" s="108"/>
      <c r="BL29" s="108"/>
      <c r="BM29" s="108"/>
      <c r="BN29" s="108"/>
      <c r="BO29" s="121"/>
      <c r="BP29" s="121"/>
      <c r="BQ29" s="118">
        <v>23</v>
      </c>
      <c r="BR29" s="119"/>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02"/>
    </row>
    <row r="30" spans="1:131" s="103" customFormat="1" ht="26.25" customHeight="1" x14ac:dyDescent="0.15">
      <c r="A30" s="122">
        <v>3</v>
      </c>
      <c r="B30" s="1058" t="s">
        <v>347</v>
      </c>
      <c r="C30" s="1059"/>
      <c r="D30" s="1059"/>
      <c r="E30" s="1059"/>
      <c r="F30" s="1059"/>
      <c r="G30" s="1059"/>
      <c r="H30" s="1059"/>
      <c r="I30" s="1059"/>
      <c r="J30" s="1059"/>
      <c r="K30" s="1059"/>
      <c r="L30" s="1059"/>
      <c r="M30" s="1059"/>
      <c r="N30" s="1059"/>
      <c r="O30" s="1059"/>
      <c r="P30" s="1060"/>
      <c r="Q30" s="1070">
        <v>202</v>
      </c>
      <c r="R30" s="1071"/>
      <c r="S30" s="1071"/>
      <c r="T30" s="1071"/>
      <c r="U30" s="1071"/>
      <c r="V30" s="1071">
        <v>192</v>
      </c>
      <c r="W30" s="1071"/>
      <c r="X30" s="1071"/>
      <c r="Y30" s="1071"/>
      <c r="Z30" s="1071"/>
      <c r="AA30" s="1071">
        <v>10</v>
      </c>
      <c r="AB30" s="1071"/>
      <c r="AC30" s="1071"/>
      <c r="AD30" s="1071"/>
      <c r="AE30" s="1072"/>
      <c r="AF30" s="1064">
        <v>10</v>
      </c>
      <c r="AG30" s="1065"/>
      <c r="AH30" s="1065"/>
      <c r="AI30" s="1065"/>
      <c r="AJ30" s="1066"/>
      <c r="AK30" s="1007">
        <v>77</v>
      </c>
      <c r="AL30" s="998"/>
      <c r="AM30" s="998"/>
      <c r="AN30" s="998"/>
      <c r="AO30" s="998"/>
      <c r="AP30" s="998" t="s">
        <v>324</v>
      </c>
      <c r="AQ30" s="998"/>
      <c r="AR30" s="998"/>
      <c r="AS30" s="998"/>
      <c r="AT30" s="998"/>
      <c r="AU30" s="998" t="s">
        <v>324</v>
      </c>
      <c r="AV30" s="998"/>
      <c r="AW30" s="998"/>
      <c r="AX30" s="998"/>
      <c r="AY30" s="998"/>
      <c r="AZ30" s="1069" t="s">
        <v>324</v>
      </c>
      <c r="BA30" s="1069"/>
      <c r="BB30" s="1069"/>
      <c r="BC30" s="1069"/>
      <c r="BD30" s="1069"/>
      <c r="BE30" s="1053"/>
      <c r="BF30" s="1053"/>
      <c r="BG30" s="1053"/>
      <c r="BH30" s="1053"/>
      <c r="BI30" s="1054"/>
      <c r="BJ30" s="108"/>
      <c r="BK30" s="108"/>
      <c r="BL30" s="108"/>
      <c r="BM30" s="108"/>
      <c r="BN30" s="108"/>
      <c r="BO30" s="121"/>
      <c r="BP30" s="121"/>
      <c r="BQ30" s="118">
        <v>24</v>
      </c>
      <c r="BR30" s="119"/>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02"/>
    </row>
    <row r="31" spans="1:131" s="103" customFormat="1" ht="26.25" customHeight="1" x14ac:dyDescent="0.15">
      <c r="A31" s="122">
        <v>4</v>
      </c>
      <c r="B31" s="1058" t="s">
        <v>348</v>
      </c>
      <c r="C31" s="1059"/>
      <c r="D31" s="1059"/>
      <c r="E31" s="1059"/>
      <c r="F31" s="1059"/>
      <c r="G31" s="1059"/>
      <c r="H31" s="1059"/>
      <c r="I31" s="1059"/>
      <c r="J31" s="1059"/>
      <c r="K31" s="1059"/>
      <c r="L31" s="1059"/>
      <c r="M31" s="1059"/>
      <c r="N31" s="1059"/>
      <c r="O31" s="1059"/>
      <c r="P31" s="1060"/>
      <c r="Q31" s="1070">
        <v>310</v>
      </c>
      <c r="R31" s="1071"/>
      <c r="S31" s="1071"/>
      <c r="T31" s="1071"/>
      <c r="U31" s="1071"/>
      <c r="V31" s="1071">
        <v>315</v>
      </c>
      <c r="W31" s="1071"/>
      <c r="X31" s="1071"/>
      <c r="Y31" s="1071"/>
      <c r="Z31" s="1071"/>
      <c r="AA31" s="1071">
        <v>-5</v>
      </c>
      <c r="AB31" s="1071"/>
      <c r="AC31" s="1071"/>
      <c r="AD31" s="1071"/>
      <c r="AE31" s="1072"/>
      <c r="AF31" s="1064">
        <v>449</v>
      </c>
      <c r="AG31" s="1065"/>
      <c r="AH31" s="1065"/>
      <c r="AI31" s="1065"/>
      <c r="AJ31" s="1066"/>
      <c r="AK31" s="1007" t="s">
        <v>324</v>
      </c>
      <c r="AL31" s="998"/>
      <c r="AM31" s="998"/>
      <c r="AN31" s="998"/>
      <c r="AO31" s="998"/>
      <c r="AP31" s="998">
        <v>1648</v>
      </c>
      <c r="AQ31" s="998"/>
      <c r="AR31" s="998"/>
      <c r="AS31" s="998"/>
      <c r="AT31" s="998"/>
      <c r="AU31" s="998">
        <v>186</v>
      </c>
      <c r="AV31" s="998"/>
      <c r="AW31" s="998"/>
      <c r="AX31" s="998"/>
      <c r="AY31" s="998"/>
      <c r="AZ31" s="1069" t="s">
        <v>324</v>
      </c>
      <c r="BA31" s="1069"/>
      <c r="BB31" s="1069"/>
      <c r="BC31" s="1069"/>
      <c r="BD31" s="1069"/>
      <c r="BE31" s="1053" t="s">
        <v>349</v>
      </c>
      <c r="BF31" s="1053"/>
      <c r="BG31" s="1053"/>
      <c r="BH31" s="1053"/>
      <c r="BI31" s="1054"/>
      <c r="BJ31" s="108"/>
      <c r="BK31" s="108"/>
      <c r="BL31" s="108"/>
      <c r="BM31" s="108"/>
      <c r="BN31" s="108"/>
      <c r="BO31" s="121"/>
      <c r="BP31" s="121"/>
      <c r="BQ31" s="118">
        <v>25</v>
      </c>
      <c r="BR31" s="119"/>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02"/>
    </row>
    <row r="32" spans="1:131" s="103" customFormat="1" ht="26.25" customHeight="1" x14ac:dyDescent="0.15">
      <c r="A32" s="122">
        <v>5</v>
      </c>
      <c r="B32" s="1058" t="s">
        <v>350</v>
      </c>
      <c r="C32" s="1059"/>
      <c r="D32" s="1059"/>
      <c r="E32" s="1059"/>
      <c r="F32" s="1059"/>
      <c r="G32" s="1059"/>
      <c r="H32" s="1059"/>
      <c r="I32" s="1059"/>
      <c r="J32" s="1059"/>
      <c r="K32" s="1059"/>
      <c r="L32" s="1059"/>
      <c r="M32" s="1059"/>
      <c r="N32" s="1059"/>
      <c r="O32" s="1059"/>
      <c r="P32" s="1060"/>
      <c r="Q32" s="1070">
        <v>515</v>
      </c>
      <c r="R32" s="1071"/>
      <c r="S32" s="1071"/>
      <c r="T32" s="1071"/>
      <c r="U32" s="1071"/>
      <c r="V32" s="1071">
        <v>494</v>
      </c>
      <c r="W32" s="1071"/>
      <c r="X32" s="1071"/>
      <c r="Y32" s="1071"/>
      <c r="Z32" s="1071"/>
      <c r="AA32" s="1071">
        <v>21</v>
      </c>
      <c r="AB32" s="1071"/>
      <c r="AC32" s="1071"/>
      <c r="AD32" s="1071"/>
      <c r="AE32" s="1072"/>
      <c r="AF32" s="1064">
        <v>21</v>
      </c>
      <c r="AG32" s="1065"/>
      <c r="AH32" s="1065"/>
      <c r="AI32" s="1065"/>
      <c r="AJ32" s="1066"/>
      <c r="AK32" s="1007">
        <v>211</v>
      </c>
      <c r="AL32" s="998"/>
      <c r="AM32" s="998"/>
      <c r="AN32" s="998"/>
      <c r="AO32" s="998"/>
      <c r="AP32" s="998">
        <v>2844</v>
      </c>
      <c r="AQ32" s="998"/>
      <c r="AR32" s="998"/>
      <c r="AS32" s="998"/>
      <c r="AT32" s="998"/>
      <c r="AU32" s="998">
        <v>2394</v>
      </c>
      <c r="AV32" s="998"/>
      <c r="AW32" s="998"/>
      <c r="AX32" s="998"/>
      <c r="AY32" s="998"/>
      <c r="AZ32" s="1069" t="s">
        <v>324</v>
      </c>
      <c r="BA32" s="1069"/>
      <c r="BB32" s="1069"/>
      <c r="BC32" s="1069"/>
      <c r="BD32" s="1069"/>
      <c r="BE32" s="1053" t="s">
        <v>351</v>
      </c>
      <c r="BF32" s="1053"/>
      <c r="BG32" s="1053"/>
      <c r="BH32" s="1053"/>
      <c r="BI32" s="1054"/>
      <c r="BJ32" s="108"/>
      <c r="BK32" s="108"/>
      <c r="BL32" s="108"/>
      <c r="BM32" s="108"/>
      <c r="BN32" s="108"/>
      <c r="BO32" s="121"/>
      <c r="BP32" s="121"/>
      <c r="BQ32" s="118">
        <v>26</v>
      </c>
      <c r="BR32" s="119"/>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02"/>
    </row>
    <row r="33" spans="1:131" s="103" customFormat="1" ht="26.25" customHeight="1" x14ac:dyDescent="0.15">
      <c r="A33" s="122">
        <v>6</v>
      </c>
      <c r="B33" s="1058" t="s">
        <v>352</v>
      </c>
      <c r="C33" s="1059"/>
      <c r="D33" s="1059"/>
      <c r="E33" s="1059"/>
      <c r="F33" s="1059"/>
      <c r="G33" s="1059"/>
      <c r="H33" s="1059"/>
      <c r="I33" s="1059"/>
      <c r="J33" s="1059"/>
      <c r="K33" s="1059"/>
      <c r="L33" s="1059"/>
      <c r="M33" s="1059"/>
      <c r="N33" s="1059"/>
      <c r="O33" s="1059"/>
      <c r="P33" s="1060"/>
      <c r="Q33" s="1070">
        <v>138</v>
      </c>
      <c r="R33" s="1071"/>
      <c r="S33" s="1071"/>
      <c r="T33" s="1071"/>
      <c r="U33" s="1071"/>
      <c r="V33" s="1071">
        <v>137</v>
      </c>
      <c r="W33" s="1071"/>
      <c r="X33" s="1071"/>
      <c r="Y33" s="1071"/>
      <c r="Z33" s="1071"/>
      <c r="AA33" s="1071">
        <v>1</v>
      </c>
      <c r="AB33" s="1071"/>
      <c r="AC33" s="1071"/>
      <c r="AD33" s="1071"/>
      <c r="AE33" s="1072"/>
      <c r="AF33" s="1064">
        <v>1</v>
      </c>
      <c r="AG33" s="1065"/>
      <c r="AH33" s="1065"/>
      <c r="AI33" s="1065"/>
      <c r="AJ33" s="1066"/>
      <c r="AK33" s="1007">
        <v>9</v>
      </c>
      <c r="AL33" s="998"/>
      <c r="AM33" s="998"/>
      <c r="AN33" s="998"/>
      <c r="AO33" s="998"/>
      <c r="AP33" s="998" t="s">
        <v>324</v>
      </c>
      <c r="AQ33" s="998"/>
      <c r="AR33" s="998"/>
      <c r="AS33" s="998"/>
      <c r="AT33" s="998"/>
      <c r="AU33" s="998">
        <v>0</v>
      </c>
      <c r="AV33" s="998"/>
      <c r="AW33" s="998"/>
      <c r="AX33" s="998"/>
      <c r="AY33" s="998"/>
      <c r="AZ33" s="1069" t="s">
        <v>324</v>
      </c>
      <c r="BA33" s="1069"/>
      <c r="BB33" s="1069"/>
      <c r="BC33" s="1069"/>
      <c r="BD33" s="1069"/>
      <c r="BE33" s="1053" t="s">
        <v>351</v>
      </c>
      <c r="BF33" s="1053"/>
      <c r="BG33" s="1053"/>
      <c r="BH33" s="1053"/>
      <c r="BI33" s="1054"/>
      <c r="BJ33" s="108"/>
      <c r="BK33" s="108"/>
      <c r="BL33" s="108"/>
      <c r="BM33" s="108"/>
      <c r="BN33" s="108"/>
      <c r="BO33" s="121"/>
      <c r="BP33" s="121"/>
      <c r="BQ33" s="118">
        <v>27</v>
      </c>
      <c r="BR33" s="119"/>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02"/>
    </row>
    <row r="34" spans="1:131" s="103" customFormat="1" ht="26.25" customHeight="1" x14ac:dyDescent="0.15">
      <c r="A34" s="122">
        <v>7</v>
      </c>
      <c r="B34" s="1058"/>
      <c r="C34" s="1059"/>
      <c r="D34" s="1059"/>
      <c r="E34" s="1059"/>
      <c r="F34" s="1059"/>
      <c r="G34" s="1059"/>
      <c r="H34" s="1059"/>
      <c r="I34" s="1059"/>
      <c r="J34" s="1059"/>
      <c r="K34" s="1059"/>
      <c r="L34" s="1059"/>
      <c r="M34" s="1059"/>
      <c r="N34" s="1059"/>
      <c r="O34" s="1059"/>
      <c r="P34" s="1060"/>
      <c r="Q34" s="1070"/>
      <c r="R34" s="1071"/>
      <c r="S34" s="1071"/>
      <c r="T34" s="1071"/>
      <c r="U34" s="1071"/>
      <c r="V34" s="1071"/>
      <c r="W34" s="1071"/>
      <c r="X34" s="1071"/>
      <c r="Y34" s="1071"/>
      <c r="Z34" s="1071"/>
      <c r="AA34" s="1071"/>
      <c r="AB34" s="1071"/>
      <c r="AC34" s="1071"/>
      <c r="AD34" s="1071"/>
      <c r="AE34" s="1072"/>
      <c r="AF34" s="1064"/>
      <c r="AG34" s="1065"/>
      <c r="AH34" s="1065"/>
      <c r="AI34" s="1065"/>
      <c r="AJ34" s="1066"/>
      <c r="AK34" s="1007"/>
      <c r="AL34" s="998"/>
      <c r="AM34" s="998"/>
      <c r="AN34" s="998"/>
      <c r="AO34" s="998"/>
      <c r="AP34" s="998"/>
      <c r="AQ34" s="998"/>
      <c r="AR34" s="998"/>
      <c r="AS34" s="998"/>
      <c r="AT34" s="998"/>
      <c r="AU34" s="998"/>
      <c r="AV34" s="998"/>
      <c r="AW34" s="998"/>
      <c r="AX34" s="998"/>
      <c r="AY34" s="998"/>
      <c r="AZ34" s="1069"/>
      <c r="BA34" s="1069"/>
      <c r="BB34" s="1069"/>
      <c r="BC34" s="1069"/>
      <c r="BD34" s="1069"/>
      <c r="BE34" s="1053"/>
      <c r="BF34" s="1053"/>
      <c r="BG34" s="1053"/>
      <c r="BH34" s="1053"/>
      <c r="BI34" s="1054"/>
      <c r="BJ34" s="108"/>
      <c r="BK34" s="108"/>
      <c r="BL34" s="108"/>
      <c r="BM34" s="108"/>
      <c r="BN34" s="108"/>
      <c r="BO34" s="121"/>
      <c r="BP34" s="121"/>
      <c r="BQ34" s="118">
        <v>28</v>
      </c>
      <c r="BR34" s="119"/>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02"/>
    </row>
    <row r="35" spans="1:131" s="103" customFormat="1" ht="26.25" customHeight="1" x14ac:dyDescent="0.15">
      <c r="A35" s="122">
        <v>8</v>
      </c>
      <c r="B35" s="1058"/>
      <c r="C35" s="1059"/>
      <c r="D35" s="1059"/>
      <c r="E35" s="1059"/>
      <c r="F35" s="1059"/>
      <c r="G35" s="1059"/>
      <c r="H35" s="1059"/>
      <c r="I35" s="1059"/>
      <c r="J35" s="1059"/>
      <c r="K35" s="1059"/>
      <c r="L35" s="1059"/>
      <c r="M35" s="1059"/>
      <c r="N35" s="1059"/>
      <c r="O35" s="1059"/>
      <c r="P35" s="1060"/>
      <c r="Q35" s="1070"/>
      <c r="R35" s="1071"/>
      <c r="S35" s="1071"/>
      <c r="T35" s="1071"/>
      <c r="U35" s="1071"/>
      <c r="V35" s="1071"/>
      <c r="W35" s="1071"/>
      <c r="X35" s="1071"/>
      <c r="Y35" s="1071"/>
      <c r="Z35" s="1071"/>
      <c r="AA35" s="1071"/>
      <c r="AB35" s="1071"/>
      <c r="AC35" s="1071"/>
      <c r="AD35" s="1071"/>
      <c r="AE35" s="1072"/>
      <c r="AF35" s="1064"/>
      <c r="AG35" s="1065"/>
      <c r="AH35" s="1065"/>
      <c r="AI35" s="1065"/>
      <c r="AJ35" s="1066"/>
      <c r="AK35" s="1007"/>
      <c r="AL35" s="998"/>
      <c r="AM35" s="998"/>
      <c r="AN35" s="998"/>
      <c r="AO35" s="998"/>
      <c r="AP35" s="998"/>
      <c r="AQ35" s="998"/>
      <c r="AR35" s="998"/>
      <c r="AS35" s="998"/>
      <c r="AT35" s="998"/>
      <c r="AU35" s="998"/>
      <c r="AV35" s="998"/>
      <c r="AW35" s="998"/>
      <c r="AX35" s="998"/>
      <c r="AY35" s="998"/>
      <c r="AZ35" s="1069"/>
      <c r="BA35" s="1069"/>
      <c r="BB35" s="1069"/>
      <c r="BC35" s="1069"/>
      <c r="BD35" s="1069"/>
      <c r="BE35" s="1053"/>
      <c r="BF35" s="1053"/>
      <c r="BG35" s="1053"/>
      <c r="BH35" s="1053"/>
      <c r="BI35" s="1054"/>
      <c r="BJ35" s="108"/>
      <c r="BK35" s="108"/>
      <c r="BL35" s="108"/>
      <c r="BM35" s="108"/>
      <c r="BN35" s="108"/>
      <c r="BO35" s="121"/>
      <c r="BP35" s="121"/>
      <c r="BQ35" s="118">
        <v>29</v>
      </c>
      <c r="BR35" s="119"/>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02"/>
    </row>
    <row r="36" spans="1:131" s="103" customFormat="1" ht="26.25" customHeight="1" x14ac:dyDescent="0.15">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02"/>
    </row>
    <row r="37" spans="1:131" s="103" customFormat="1" ht="26.25" customHeight="1" x14ac:dyDescent="0.15">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02"/>
    </row>
    <row r="38" spans="1:131" s="103" customFormat="1" ht="26.25" customHeight="1" x14ac:dyDescent="0.15">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02"/>
    </row>
    <row r="39" spans="1:131" s="103" customFormat="1" ht="26.25" customHeight="1" x14ac:dyDescent="0.15">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02"/>
    </row>
    <row r="40" spans="1:131" s="103" customFormat="1" ht="26.25" customHeight="1" x14ac:dyDescent="0.15">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353</v>
      </c>
      <c r="BK62" s="1056"/>
      <c r="BL62" s="1056"/>
      <c r="BM62" s="1056"/>
      <c r="BN62" s="1057"/>
      <c r="BO62" s="121"/>
      <c r="BP62" s="121"/>
      <c r="BQ62" s="118">
        <v>56</v>
      </c>
      <c r="BR62" s="119"/>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02"/>
    </row>
    <row r="63" spans="1:131" s="103" customFormat="1" ht="26.25" customHeight="1" thickBot="1" x14ac:dyDescent="0.2">
      <c r="A63" s="120" t="s">
        <v>326</v>
      </c>
      <c r="B63" s="971" t="s">
        <v>354</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815</v>
      </c>
      <c r="AG63" s="986"/>
      <c r="AH63" s="986"/>
      <c r="AI63" s="986"/>
      <c r="AJ63" s="1051"/>
      <c r="AK63" s="1052"/>
      <c r="AL63" s="990"/>
      <c r="AM63" s="990"/>
      <c r="AN63" s="990"/>
      <c r="AO63" s="990"/>
      <c r="AP63" s="986">
        <v>4492</v>
      </c>
      <c r="AQ63" s="986"/>
      <c r="AR63" s="986"/>
      <c r="AS63" s="986"/>
      <c r="AT63" s="986"/>
      <c r="AU63" s="986">
        <v>2580</v>
      </c>
      <c r="AV63" s="986"/>
      <c r="AW63" s="986"/>
      <c r="AX63" s="986"/>
      <c r="AY63" s="986"/>
      <c r="AZ63" s="1046"/>
      <c r="BA63" s="1046"/>
      <c r="BB63" s="1046"/>
      <c r="BC63" s="1046"/>
      <c r="BD63" s="1046"/>
      <c r="BE63" s="987"/>
      <c r="BF63" s="987"/>
      <c r="BG63" s="987"/>
      <c r="BH63" s="987"/>
      <c r="BI63" s="988"/>
      <c r="BJ63" s="1047" t="s">
        <v>68</v>
      </c>
      <c r="BK63" s="978"/>
      <c r="BL63" s="978"/>
      <c r="BM63" s="978"/>
      <c r="BN63" s="1048"/>
      <c r="BO63" s="121"/>
      <c r="BP63" s="121"/>
      <c r="BQ63" s="118">
        <v>57</v>
      </c>
      <c r="BR63" s="119"/>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02"/>
    </row>
    <row r="65" spans="1:131" s="103" customFormat="1" ht="26.25" customHeight="1" thickBot="1" x14ac:dyDescent="0.2">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02"/>
    </row>
    <row r="66" spans="1:131" s="103" customFormat="1" ht="26.25" customHeight="1" x14ac:dyDescent="0.15">
      <c r="A66" s="1022" t="s">
        <v>356</v>
      </c>
      <c r="B66" s="1023"/>
      <c r="C66" s="1023"/>
      <c r="D66" s="1023"/>
      <c r="E66" s="1023"/>
      <c r="F66" s="1023"/>
      <c r="G66" s="1023"/>
      <c r="H66" s="1023"/>
      <c r="I66" s="1023"/>
      <c r="J66" s="1023"/>
      <c r="K66" s="1023"/>
      <c r="L66" s="1023"/>
      <c r="M66" s="1023"/>
      <c r="N66" s="1023"/>
      <c r="O66" s="1023"/>
      <c r="P66" s="1024"/>
      <c r="Q66" s="1028" t="s">
        <v>331</v>
      </c>
      <c r="R66" s="1029"/>
      <c r="S66" s="1029"/>
      <c r="T66" s="1029"/>
      <c r="U66" s="1030"/>
      <c r="V66" s="1028" t="s">
        <v>333</v>
      </c>
      <c r="W66" s="1029"/>
      <c r="X66" s="1029"/>
      <c r="Y66" s="1029"/>
      <c r="Z66" s="1030"/>
      <c r="AA66" s="1028" t="s">
        <v>335</v>
      </c>
      <c r="AB66" s="1029"/>
      <c r="AC66" s="1029"/>
      <c r="AD66" s="1029"/>
      <c r="AE66" s="1030"/>
      <c r="AF66" s="1034" t="s">
        <v>337</v>
      </c>
      <c r="AG66" s="1035"/>
      <c r="AH66" s="1035"/>
      <c r="AI66" s="1035"/>
      <c r="AJ66" s="1036"/>
      <c r="AK66" s="1028" t="s">
        <v>339</v>
      </c>
      <c r="AL66" s="1023"/>
      <c r="AM66" s="1023"/>
      <c r="AN66" s="1023"/>
      <c r="AO66" s="1024"/>
      <c r="AP66" s="1028" t="s">
        <v>341</v>
      </c>
      <c r="AQ66" s="1029"/>
      <c r="AR66" s="1029"/>
      <c r="AS66" s="1029"/>
      <c r="AT66" s="1030"/>
      <c r="AU66" s="1028" t="s">
        <v>357</v>
      </c>
      <c r="AV66" s="1029"/>
      <c r="AW66" s="1029"/>
      <c r="AX66" s="1029"/>
      <c r="AY66" s="1030"/>
      <c r="AZ66" s="1028" t="s">
        <v>312</v>
      </c>
      <c r="BA66" s="1029"/>
      <c r="BB66" s="1029"/>
      <c r="BC66" s="1029"/>
      <c r="BD66" s="1044"/>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2" t="s">
        <v>358</v>
      </c>
      <c r="C68" s="1013"/>
      <c r="D68" s="1013"/>
      <c r="E68" s="1013"/>
      <c r="F68" s="1013"/>
      <c r="G68" s="1013"/>
      <c r="H68" s="1013"/>
      <c r="I68" s="1013"/>
      <c r="J68" s="1013"/>
      <c r="K68" s="1013"/>
      <c r="L68" s="1013"/>
      <c r="M68" s="1013"/>
      <c r="N68" s="1013"/>
      <c r="O68" s="1013"/>
      <c r="P68" s="1014"/>
      <c r="Q68" s="1015">
        <v>12354</v>
      </c>
      <c r="R68" s="1009"/>
      <c r="S68" s="1009"/>
      <c r="T68" s="1009"/>
      <c r="U68" s="1009"/>
      <c r="V68" s="1009">
        <v>11350</v>
      </c>
      <c r="W68" s="1009"/>
      <c r="X68" s="1009"/>
      <c r="Y68" s="1009"/>
      <c r="Z68" s="1009"/>
      <c r="AA68" s="1009">
        <v>1004</v>
      </c>
      <c r="AB68" s="1009"/>
      <c r="AC68" s="1009"/>
      <c r="AD68" s="1009"/>
      <c r="AE68" s="1009"/>
      <c r="AF68" s="1009">
        <v>1004</v>
      </c>
      <c r="AG68" s="1009"/>
      <c r="AH68" s="1009"/>
      <c r="AI68" s="1009"/>
      <c r="AJ68" s="1009"/>
      <c r="AK68" s="1009">
        <v>3718</v>
      </c>
      <c r="AL68" s="1009"/>
      <c r="AM68" s="1009"/>
      <c r="AN68" s="1009"/>
      <c r="AO68" s="1009"/>
      <c r="AP68" s="1009" t="s">
        <v>359</v>
      </c>
      <c r="AQ68" s="1009"/>
      <c r="AR68" s="1009"/>
      <c r="AS68" s="1009"/>
      <c r="AT68" s="1009"/>
      <c r="AU68" s="1009"/>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t="s">
        <v>360</v>
      </c>
      <c r="C69" s="1002"/>
      <c r="D69" s="1002"/>
      <c r="E69" s="1002"/>
      <c r="F69" s="1002"/>
      <c r="G69" s="1002"/>
      <c r="H69" s="1002"/>
      <c r="I69" s="1002"/>
      <c r="J69" s="1002"/>
      <c r="K69" s="1002"/>
      <c r="L69" s="1002"/>
      <c r="M69" s="1002"/>
      <c r="N69" s="1002"/>
      <c r="O69" s="1002"/>
      <c r="P69" s="1003"/>
      <c r="Q69" s="1004">
        <v>216</v>
      </c>
      <c r="R69" s="998"/>
      <c r="S69" s="998"/>
      <c r="T69" s="998"/>
      <c r="U69" s="998"/>
      <c r="V69" s="998">
        <v>192</v>
      </c>
      <c r="W69" s="998"/>
      <c r="X69" s="998"/>
      <c r="Y69" s="998"/>
      <c r="Z69" s="998"/>
      <c r="AA69" s="998">
        <v>24</v>
      </c>
      <c r="AB69" s="998"/>
      <c r="AC69" s="998"/>
      <c r="AD69" s="998"/>
      <c r="AE69" s="998"/>
      <c r="AF69" s="998">
        <v>24</v>
      </c>
      <c r="AG69" s="998"/>
      <c r="AH69" s="998"/>
      <c r="AI69" s="998"/>
      <c r="AJ69" s="998"/>
      <c r="AK69" s="998">
        <v>10</v>
      </c>
      <c r="AL69" s="998"/>
      <c r="AM69" s="998"/>
      <c r="AN69" s="998"/>
      <c r="AO69" s="998"/>
      <c r="AP69" s="998" t="s">
        <v>359</v>
      </c>
      <c r="AQ69" s="998"/>
      <c r="AR69" s="998"/>
      <c r="AS69" s="998"/>
      <c r="AT69" s="998"/>
      <c r="AU69" s="998"/>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t="s">
        <v>361</v>
      </c>
      <c r="C70" s="1002"/>
      <c r="D70" s="1002"/>
      <c r="E70" s="1002"/>
      <c r="F70" s="1002"/>
      <c r="G70" s="1002"/>
      <c r="H70" s="1002"/>
      <c r="I70" s="1002"/>
      <c r="J70" s="1002"/>
      <c r="K70" s="1002"/>
      <c r="L70" s="1002"/>
      <c r="M70" s="1002"/>
      <c r="N70" s="1002"/>
      <c r="O70" s="1002"/>
      <c r="P70" s="1003"/>
      <c r="Q70" s="1004">
        <v>478</v>
      </c>
      <c r="R70" s="998"/>
      <c r="S70" s="998"/>
      <c r="T70" s="998"/>
      <c r="U70" s="998"/>
      <c r="V70" s="998">
        <v>410</v>
      </c>
      <c r="W70" s="998"/>
      <c r="X70" s="998"/>
      <c r="Y70" s="998"/>
      <c r="Z70" s="998"/>
      <c r="AA70" s="998">
        <v>68</v>
      </c>
      <c r="AB70" s="998"/>
      <c r="AC70" s="998"/>
      <c r="AD70" s="998"/>
      <c r="AE70" s="998"/>
      <c r="AF70" s="998">
        <v>68</v>
      </c>
      <c r="AG70" s="998"/>
      <c r="AH70" s="998"/>
      <c r="AI70" s="998"/>
      <c r="AJ70" s="998"/>
      <c r="AK70" s="998">
        <v>60</v>
      </c>
      <c r="AL70" s="998"/>
      <c r="AM70" s="998"/>
      <c r="AN70" s="998"/>
      <c r="AO70" s="998"/>
      <c r="AP70" s="998">
        <v>81</v>
      </c>
      <c r="AQ70" s="998"/>
      <c r="AR70" s="998"/>
      <c r="AS70" s="998"/>
      <c r="AT70" s="998"/>
      <c r="AU70" s="998"/>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t="s">
        <v>362</v>
      </c>
      <c r="C71" s="1002"/>
      <c r="D71" s="1002"/>
      <c r="E71" s="1002"/>
      <c r="F71" s="1002"/>
      <c r="G71" s="1002"/>
      <c r="H71" s="1002"/>
      <c r="I71" s="1002"/>
      <c r="J71" s="1002"/>
      <c r="K71" s="1002"/>
      <c r="L71" s="1002"/>
      <c r="M71" s="1002"/>
      <c r="N71" s="1002"/>
      <c r="O71" s="1002"/>
      <c r="P71" s="1003"/>
      <c r="Q71" s="1004">
        <v>990</v>
      </c>
      <c r="R71" s="998"/>
      <c r="S71" s="998"/>
      <c r="T71" s="998"/>
      <c r="U71" s="998"/>
      <c r="V71" s="998">
        <v>975</v>
      </c>
      <c r="W71" s="998"/>
      <c r="X71" s="998"/>
      <c r="Y71" s="998"/>
      <c r="Z71" s="998"/>
      <c r="AA71" s="998">
        <v>15</v>
      </c>
      <c r="AB71" s="998"/>
      <c r="AC71" s="998"/>
      <c r="AD71" s="998"/>
      <c r="AE71" s="998"/>
      <c r="AF71" s="998">
        <v>15</v>
      </c>
      <c r="AG71" s="998"/>
      <c r="AH71" s="998"/>
      <c r="AI71" s="998"/>
      <c r="AJ71" s="998"/>
      <c r="AK71" s="998">
        <v>70</v>
      </c>
      <c r="AL71" s="998"/>
      <c r="AM71" s="998"/>
      <c r="AN71" s="998"/>
      <c r="AO71" s="998"/>
      <c r="AP71" s="998">
        <v>1149</v>
      </c>
      <c r="AQ71" s="998"/>
      <c r="AR71" s="998"/>
      <c r="AS71" s="998"/>
      <c r="AT71" s="998"/>
      <c r="AU71" s="998"/>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t="s">
        <v>363</v>
      </c>
      <c r="C72" s="1002"/>
      <c r="D72" s="1002"/>
      <c r="E72" s="1002"/>
      <c r="F72" s="1002"/>
      <c r="G72" s="1002"/>
      <c r="H72" s="1002"/>
      <c r="I72" s="1002"/>
      <c r="J72" s="1002"/>
      <c r="K72" s="1002"/>
      <c r="L72" s="1002"/>
      <c r="M72" s="1002"/>
      <c r="N72" s="1002"/>
      <c r="O72" s="1002"/>
      <c r="P72" s="1003"/>
      <c r="Q72" s="1004">
        <v>70</v>
      </c>
      <c r="R72" s="998"/>
      <c r="S72" s="998"/>
      <c r="T72" s="998"/>
      <c r="U72" s="998"/>
      <c r="V72" s="998">
        <v>66</v>
      </c>
      <c r="W72" s="998"/>
      <c r="X72" s="998"/>
      <c r="Y72" s="998"/>
      <c r="Z72" s="998"/>
      <c r="AA72" s="998">
        <v>4</v>
      </c>
      <c r="AB72" s="998"/>
      <c r="AC72" s="998"/>
      <c r="AD72" s="998"/>
      <c r="AE72" s="998"/>
      <c r="AF72" s="998">
        <v>4</v>
      </c>
      <c r="AG72" s="998"/>
      <c r="AH72" s="998"/>
      <c r="AI72" s="998"/>
      <c r="AJ72" s="998"/>
      <c r="AK72" s="998" t="s">
        <v>359</v>
      </c>
      <c r="AL72" s="998"/>
      <c r="AM72" s="998"/>
      <c r="AN72" s="998"/>
      <c r="AO72" s="998"/>
      <c r="AP72" s="998" t="s">
        <v>359</v>
      </c>
      <c r="AQ72" s="998"/>
      <c r="AR72" s="998"/>
      <c r="AS72" s="998"/>
      <c r="AT72" s="998"/>
      <c r="AU72" s="998"/>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t="s">
        <v>364</v>
      </c>
      <c r="C73" s="1002"/>
      <c r="D73" s="1002"/>
      <c r="E73" s="1002"/>
      <c r="F73" s="1002"/>
      <c r="G73" s="1002"/>
      <c r="H73" s="1002"/>
      <c r="I73" s="1002"/>
      <c r="J73" s="1002"/>
      <c r="K73" s="1002"/>
      <c r="L73" s="1002"/>
      <c r="M73" s="1002"/>
      <c r="N73" s="1002"/>
      <c r="O73" s="1002"/>
      <c r="P73" s="1003"/>
      <c r="Q73" s="1004">
        <v>284</v>
      </c>
      <c r="R73" s="998"/>
      <c r="S73" s="998"/>
      <c r="T73" s="998"/>
      <c r="U73" s="998"/>
      <c r="V73" s="998">
        <v>254</v>
      </c>
      <c r="W73" s="998"/>
      <c r="X73" s="998"/>
      <c r="Y73" s="998"/>
      <c r="Z73" s="998"/>
      <c r="AA73" s="998">
        <v>30</v>
      </c>
      <c r="AB73" s="998"/>
      <c r="AC73" s="998"/>
      <c r="AD73" s="998"/>
      <c r="AE73" s="998"/>
      <c r="AF73" s="998">
        <v>30</v>
      </c>
      <c r="AG73" s="998"/>
      <c r="AH73" s="998"/>
      <c r="AI73" s="998"/>
      <c r="AJ73" s="998"/>
      <c r="AK73" s="998" t="s">
        <v>359</v>
      </c>
      <c r="AL73" s="998"/>
      <c r="AM73" s="998"/>
      <c r="AN73" s="998"/>
      <c r="AO73" s="998"/>
      <c r="AP73" s="998" t="s">
        <v>359</v>
      </c>
      <c r="AQ73" s="998"/>
      <c r="AR73" s="998"/>
      <c r="AS73" s="998"/>
      <c r="AT73" s="998"/>
      <c r="AU73" s="998"/>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t="s">
        <v>365</v>
      </c>
      <c r="C74" s="1002"/>
      <c r="D74" s="1002"/>
      <c r="E74" s="1002"/>
      <c r="F74" s="1002"/>
      <c r="G74" s="1002"/>
      <c r="H74" s="1002"/>
      <c r="I74" s="1002"/>
      <c r="J74" s="1002"/>
      <c r="K74" s="1002"/>
      <c r="L74" s="1002"/>
      <c r="M74" s="1002"/>
      <c r="N74" s="1002"/>
      <c r="O74" s="1002"/>
      <c r="P74" s="1003"/>
      <c r="Q74" s="1004">
        <v>290289</v>
      </c>
      <c r="R74" s="998"/>
      <c r="S74" s="998"/>
      <c r="T74" s="998"/>
      <c r="U74" s="998"/>
      <c r="V74" s="998">
        <v>278734</v>
      </c>
      <c r="W74" s="998"/>
      <c r="X74" s="998"/>
      <c r="Y74" s="998"/>
      <c r="Z74" s="998"/>
      <c r="AA74" s="998">
        <v>11555</v>
      </c>
      <c r="AB74" s="998"/>
      <c r="AC74" s="998"/>
      <c r="AD74" s="998"/>
      <c r="AE74" s="998"/>
      <c r="AF74" s="998">
        <v>11555</v>
      </c>
      <c r="AG74" s="998"/>
      <c r="AH74" s="998"/>
      <c r="AI74" s="998"/>
      <c r="AJ74" s="998"/>
      <c r="AK74" s="998" t="s">
        <v>359</v>
      </c>
      <c r="AL74" s="998"/>
      <c r="AM74" s="998"/>
      <c r="AN74" s="998"/>
      <c r="AO74" s="998"/>
      <c r="AP74" s="998" t="s">
        <v>359</v>
      </c>
      <c r="AQ74" s="998"/>
      <c r="AR74" s="998"/>
      <c r="AS74" s="998"/>
      <c r="AT74" s="998"/>
      <c r="AU74" s="998"/>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326</v>
      </c>
      <c r="B88" s="971" t="s">
        <v>366</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12700</v>
      </c>
      <c r="AG88" s="986"/>
      <c r="AH88" s="986"/>
      <c r="AI88" s="986"/>
      <c r="AJ88" s="986"/>
      <c r="AK88" s="990"/>
      <c r="AL88" s="990"/>
      <c r="AM88" s="990"/>
      <c r="AN88" s="990"/>
      <c r="AO88" s="990"/>
      <c r="AP88" s="986">
        <v>1230</v>
      </c>
      <c r="AQ88" s="986"/>
      <c r="AR88" s="986"/>
      <c r="AS88" s="986"/>
      <c r="AT88" s="986"/>
      <c r="AU88" s="986"/>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326</v>
      </c>
      <c r="BR102" s="971" t="s">
        <v>367</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368</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369</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372</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373</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374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375</v>
      </c>
      <c r="AB109" s="921"/>
      <c r="AC109" s="921"/>
      <c r="AD109" s="921"/>
      <c r="AE109" s="922"/>
      <c r="AF109" s="923" t="s">
        <v>243</v>
      </c>
      <c r="AG109" s="921"/>
      <c r="AH109" s="921"/>
      <c r="AI109" s="921"/>
      <c r="AJ109" s="922"/>
      <c r="AK109" s="923" t="s">
        <v>242</v>
      </c>
      <c r="AL109" s="921"/>
      <c r="AM109" s="921"/>
      <c r="AN109" s="921"/>
      <c r="AO109" s="922"/>
      <c r="AP109" s="923" t="s">
        <v>376</v>
      </c>
      <c r="AQ109" s="921"/>
      <c r="AR109" s="921"/>
      <c r="AS109" s="921"/>
      <c r="AT109" s="952"/>
      <c r="AU109" s="920" t="s">
        <v>374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375</v>
      </c>
      <c r="BR109" s="921"/>
      <c r="BS109" s="921"/>
      <c r="BT109" s="921"/>
      <c r="BU109" s="922"/>
      <c r="BV109" s="923" t="s">
        <v>243</v>
      </c>
      <c r="BW109" s="921"/>
      <c r="BX109" s="921"/>
      <c r="BY109" s="921"/>
      <c r="BZ109" s="922"/>
      <c r="CA109" s="923" t="s">
        <v>242</v>
      </c>
      <c r="CB109" s="921"/>
      <c r="CC109" s="921"/>
      <c r="CD109" s="921"/>
      <c r="CE109" s="922"/>
      <c r="CF109" s="959" t="s">
        <v>376</v>
      </c>
      <c r="CG109" s="959"/>
      <c r="CH109" s="959"/>
      <c r="CI109" s="959"/>
      <c r="CJ109" s="959"/>
      <c r="CK109" s="923" t="s">
        <v>377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375</v>
      </c>
      <c r="DH109" s="921"/>
      <c r="DI109" s="921"/>
      <c r="DJ109" s="921"/>
      <c r="DK109" s="922"/>
      <c r="DL109" s="923" t="s">
        <v>243</v>
      </c>
      <c r="DM109" s="921"/>
      <c r="DN109" s="921"/>
      <c r="DO109" s="921"/>
      <c r="DP109" s="922"/>
      <c r="DQ109" s="923" t="s">
        <v>242</v>
      </c>
      <c r="DR109" s="921"/>
      <c r="DS109" s="921"/>
      <c r="DT109" s="921"/>
      <c r="DU109" s="922"/>
      <c r="DV109" s="923" t="s">
        <v>376</v>
      </c>
      <c r="DW109" s="921"/>
      <c r="DX109" s="921"/>
      <c r="DY109" s="921"/>
      <c r="DZ109" s="952"/>
    </row>
    <row r="110" spans="1:131" s="102" customFormat="1" ht="26.25" customHeight="1" x14ac:dyDescent="0.15">
      <c r="A110" s="825" t="s">
        <v>378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3">
        <v>576944</v>
      </c>
      <c r="AB110" s="914"/>
      <c r="AC110" s="914"/>
      <c r="AD110" s="914"/>
      <c r="AE110" s="915"/>
      <c r="AF110" s="916">
        <v>600256</v>
      </c>
      <c r="AG110" s="914"/>
      <c r="AH110" s="914"/>
      <c r="AI110" s="914"/>
      <c r="AJ110" s="915"/>
      <c r="AK110" s="916">
        <v>680311</v>
      </c>
      <c r="AL110" s="914"/>
      <c r="AM110" s="914"/>
      <c r="AN110" s="914"/>
      <c r="AO110" s="915"/>
      <c r="AP110" s="917">
        <v>17.2</v>
      </c>
      <c r="AQ110" s="918"/>
      <c r="AR110" s="918"/>
      <c r="AS110" s="918"/>
      <c r="AT110" s="919"/>
      <c r="AU110" s="953" t="s">
        <v>379</v>
      </c>
      <c r="AV110" s="954"/>
      <c r="AW110" s="954"/>
      <c r="AX110" s="954"/>
      <c r="AY110" s="954"/>
      <c r="AZ110" s="879" t="s">
        <v>380</v>
      </c>
      <c r="BA110" s="826"/>
      <c r="BB110" s="826"/>
      <c r="BC110" s="826"/>
      <c r="BD110" s="826"/>
      <c r="BE110" s="826"/>
      <c r="BF110" s="826"/>
      <c r="BG110" s="826"/>
      <c r="BH110" s="826"/>
      <c r="BI110" s="826"/>
      <c r="BJ110" s="826"/>
      <c r="BK110" s="826"/>
      <c r="BL110" s="826"/>
      <c r="BM110" s="826"/>
      <c r="BN110" s="826"/>
      <c r="BO110" s="826"/>
      <c r="BP110" s="827"/>
      <c r="BQ110" s="880">
        <v>7537955</v>
      </c>
      <c r="BR110" s="861"/>
      <c r="BS110" s="861"/>
      <c r="BT110" s="861"/>
      <c r="BU110" s="861"/>
      <c r="BV110" s="861">
        <v>10298964</v>
      </c>
      <c r="BW110" s="861"/>
      <c r="BX110" s="861"/>
      <c r="BY110" s="861"/>
      <c r="BZ110" s="861"/>
      <c r="CA110" s="861">
        <v>13026495</v>
      </c>
      <c r="CB110" s="861"/>
      <c r="CC110" s="861"/>
      <c r="CD110" s="861"/>
      <c r="CE110" s="861"/>
      <c r="CF110" s="885">
        <v>328.5</v>
      </c>
      <c r="CG110" s="886"/>
      <c r="CH110" s="886"/>
      <c r="CI110" s="886"/>
      <c r="CJ110" s="886"/>
      <c r="CK110" s="949" t="s">
        <v>381</v>
      </c>
      <c r="CL110" s="835"/>
      <c r="CM110" s="910" t="s">
        <v>382</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383</v>
      </c>
      <c r="DH110" s="861"/>
      <c r="DI110" s="861"/>
      <c r="DJ110" s="861"/>
      <c r="DK110" s="861"/>
      <c r="DL110" s="861" t="s">
        <v>383</v>
      </c>
      <c r="DM110" s="861"/>
      <c r="DN110" s="861"/>
      <c r="DO110" s="861"/>
      <c r="DP110" s="861"/>
      <c r="DQ110" s="861" t="s">
        <v>383</v>
      </c>
      <c r="DR110" s="861"/>
      <c r="DS110" s="861"/>
      <c r="DT110" s="861"/>
      <c r="DU110" s="861"/>
      <c r="DV110" s="862" t="s">
        <v>383</v>
      </c>
      <c r="DW110" s="862"/>
      <c r="DX110" s="862"/>
      <c r="DY110" s="862"/>
      <c r="DZ110" s="863"/>
    </row>
    <row r="111" spans="1:131" s="102" customFormat="1" ht="26.25" customHeight="1" x14ac:dyDescent="0.15">
      <c r="A111" s="790" t="s">
        <v>384</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68</v>
      </c>
      <c r="AB111" s="942"/>
      <c r="AC111" s="942"/>
      <c r="AD111" s="942"/>
      <c r="AE111" s="943"/>
      <c r="AF111" s="944" t="s">
        <v>68</v>
      </c>
      <c r="AG111" s="942"/>
      <c r="AH111" s="942"/>
      <c r="AI111" s="942"/>
      <c r="AJ111" s="943"/>
      <c r="AK111" s="944" t="s">
        <v>68</v>
      </c>
      <c r="AL111" s="942"/>
      <c r="AM111" s="942"/>
      <c r="AN111" s="942"/>
      <c r="AO111" s="943"/>
      <c r="AP111" s="945" t="s">
        <v>68</v>
      </c>
      <c r="AQ111" s="946"/>
      <c r="AR111" s="946"/>
      <c r="AS111" s="946"/>
      <c r="AT111" s="947"/>
      <c r="AU111" s="955"/>
      <c r="AV111" s="956"/>
      <c r="AW111" s="956"/>
      <c r="AX111" s="956"/>
      <c r="AY111" s="956"/>
      <c r="AZ111" s="833" t="s">
        <v>385</v>
      </c>
      <c r="BA111" s="766"/>
      <c r="BB111" s="766"/>
      <c r="BC111" s="766"/>
      <c r="BD111" s="766"/>
      <c r="BE111" s="766"/>
      <c r="BF111" s="766"/>
      <c r="BG111" s="766"/>
      <c r="BH111" s="766"/>
      <c r="BI111" s="766"/>
      <c r="BJ111" s="766"/>
      <c r="BK111" s="766"/>
      <c r="BL111" s="766"/>
      <c r="BM111" s="766"/>
      <c r="BN111" s="766"/>
      <c r="BO111" s="766"/>
      <c r="BP111" s="767"/>
      <c r="BQ111" s="805" t="s">
        <v>68</v>
      </c>
      <c r="BR111" s="806"/>
      <c r="BS111" s="806"/>
      <c r="BT111" s="806"/>
      <c r="BU111" s="806"/>
      <c r="BV111" s="806" t="s">
        <v>68</v>
      </c>
      <c r="BW111" s="806"/>
      <c r="BX111" s="806"/>
      <c r="BY111" s="806"/>
      <c r="BZ111" s="806"/>
      <c r="CA111" s="806" t="s">
        <v>68</v>
      </c>
      <c r="CB111" s="806"/>
      <c r="CC111" s="806"/>
      <c r="CD111" s="806"/>
      <c r="CE111" s="806"/>
      <c r="CF111" s="894" t="s">
        <v>68</v>
      </c>
      <c r="CG111" s="895"/>
      <c r="CH111" s="895"/>
      <c r="CI111" s="895"/>
      <c r="CJ111" s="895"/>
      <c r="CK111" s="950"/>
      <c r="CL111" s="837"/>
      <c r="CM111" s="840" t="s">
        <v>386</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05" t="s">
        <v>68</v>
      </c>
      <c r="DH111" s="806"/>
      <c r="DI111" s="806"/>
      <c r="DJ111" s="806"/>
      <c r="DK111" s="806"/>
      <c r="DL111" s="806" t="s">
        <v>68</v>
      </c>
      <c r="DM111" s="806"/>
      <c r="DN111" s="806"/>
      <c r="DO111" s="806"/>
      <c r="DP111" s="806"/>
      <c r="DQ111" s="806" t="s">
        <v>68</v>
      </c>
      <c r="DR111" s="806"/>
      <c r="DS111" s="806"/>
      <c r="DT111" s="806"/>
      <c r="DU111" s="806"/>
      <c r="DV111" s="812" t="s">
        <v>68</v>
      </c>
      <c r="DW111" s="812"/>
      <c r="DX111" s="812"/>
      <c r="DY111" s="812"/>
      <c r="DZ111" s="813"/>
    </row>
    <row r="112" spans="1:131" s="102" customFormat="1" ht="26.25" customHeight="1" x14ac:dyDescent="0.15">
      <c r="A112" s="935" t="s">
        <v>387</v>
      </c>
      <c r="B112" s="936"/>
      <c r="C112" s="766" t="s">
        <v>388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68</v>
      </c>
      <c r="AB112" s="796"/>
      <c r="AC112" s="796"/>
      <c r="AD112" s="796"/>
      <c r="AE112" s="797"/>
      <c r="AF112" s="798" t="s">
        <v>68</v>
      </c>
      <c r="AG112" s="796"/>
      <c r="AH112" s="796"/>
      <c r="AI112" s="796"/>
      <c r="AJ112" s="797"/>
      <c r="AK112" s="798" t="s">
        <v>68</v>
      </c>
      <c r="AL112" s="796"/>
      <c r="AM112" s="796"/>
      <c r="AN112" s="796"/>
      <c r="AO112" s="797"/>
      <c r="AP112" s="843" t="s">
        <v>68</v>
      </c>
      <c r="AQ112" s="844"/>
      <c r="AR112" s="844"/>
      <c r="AS112" s="844"/>
      <c r="AT112" s="845"/>
      <c r="AU112" s="955"/>
      <c r="AV112" s="956"/>
      <c r="AW112" s="956"/>
      <c r="AX112" s="956"/>
      <c r="AY112" s="956"/>
      <c r="AZ112" s="833" t="s">
        <v>389</v>
      </c>
      <c r="BA112" s="766"/>
      <c r="BB112" s="766"/>
      <c r="BC112" s="766"/>
      <c r="BD112" s="766"/>
      <c r="BE112" s="766"/>
      <c r="BF112" s="766"/>
      <c r="BG112" s="766"/>
      <c r="BH112" s="766"/>
      <c r="BI112" s="766"/>
      <c r="BJ112" s="766"/>
      <c r="BK112" s="766"/>
      <c r="BL112" s="766"/>
      <c r="BM112" s="766"/>
      <c r="BN112" s="766"/>
      <c r="BO112" s="766"/>
      <c r="BP112" s="767"/>
      <c r="BQ112" s="805">
        <v>2875542</v>
      </c>
      <c r="BR112" s="806"/>
      <c r="BS112" s="806"/>
      <c r="BT112" s="806"/>
      <c r="BU112" s="806"/>
      <c r="BV112" s="806">
        <v>2709175</v>
      </c>
      <c r="BW112" s="806"/>
      <c r="BX112" s="806"/>
      <c r="BY112" s="806"/>
      <c r="BZ112" s="806"/>
      <c r="CA112" s="806">
        <v>2580712</v>
      </c>
      <c r="CB112" s="806"/>
      <c r="CC112" s="806"/>
      <c r="CD112" s="806"/>
      <c r="CE112" s="806"/>
      <c r="CF112" s="894">
        <v>65.099999999999994</v>
      </c>
      <c r="CG112" s="895"/>
      <c r="CH112" s="895"/>
      <c r="CI112" s="895"/>
      <c r="CJ112" s="895"/>
      <c r="CK112" s="950"/>
      <c r="CL112" s="837"/>
      <c r="CM112" s="840" t="s">
        <v>390</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05" t="s">
        <v>68</v>
      </c>
      <c r="DH112" s="806"/>
      <c r="DI112" s="806"/>
      <c r="DJ112" s="806"/>
      <c r="DK112" s="806"/>
      <c r="DL112" s="806" t="s">
        <v>68</v>
      </c>
      <c r="DM112" s="806"/>
      <c r="DN112" s="806"/>
      <c r="DO112" s="806"/>
      <c r="DP112" s="806"/>
      <c r="DQ112" s="806" t="s">
        <v>68</v>
      </c>
      <c r="DR112" s="806"/>
      <c r="DS112" s="806"/>
      <c r="DT112" s="806"/>
      <c r="DU112" s="806"/>
      <c r="DV112" s="812" t="s">
        <v>68</v>
      </c>
      <c r="DW112" s="812"/>
      <c r="DX112" s="812"/>
      <c r="DY112" s="812"/>
      <c r="DZ112" s="813"/>
    </row>
    <row r="113" spans="1:130" s="102" customFormat="1" ht="26.25" customHeight="1" x14ac:dyDescent="0.15">
      <c r="A113" s="937"/>
      <c r="B113" s="938"/>
      <c r="C113" s="766" t="s">
        <v>391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223244</v>
      </c>
      <c r="AB113" s="942"/>
      <c r="AC113" s="942"/>
      <c r="AD113" s="942"/>
      <c r="AE113" s="943"/>
      <c r="AF113" s="944">
        <v>215570</v>
      </c>
      <c r="AG113" s="942"/>
      <c r="AH113" s="942"/>
      <c r="AI113" s="942"/>
      <c r="AJ113" s="943"/>
      <c r="AK113" s="944">
        <v>183758</v>
      </c>
      <c r="AL113" s="942"/>
      <c r="AM113" s="942"/>
      <c r="AN113" s="942"/>
      <c r="AO113" s="943"/>
      <c r="AP113" s="945">
        <v>4.5999999999999996</v>
      </c>
      <c r="AQ113" s="946"/>
      <c r="AR113" s="946"/>
      <c r="AS113" s="946"/>
      <c r="AT113" s="947"/>
      <c r="AU113" s="955"/>
      <c r="AV113" s="956"/>
      <c r="AW113" s="956"/>
      <c r="AX113" s="956"/>
      <c r="AY113" s="956"/>
      <c r="AZ113" s="833" t="s">
        <v>392</v>
      </c>
      <c r="BA113" s="766"/>
      <c r="BB113" s="766"/>
      <c r="BC113" s="766"/>
      <c r="BD113" s="766"/>
      <c r="BE113" s="766"/>
      <c r="BF113" s="766"/>
      <c r="BG113" s="766"/>
      <c r="BH113" s="766"/>
      <c r="BI113" s="766"/>
      <c r="BJ113" s="766"/>
      <c r="BK113" s="766"/>
      <c r="BL113" s="766"/>
      <c r="BM113" s="766"/>
      <c r="BN113" s="766"/>
      <c r="BO113" s="766"/>
      <c r="BP113" s="767"/>
      <c r="BQ113" s="805">
        <v>811837</v>
      </c>
      <c r="BR113" s="806"/>
      <c r="BS113" s="806"/>
      <c r="BT113" s="806"/>
      <c r="BU113" s="806"/>
      <c r="BV113" s="806">
        <v>779066</v>
      </c>
      <c r="BW113" s="806"/>
      <c r="BX113" s="806"/>
      <c r="BY113" s="806"/>
      <c r="BZ113" s="806"/>
      <c r="CA113" s="806">
        <v>750704</v>
      </c>
      <c r="CB113" s="806"/>
      <c r="CC113" s="806"/>
      <c r="CD113" s="806"/>
      <c r="CE113" s="806"/>
      <c r="CF113" s="894">
        <v>18.899999999999999</v>
      </c>
      <c r="CG113" s="895"/>
      <c r="CH113" s="895"/>
      <c r="CI113" s="895"/>
      <c r="CJ113" s="895"/>
      <c r="CK113" s="950"/>
      <c r="CL113" s="837"/>
      <c r="CM113" s="840" t="s">
        <v>393</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68</v>
      </c>
      <c r="DH113" s="796"/>
      <c r="DI113" s="796"/>
      <c r="DJ113" s="796"/>
      <c r="DK113" s="797"/>
      <c r="DL113" s="798" t="s">
        <v>68</v>
      </c>
      <c r="DM113" s="796"/>
      <c r="DN113" s="796"/>
      <c r="DO113" s="796"/>
      <c r="DP113" s="797"/>
      <c r="DQ113" s="798" t="s">
        <v>68</v>
      </c>
      <c r="DR113" s="796"/>
      <c r="DS113" s="796"/>
      <c r="DT113" s="796"/>
      <c r="DU113" s="797"/>
      <c r="DV113" s="843" t="s">
        <v>68</v>
      </c>
      <c r="DW113" s="844"/>
      <c r="DX113" s="844"/>
      <c r="DY113" s="844"/>
      <c r="DZ113" s="845"/>
    </row>
    <row r="114" spans="1:130" s="102" customFormat="1" ht="26.25" customHeight="1" x14ac:dyDescent="0.15">
      <c r="A114" s="937"/>
      <c r="B114" s="938"/>
      <c r="C114" s="766" t="s">
        <v>394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28024</v>
      </c>
      <c r="AB114" s="796"/>
      <c r="AC114" s="796"/>
      <c r="AD114" s="796"/>
      <c r="AE114" s="797"/>
      <c r="AF114" s="798">
        <v>9200</v>
      </c>
      <c r="AG114" s="796"/>
      <c r="AH114" s="796"/>
      <c r="AI114" s="796"/>
      <c r="AJ114" s="797"/>
      <c r="AK114" s="798">
        <v>34462</v>
      </c>
      <c r="AL114" s="796"/>
      <c r="AM114" s="796"/>
      <c r="AN114" s="796"/>
      <c r="AO114" s="797"/>
      <c r="AP114" s="843">
        <v>0.9</v>
      </c>
      <c r="AQ114" s="844"/>
      <c r="AR114" s="844"/>
      <c r="AS114" s="844"/>
      <c r="AT114" s="845"/>
      <c r="AU114" s="955"/>
      <c r="AV114" s="956"/>
      <c r="AW114" s="956"/>
      <c r="AX114" s="956"/>
      <c r="AY114" s="956"/>
      <c r="AZ114" s="833" t="s">
        <v>395</v>
      </c>
      <c r="BA114" s="766"/>
      <c r="BB114" s="766"/>
      <c r="BC114" s="766"/>
      <c r="BD114" s="766"/>
      <c r="BE114" s="766"/>
      <c r="BF114" s="766"/>
      <c r="BG114" s="766"/>
      <c r="BH114" s="766"/>
      <c r="BI114" s="766"/>
      <c r="BJ114" s="766"/>
      <c r="BK114" s="766"/>
      <c r="BL114" s="766"/>
      <c r="BM114" s="766"/>
      <c r="BN114" s="766"/>
      <c r="BO114" s="766"/>
      <c r="BP114" s="767"/>
      <c r="BQ114" s="805">
        <v>1348429</v>
      </c>
      <c r="BR114" s="806"/>
      <c r="BS114" s="806"/>
      <c r="BT114" s="806"/>
      <c r="BU114" s="806"/>
      <c r="BV114" s="806">
        <v>1156770</v>
      </c>
      <c r="BW114" s="806"/>
      <c r="BX114" s="806"/>
      <c r="BY114" s="806"/>
      <c r="BZ114" s="806"/>
      <c r="CA114" s="806">
        <v>1124487</v>
      </c>
      <c r="CB114" s="806"/>
      <c r="CC114" s="806"/>
      <c r="CD114" s="806"/>
      <c r="CE114" s="806"/>
      <c r="CF114" s="894">
        <v>28.4</v>
      </c>
      <c r="CG114" s="895"/>
      <c r="CH114" s="895"/>
      <c r="CI114" s="895"/>
      <c r="CJ114" s="895"/>
      <c r="CK114" s="950"/>
      <c r="CL114" s="837"/>
      <c r="CM114" s="840" t="s">
        <v>396</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68</v>
      </c>
      <c r="DH114" s="796"/>
      <c r="DI114" s="796"/>
      <c r="DJ114" s="796"/>
      <c r="DK114" s="797"/>
      <c r="DL114" s="798" t="s">
        <v>68</v>
      </c>
      <c r="DM114" s="796"/>
      <c r="DN114" s="796"/>
      <c r="DO114" s="796"/>
      <c r="DP114" s="797"/>
      <c r="DQ114" s="798" t="s">
        <v>68</v>
      </c>
      <c r="DR114" s="796"/>
      <c r="DS114" s="796"/>
      <c r="DT114" s="796"/>
      <c r="DU114" s="797"/>
      <c r="DV114" s="843" t="s">
        <v>68</v>
      </c>
      <c r="DW114" s="844"/>
      <c r="DX114" s="844"/>
      <c r="DY114" s="844"/>
      <c r="DZ114" s="845"/>
    </row>
    <row r="115" spans="1:130" s="102" customFormat="1" ht="26.25" customHeight="1" x14ac:dyDescent="0.15">
      <c r="A115" s="937"/>
      <c r="B115" s="938"/>
      <c r="C115" s="766" t="s">
        <v>397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250</v>
      </c>
      <c r="AB115" s="942"/>
      <c r="AC115" s="942"/>
      <c r="AD115" s="942"/>
      <c r="AE115" s="943"/>
      <c r="AF115" s="944">
        <v>200</v>
      </c>
      <c r="AG115" s="942"/>
      <c r="AH115" s="942"/>
      <c r="AI115" s="942"/>
      <c r="AJ115" s="943"/>
      <c r="AK115" s="944">
        <v>150</v>
      </c>
      <c r="AL115" s="942"/>
      <c r="AM115" s="942"/>
      <c r="AN115" s="942"/>
      <c r="AO115" s="943"/>
      <c r="AP115" s="945">
        <v>0</v>
      </c>
      <c r="AQ115" s="946"/>
      <c r="AR115" s="946"/>
      <c r="AS115" s="946"/>
      <c r="AT115" s="947"/>
      <c r="AU115" s="955"/>
      <c r="AV115" s="956"/>
      <c r="AW115" s="956"/>
      <c r="AX115" s="956"/>
      <c r="AY115" s="956"/>
      <c r="AZ115" s="833" t="s">
        <v>398</v>
      </c>
      <c r="BA115" s="766"/>
      <c r="BB115" s="766"/>
      <c r="BC115" s="766"/>
      <c r="BD115" s="766"/>
      <c r="BE115" s="766"/>
      <c r="BF115" s="766"/>
      <c r="BG115" s="766"/>
      <c r="BH115" s="766"/>
      <c r="BI115" s="766"/>
      <c r="BJ115" s="766"/>
      <c r="BK115" s="766"/>
      <c r="BL115" s="766"/>
      <c r="BM115" s="766"/>
      <c r="BN115" s="766"/>
      <c r="BO115" s="766"/>
      <c r="BP115" s="767"/>
      <c r="BQ115" s="805" t="s">
        <v>68</v>
      </c>
      <c r="BR115" s="806"/>
      <c r="BS115" s="806"/>
      <c r="BT115" s="806"/>
      <c r="BU115" s="806"/>
      <c r="BV115" s="806" t="s">
        <v>68</v>
      </c>
      <c r="BW115" s="806"/>
      <c r="BX115" s="806"/>
      <c r="BY115" s="806"/>
      <c r="BZ115" s="806"/>
      <c r="CA115" s="806" t="s">
        <v>68</v>
      </c>
      <c r="CB115" s="806"/>
      <c r="CC115" s="806"/>
      <c r="CD115" s="806"/>
      <c r="CE115" s="806"/>
      <c r="CF115" s="894" t="s">
        <v>68</v>
      </c>
      <c r="CG115" s="895"/>
      <c r="CH115" s="895"/>
      <c r="CI115" s="895"/>
      <c r="CJ115" s="895"/>
      <c r="CK115" s="950"/>
      <c r="CL115" s="837"/>
      <c r="CM115" s="833" t="s">
        <v>399</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68</v>
      </c>
      <c r="DH115" s="796"/>
      <c r="DI115" s="796"/>
      <c r="DJ115" s="796"/>
      <c r="DK115" s="797"/>
      <c r="DL115" s="798" t="s">
        <v>68</v>
      </c>
      <c r="DM115" s="796"/>
      <c r="DN115" s="796"/>
      <c r="DO115" s="796"/>
      <c r="DP115" s="797"/>
      <c r="DQ115" s="798" t="s">
        <v>68</v>
      </c>
      <c r="DR115" s="796"/>
      <c r="DS115" s="796"/>
      <c r="DT115" s="796"/>
      <c r="DU115" s="797"/>
      <c r="DV115" s="843" t="s">
        <v>68</v>
      </c>
      <c r="DW115" s="844"/>
      <c r="DX115" s="844"/>
      <c r="DY115" s="844"/>
      <c r="DZ115" s="845"/>
    </row>
    <row r="116" spans="1:130" s="102" customFormat="1" ht="26.25" customHeight="1" x14ac:dyDescent="0.15">
      <c r="A116" s="939"/>
      <c r="B116" s="940"/>
      <c r="C116" s="899" t="s">
        <v>400</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68</v>
      </c>
      <c r="AB116" s="796"/>
      <c r="AC116" s="796"/>
      <c r="AD116" s="796"/>
      <c r="AE116" s="797"/>
      <c r="AF116" s="798">
        <v>300</v>
      </c>
      <c r="AG116" s="796"/>
      <c r="AH116" s="796"/>
      <c r="AI116" s="796"/>
      <c r="AJ116" s="797"/>
      <c r="AK116" s="798">
        <v>1312</v>
      </c>
      <c r="AL116" s="796"/>
      <c r="AM116" s="796"/>
      <c r="AN116" s="796"/>
      <c r="AO116" s="797"/>
      <c r="AP116" s="843">
        <v>0</v>
      </c>
      <c r="AQ116" s="844"/>
      <c r="AR116" s="844"/>
      <c r="AS116" s="844"/>
      <c r="AT116" s="845"/>
      <c r="AU116" s="955"/>
      <c r="AV116" s="956"/>
      <c r="AW116" s="956"/>
      <c r="AX116" s="956"/>
      <c r="AY116" s="956"/>
      <c r="AZ116" s="882" t="s">
        <v>401</v>
      </c>
      <c r="BA116" s="883"/>
      <c r="BB116" s="883"/>
      <c r="BC116" s="883"/>
      <c r="BD116" s="883"/>
      <c r="BE116" s="883"/>
      <c r="BF116" s="883"/>
      <c r="BG116" s="883"/>
      <c r="BH116" s="883"/>
      <c r="BI116" s="883"/>
      <c r="BJ116" s="883"/>
      <c r="BK116" s="883"/>
      <c r="BL116" s="883"/>
      <c r="BM116" s="883"/>
      <c r="BN116" s="883"/>
      <c r="BO116" s="883"/>
      <c r="BP116" s="884"/>
      <c r="BQ116" s="805" t="s">
        <v>68</v>
      </c>
      <c r="BR116" s="806"/>
      <c r="BS116" s="806"/>
      <c r="BT116" s="806"/>
      <c r="BU116" s="806"/>
      <c r="BV116" s="806" t="s">
        <v>68</v>
      </c>
      <c r="BW116" s="806"/>
      <c r="BX116" s="806"/>
      <c r="BY116" s="806"/>
      <c r="BZ116" s="806"/>
      <c r="CA116" s="806" t="s">
        <v>68</v>
      </c>
      <c r="CB116" s="806"/>
      <c r="CC116" s="806"/>
      <c r="CD116" s="806"/>
      <c r="CE116" s="806"/>
      <c r="CF116" s="894" t="s">
        <v>68</v>
      </c>
      <c r="CG116" s="895"/>
      <c r="CH116" s="895"/>
      <c r="CI116" s="895"/>
      <c r="CJ116" s="895"/>
      <c r="CK116" s="950"/>
      <c r="CL116" s="837"/>
      <c r="CM116" s="840" t="s">
        <v>402</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t="s">
        <v>68</v>
      </c>
      <c r="DH116" s="796"/>
      <c r="DI116" s="796"/>
      <c r="DJ116" s="796"/>
      <c r="DK116" s="797"/>
      <c r="DL116" s="798" t="s">
        <v>68</v>
      </c>
      <c r="DM116" s="796"/>
      <c r="DN116" s="796"/>
      <c r="DO116" s="796"/>
      <c r="DP116" s="797"/>
      <c r="DQ116" s="798" t="s">
        <v>68</v>
      </c>
      <c r="DR116" s="796"/>
      <c r="DS116" s="796"/>
      <c r="DT116" s="796"/>
      <c r="DU116" s="797"/>
      <c r="DV116" s="843" t="s">
        <v>68</v>
      </c>
      <c r="DW116" s="844"/>
      <c r="DX116" s="844"/>
      <c r="DY116" s="844"/>
      <c r="DZ116" s="845"/>
    </row>
    <row r="117" spans="1:130" s="102" customFormat="1" ht="26.25" customHeight="1" x14ac:dyDescent="0.15">
      <c r="A117" s="920" t="s">
        <v>126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403</v>
      </c>
      <c r="Z117" s="922"/>
      <c r="AA117" s="927">
        <v>828462</v>
      </c>
      <c r="AB117" s="928"/>
      <c r="AC117" s="928"/>
      <c r="AD117" s="928"/>
      <c r="AE117" s="929"/>
      <c r="AF117" s="930">
        <v>825526</v>
      </c>
      <c r="AG117" s="928"/>
      <c r="AH117" s="928"/>
      <c r="AI117" s="928"/>
      <c r="AJ117" s="929"/>
      <c r="AK117" s="930">
        <v>899993</v>
      </c>
      <c r="AL117" s="928"/>
      <c r="AM117" s="928"/>
      <c r="AN117" s="928"/>
      <c r="AO117" s="929"/>
      <c r="AP117" s="931"/>
      <c r="AQ117" s="932"/>
      <c r="AR117" s="932"/>
      <c r="AS117" s="932"/>
      <c r="AT117" s="933"/>
      <c r="AU117" s="955"/>
      <c r="AV117" s="956"/>
      <c r="AW117" s="956"/>
      <c r="AX117" s="956"/>
      <c r="AY117" s="956"/>
      <c r="AZ117" s="882" t="s">
        <v>404</v>
      </c>
      <c r="BA117" s="883"/>
      <c r="BB117" s="883"/>
      <c r="BC117" s="883"/>
      <c r="BD117" s="883"/>
      <c r="BE117" s="883"/>
      <c r="BF117" s="883"/>
      <c r="BG117" s="883"/>
      <c r="BH117" s="883"/>
      <c r="BI117" s="883"/>
      <c r="BJ117" s="883"/>
      <c r="BK117" s="883"/>
      <c r="BL117" s="883"/>
      <c r="BM117" s="883"/>
      <c r="BN117" s="883"/>
      <c r="BO117" s="883"/>
      <c r="BP117" s="884"/>
      <c r="BQ117" s="805" t="s">
        <v>68</v>
      </c>
      <c r="BR117" s="806"/>
      <c r="BS117" s="806"/>
      <c r="BT117" s="806"/>
      <c r="BU117" s="806"/>
      <c r="BV117" s="806" t="s">
        <v>68</v>
      </c>
      <c r="BW117" s="806"/>
      <c r="BX117" s="806"/>
      <c r="BY117" s="806"/>
      <c r="BZ117" s="806"/>
      <c r="CA117" s="806" t="s">
        <v>68</v>
      </c>
      <c r="CB117" s="806"/>
      <c r="CC117" s="806"/>
      <c r="CD117" s="806"/>
      <c r="CE117" s="806"/>
      <c r="CF117" s="894" t="s">
        <v>68</v>
      </c>
      <c r="CG117" s="895"/>
      <c r="CH117" s="895"/>
      <c r="CI117" s="895"/>
      <c r="CJ117" s="895"/>
      <c r="CK117" s="950"/>
      <c r="CL117" s="837"/>
      <c r="CM117" s="840" t="s">
        <v>405</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68</v>
      </c>
      <c r="DH117" s="796"/>
      <c r="DI117" s="796"/>
      <c r="DJ117" s="796"/>
      <c r="DK117" s="797"/>
      <c r="DL117" s="798" t="s">
        <v>68</v>
      </c>
      <c r="DM117" s="796"/>
      <c r="DN117" s="796"/>
      <c r="DO117" s="796"/>
      <c r="DP117" s="797"/>
      <c r="DQ117" s="798" t="s">
        <v>68</v>
      </c>
      <c r="DR117" s="796"/>
      <c r="DS117" s="796"/>
      <c r="DT117" s="796"/>
      <c r="DU117" s="797"/>
      <c r="DV117" s="843" t="s">
        <v>68</v>
      </c>
      <c r="DW117" s="844"/>
      <c r="DX117" s="844"/>
      <c r="DY117" s="844"/>
      <c r="DZ117" s="845"/>
    </row>
    <row r="118" spans="1:130" s="102" customFormat="1" ht="26.25" customHeight="1" x14ac:dyDescent="0.15">
      <c r="A118" s="920" t="s">
        <v>377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375</v>
      </c>
      <c r="AB118" s="921"/>
      <c r="AC118" s="921"/>
      <c r="AD118" s="921"/>
      <c r="AE118" s="922"/>
      <c r="AF118" s="923" t="s">
        <v>243</v>
      </c>
      <c r="AG118" s="921"/>
      <c r="AH118" s="921"/>
      <c r="AI118" s="921"/>
      <c r="AJ118" s="922"/>
      <c r="AK118" s="923" t="s">
        <v>242</v>
      </c>
      <c r="AL118" s="921"/>
      <c r="AM118" s="921"/>
      <c r="AN118" s="921"/>
      <c r="AO118" s="922"/>
      <c r="AP118" s="924" t="s">
        <v>376</v>
      </c>
      <c r="AQ118" s="925"/>
      <c r="AR118" s="925"/>
      <c r="AS118" s="925"/>
      <c r="AT118" s="926"/>
      <c r="AU118" s="955"/>
      <c r="AV118" s="956"/>
      <c r="AW118" s="956"/>
      <c r="AX118" s="956"/>
      <c r="AY118" s="956"/>
      <c r="AZ118" s="898" t="s">
        <v>406</v>
      </c>
      <c r="BA118" s="899"/>
      <c r="BB118" s="899"/>
      <c r="BC118" s="899"/>
      <c r="BD118" s="899"/>
      <c r="BE118" s="899"/>
      <c r="BF118" s="899"/>
      <c r="BG118" s="899"/>
      <c r="BH118" s="899"/>
      <c r="BI118" s="899"/>
      <c r="BJ118" s="899"/>
      <c r="BK118" s="899"/>
      <c r="BL118" s="899"/>
      <c r="BM118" s="899"/>
      <c r="BN118" s="899"/>
      <c r="BO118" s="899"/>
      <c r="BP118" s="900"/>
      <c r="BQ118" s="901" t="s">
        <v>68</v>
      </c>
      <c r="BR118" s="864"/>
      <c r="BS118" s="864"/>
      <c r="BT118" s="864"/>
      <c r="BU118" s="864"/>
      <c r="BV118" s="864" t="s">
        <v>68</v>
      </c>
      <c r="BW118" s="864"/>
      <c r="BX118" s="864"/>
      <c r="BY118" s="864"/>
      <c r="BZ118" s="864"/>
      <c r="CA118" s="864" t="s">
        <v>68</v>
      </c>
      <c r="CB118" s="864"/>
      <c r="CC118" s="864"/>
      <c r="CD118" s="864"/>
      <c r="CE118" s="864"/>
      <c r="CF118" s="894" t="s">
        <v>68</v>
      </c>
      <c r="CG118" s="895"/>
      <c r="CH118" s="895"/>
      <c r="CI118" s="895"/>
      <c r="CJ118" s="895"/>
      <c r="CK118" s="950"/>
      <c r="CL118" s="837"/>
      <c r="CM118" s="840" t="s">
        <v>407</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68</v>
      </c>
      <c r="DH118" s="796"/>
      <c r="DI118" s="796"/>
      <c r="DJ118" s="796"/>
      <c r="DK118" s="797"/>
      <c r="DL118" s="798" t="s">
        <v>68</v>
      </c>
      <c r="DM118" s="796"/>
      <c r="DN118" s="796"/>
      <c r="DO118" s="796"/>
      <c r="DP118" s="797"/>
      <c r="DQ118" s="798" t="s">
        <v>68</v>
      </c>
      <c r="DR118" s="796"/>
      <c r="DS118" s="796"/>
      <c r="DT118" s="796"/>
      <c r="DU118" s="797"/>
      <c r="DV118" s="843" t="s">
        <v>68</v>
      </c>
      <c r="DW118" s="844"/>
      <c r="DX118" s="844"/>
      <c r="DY118" s="844"/>
      <c r="DZ118" s="845"/>
    </row>
    <row r="119" spans="1:130" s="102" customFormat="1" ht="26.25" customHeight="1" x14ac:dyDescent="0.15">
      <c r="A119" s="834" t="s">
        <v>381</v>
      </c>
      <c r="B119" s="835"/>
      <c r="C119" s="910" t="s">
        <v>382</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68</v>
      </c>
      <c r="AB119" s="914"/>
      <c r="AC119" s="914"/>
      <c r="AD119" s="914"/>
      <c r="AE119" s="915"/>
      <c r="AF119" s="916" t="s">
        <v>68</v>
      </c>
      <c r="AG119" s="914"/>
      <c r="AH119" s="914"/>
      <c r="AI119" s="914"/>
      <c r="AJ119" s="915"/>
      <c r="AK119" s="916" t="s">
        <v>68</v>
      </c>
      <c r="AL119" s="914"/>
      <c r="AM119" s="914"/>
      <c r="AN119" s="914"/>
      <c r="AO119" s="915"/>
      <c r="AP119" s="917" t="s">
        <v>68</v>
      </c>
      <c r="AQ119" s="918"/>
      <c r="AR119" s="918"/>
      <c r="AS119" s="918"/>
      <c r="AT119" s="919"/>
      <c r="AU119" s="957"/>
      <c r="AV119" s="958"/>
      <c r="AW119" s="958"/>
      <c r="AX119" s="958"/>
      <c r="AY119" s="958"/>
      <c r="AZ119" s="133" t="s">
        <v>126</v>
      </c>
      <c r="BA119" s="133"/>
      <c r="BB119" s="133"/>
      <c r="BC119" s="133"/>
      <c r="BD119" s="133"/>
      <c r="BE119" s="133"/>
      <c r="BF119" s="133"/>
      <c r="BG119" s="133"/>
      <c r="BH119" s="133"/>
      <c r="BI119" s="133"/>
      <c r="BJ119" s="133"/>
      <c r="BK119" s="133"/>
      <c r="BL119" s="133"/>
      <c r="BM119" s="133"/>
      <c r="BN119" s="133"/>
      <c r="BO119" s="896" t="s">
        <v>408</v>
      </c>
      <c r="BP119" s="897"/>
      <c r="BQ119" s="901">
        <v>12573763</v>
      </c>
      <c r="BR119" s="864"/>
      <c r="BS119" s="864"/>
      <c r="BT119" s="864"/>
      <c r="BU119" s="864"/>
      <c r="BV119" s="864">
        <v>14943975</v>
      </c>
      <c r="BW119" s="864"/>
      <c r="BX119" s="864"/>
      <c r="BY119" s="864"/>
      <c r="BZ119" s="864"/>
      <c r="CA119" s="864">
        <v>17482398</v>
      </c>
      <c r="CB119" s="864"/>
      <c r="CC119" s="864"/>
      <c r="CD119" s="864"/>
      <c r="CE119" s="864"/>
      <c r="CF119" s="762"/>
      <c r="CG119" s="763"/>
      <c r="CH119" s="763"/>
      <c r="CI119" s="763"/>
      <c r="CJ119" s="853"/>
      <c r="CK119" s="951"/>
      <c r="CL119" s="839"/>
      <c r="CM119" s="857" t="s">
        <v>409</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t="s">
        <v>410</v>
      </c>
      <c r="DH119" s="779"/>
      <c r="DI119" s="779"/>
      <c r="DJ119" s="779"/>
      <c r="DK119" s="780"/>
      <c r="DL119" s="781" t="s">
        <v>410</v>
      </c>
      <c r="DM119" s="779"/>
      <c r="DN119" s="779"/>
      <c r="DO119" s="779"/>
      <c r="DP119" s="780"/>
      <c r="DQ119" s="781" t="s">
        <v>410</v>
      </c>
      <c r="DR119" s="779"/>
      <c r="DS119" s="779"/>
      <c r="DT119" s="779"/>
      <c r="DU119" s="780"/>
      <c r="DV119" s="867" t="s">
        <v>410</v>
      </c>
      <c r="DW119" s="868"/>
      <c r="DX119" s="868"/>
      <c r="DY119" s="868"/>
      <c r="DZ119" s="869"/>
    </row>
    <row r="120" spans="1:130" s="102" customFormat="1" ht="26.25" customHeight="1" x14ac:dyDescent="0.15">
      <c r="A120" s="836"/>
      <c r="B120" s="837"/>
      <c r="C120" s="840" t="s">
        <v>386</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410</v>
      </c>
      <c r="AB120" s="796"/>
      <c r="AC120" s="796"/>
      <c r="AD120" s="796"/>
      <c r="AE120" s="797"/>
      <c r="AF120" s="798" t="s">
        <v>410</v>
      </c>
      <c r="AG120" s="796"/>
      <c r="AH120" s="796"/>
      <c r="AI120" s="796"/>
      <c r="AJ120" s="797"/>
      <c r="AK120" s="798" t="s">
        <v>410</v>
      </c>
      <c r="AL120" s="796"/>
      <c r="AM120" s="796"/>
      <c r="AN120" s="796"/>
      <c r="AO120" s="797"/>
      <c r="AP120" s="843" t="s">
        <v>410</v>
      </c>
      <c r="AQ120" s="844"/>
      <c r="AR120" s="844"/>
      <c r="AS120" s="844"/>
      <c r="AT120" s="845"/>
      <c r="AU120" s="902" t="s">
        <v>411</v>
      </c>
      <c r="AV120" s="903"/>
      <c r="AW120" s="903"/>
      <c r="AX120" s="903"/>
      <c r="AY120" s="904"/>
      <c r="AZ120" s="879" t="s">
        <v>412</v>
      </c>
      <c r="BA120" s="826"/>
      <c r="BB120" s="826"/>
      <c r="BC120" s="826"/>
      <c r="BD120" s="826"/>
      <c r="BE120" s="826"/>
      <c r="BF120" s="826"/>
      <c r="BG120" s="826"/>
      <c r="BH120" s="826"/>
      <c r="BI120" s="826"/>
      <c r="BJ120" s="826"/>
      <c r="BK120" s="826"/>
      <c r="BL120" s="826"/>
      <c r="BM120" s="826"/>
      <c r="BN120" s="826"/>
      <c r="BO120" s="826"/>
      <c r="BP120" s="827"/>
      <c r="BQ120" s="880">
        <v>1670650</v>
      </c>
      <c r="BR120" s="861"/>
      <c r="BS120" s="861"/>
      <c r="BT120" s="861"/>
      <c r="BU120" s="861"/>
      <c r="BV120" s="861">
        <v>1225004</v>
      </c>
      <c r="BW120" s="861"/>
      <c r="BX120" s="861"/>
      <c r="BY120" s="861"/>
      <c r="BZ120" s="861"/>
      <c r="CA120" s="861">
        <v>1677409</v>
      </c>
      <c r="CB120" s="861"/>
      <c r="CC120" s="861"/>
      <c r="CD120" s="861"/>
      <c r="CE120" s="861"/>
      <c r="CF120" s="885">
        <v>42.3</v>
      </c>
      <c r="CG120" s="886"/>
      <c r="CH120" s="886"/>
      <c r="CI120" s="886"/>
      <c r="CJ120" s="886"/>
      <c r="CK120" s="887" t="s">
        <v>413</v>
      </c>
      <c r="CL120" s="871"/>
      <c r="CM120" s="871"/>
      <c r="CN120" s="871"/>
      <c r="CO120" s="872"/>
      <c r="CP120" s="891" t="s">
        <v>414</v>
      </c>
      <c r="CQ120" s="892"/>
      <c r="CR120" s="892"/>
      <c r="CS120" s="892"/>
      <c r="CT120" s="892"/>
      <c r="CU120" s="892"/>
      <c r="CV120" s="892"/>
      <c r="CW120" s="892"/>
      <c r="CX120" s="892"/>
      <c r="CY120" s="892"/>
      <c r="CZ120" s="892"/>
      <c r="DA120" s="892"/>
      <c r="DB120" s="892"/>
      <c r="DC120" s="892"/>
      <c r="DD120" s="892"/>
      <c r="DE120" s="892"/>
      <c r="DF120" s="893"/>
      <c r="DG120" s="880">
        <v>2530905</v>
      </c>
      <c r="DH120" s="861"/>
      <c r="DI120" s="861"/>
      <c r="DJ120" s="861"/>
      <c r="DK120" s="861"/>
      <c r="DL120" s="861">
        <v>2385960</v>
      </c>
      <c r="DM120" s="861"/>
      <c r="DN120" s="861"/>
      <c r="DO120" s="861"/>
      <c r="DP120" s="861"/>
      <c r="DQ120" s="861">
        <v>2394495</v>
      </c>
      <c r="DR120" s="861"/>
      <c r="DS120" s="861"/>
      <c r="DT120" s="861"/>
      <c r="DU120" s="861"/>
      <c r="DV120" s="862">
        <v>60.4</v>
      </c>
      <c r="DW120" s="862"/>
      <c r="DX120" s="862"/>
      <c r="DY120" s="862"/>
      <c r="DZ120" s="863"/>
    </row>
    <row r="121" spans="1:130" s="102" customFormat="1" ht="26.25" customHeight="1" x14ac:dyDescent="0.15">
      <c r="A121" s="836"/>
      <c r="B121" s="837"/>
      <c r="C121" s="882" t="s">
        <v>415</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410</v>
      </c>
      <c r="AB121" s="796"/>
      <c r="AC121" s="796"/>
      <c r="AD121" s="796"/>
      <c r="AE121" s="797"/>
      <c r="AF121" s="798" t="s">
        <v>410</v>
      </c>
      <c r="AG121" s="796"/>
      <c r="AH121" s="796"/>
      <c r="AI121" s="796"/>
      <c r="AJ121" s="797"/>
      <c r="AK121" s="798" t="s">
        <v>410</v>
      </c>
      <c r="AL121" s="796"/>
      <c r="AM121" s="796"/>
      <c r="AN121" s="796"/>
      <c r="AO121" s="797"/>
      <c r="AP121" s="843" t="s">
        <v>410</v>
      </c>
      <c r="AQ121" s="844"/>
      <c r="AR121" s="844"/>
      <c r="AS121" s="844"/>
      <c r="AT121" s="845"/>
      <c r="AU121" s="905"/>
      <c r="AV121" s="906"/>
      <c r="AW121" s="906"/>
      <c r="AX121" s="906"/>
      <c r="AY121" s="907"/>
      <c r="AZ121" s="833" t="s">
        <v>416</v>
      </c>
      <c r="BA121" s="766"/>
      <c r="BB121" s="766"/>
      <c r="BC121" s="766"/>
      <c r="BD121" s="766"/>
      <c r="BE121" s="766"/>
      <c r="BF121" s="766"/>
      <c r="BG121" s="766"/>
      <c r="BH121" s="766"/>
      <c r="BI121" s="766"/>
      <c r="BJ121" s="766"/>
      <c r="BK121" s="766"/>
      <c r="BL121" s="766"/>
      <c r="BM121" s="766"/>
      <c r="BN121" s="766"/>
      <c r="BO121" s="766"/>
      <c r="BP121" s="767"/>
      <c r="BQ121" s="805">
        <v>106716</v>
      </c>
      <c r="BR121" s="806"/>
      <c r="BS121" s="806"/>
      <c r="BT121" s="806"/>
      <c r="BU121" s="806"/>
      <c r="BV121" s="806">
        <v>86588</v>
      </c>
      <c r="BW121" s="806"/>
      <c r="BX121" s="806"/>
      <c r="BY121" s="806"/>
      <c r="BZ121" s="806"/>
      <c r="CA121" s="806">
        <v>75121</v>
      </c>
      <c r="CB121" s="806"/>
      <c r="CC121" s="806"/>
      <c r="CD121" s="806"/>
      <c r="CE121" s="806"/>
      <c r="CF121" s="894">
        <v>1.9</v>
      </c>
      <c r="CG121" s="895"/>
      <c r="CH121" s="895"/>
      <c r="CI121" s="895"/>
      <c r="CJ121" s="895"/>
      <c r="CK121" s="888"/>
      <c r="CL121" s="874"/>
      <c r="CM121" s="874"/>
      <c r="CN121" s="874"/>
      <c r="CO121" s="875"/>
      <c r="CP121" s="854" t="s">
        <v>417</v>
      </c>
      <c r="CQ121" s="855"/>
      <c r="CR121" s="855"/>
      <c r="CS121" s="855"/>
      <c r="CT121" s="855"/>
      <c r="CU121" s="855"/>
      <c r="CV121" s="855"/>
      <c r="CW121" s="855"/>
      <c r="CX121" s="855"/>
      <c r="CY121" s="855"/>
      <c r="CZ121" s="855"/>
      <c r="DA121" s="855"/>
      <c r="DB121" s="855"/>
      <c r="DC121" s="855"/>
      <c r="DD121" s="855"/>
      <c r="DE121" s="855"/>
      <c r="DF121" s="856"/>
      <c r="DG121" s="805">
        <v>344637</v>
      </c>
      <c r="DH121" s="806"/>
      <c r="DI121" s="806"/>
      <c r="DJ121" s="806"/>
      <c r="DK121" s="806"/>
      <c r="DL121" s="806">
        <v>323215</v>
      </c>
      <c r="DM121" s="806"/>
      <c r="DN121" s="806"/>
      <c r="DO121" s="806"/>
      <c r="DP121" s="806"/>
      <c r="DQ121" s="806">
        <v>186217</v>
      </c>
      <c r="DR121" s="806"/>
      <c r="DS121" s="806"/>
      <c r="DT121" s="806"/>
      <c r="DU121" s="806"/>
      <c r="DV121" s="812">
        <v>4.7</v>
      </c>
      <c r="DW121" s="812"/>
      <c r="DX121" s="812"/>
      <c r="DY121" s="812"/>
      <c r="DZ121" s="813"/>
    </row>
    <row r="122" spans="1:130" s="102" customFormat="1" ht="26.25" customHeight="1" x14ac:dyDescent="0.15">
      <c r="A122" s="836"/>
      <c r="B122" s="837"/>
      <c r="C122" s="840" t="s">
        <v>396</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410</v>
      </c>
      <c r="AB122" s="796"/>
      <c r="AC122" s="796"/>
      <c r="AD122" s="796"/>
      <c r="AE122" s="797"/>
      <c r="AF122" s="798" t="s">
        <v>410</v>
      </c>
      <c r="AG122" s="796"/>
      <c r="AH122" s="796"/>
      <c r="AI122" s="796"/>
      <c r="AJ122" s="797"/>
      <c r="AK122" s="798" t="s">
        <v>410</v>
      </c>
      <c r="AL122" s="796"/>
      <c r="AM122" s="796"/>
      <c r="AN122" s="796"/>
      <c r="AO122" s="797"/>
      <c r="AP122" s="843" t="s">
        <v>410</v>
      </c>
      <c r="AQ122" s="844"/>
      <c r="AR122" s="844"/>
      <c r="AS122" s="844"/>
      <c r="AT122" s="845"/>
      <c r="AU122" s="905"/>
      <c r="AV122" s="906"/>
      <c r="AW122" s="906"/>
      <c r="AX122" s="906"/>
      <c r="AY122" s="907"/>
      <c r="AZ122" s="898" t="s">
        <v>418</v>
      </c>
      <c r="BA122" s="899"/>
      <c r="BB122" s="899"/>
      <c r="BC122" s="899"/>
      <c r="BD122" s="899"/>
      <c r="BE122" s="899"/>
      <c r="BF122" s="899"/>
      <c r="BG122" s="899"/>
      <c r="BH122" s="899"/>
      <c r="BI122" s="899"/>
      <c r="BJ122" s="899"/>
      <c r="BK122" s="899"/>
      <c r="BL122" s="899"/>
      <c r="BM122" s="899"/>
      <c r="BN122" s="899"/>
      <c r="BO122" s="899"/>
      <c r="BP122" s="900"/>
      <c r="BQ122" s="901">
        <v>7087096</v>
      </c>
      <c r="BR122" s="864"/>
      <c r="BS122" s="864"/>
      <c r="BT122" s="864"/>
      <c r="BU122" s="864"/>
      <c r="BV122" s="864">
        <v>9346246</v>
      </c>
      <c r="BW122" s="864"/>
      <c r="BX122" s="864"/>
      <c r="BY122" s="864"/>
      <c r="BZ122" s="864"/>
      <c r="CA122" s="864">
        <v>11525027</v>
      </c>
      <c r="CB122" s="864"/>
      <c r="CC122" s="864"/>
      <c r="CD122" s="864"/>
      <c r="CE122" s="864"/>
      <c r="CF122" s="865">
        <v>290.60000000000002</v>
      </c>
      <c r="CG122" s="866"/>
      <c r="CH122" s="866"/>
      <c r="CI122" s="866"/>
      <c r="CJ122" s="866"/>
      <c r="CK122" s="888"/>
      <c r="CL122" s="874"/>
      <c r="CM122" s="874"/>
      <c r="CN122" s="874"/>
      <c r="CO122" s="875"/>
      <c r="CP122" s="854" t="s">
        <v>346</v>
      </c>
      <c r="CQ122" s="855"/>
      <c r="CR122" s="855"/>
      <c r="CS122" s="855"/>
      <c r="CT122" s="855"/>
      <c r="CU122" s="855"/>
      <c r="CV122" s="855"/>
      <c r="CW122" s="855"/>
      <c r="CX122" s="855"/>
      <c r="CY122" s="855"/>
      <c r="CZ122" s="855"/>
      <c r="DA122" s="855"/>
      <c r="DB122" s="855"/>
      <c r="DC122" s="855"/>
      <c r="DD122" s="855"/>
      <c r="DE122" s="855"/>
      <c r="DF122" s="856"/>
      <c r="DG122" s="805" t="s">
        <v>68</v>
      </c>
      <c r="DH122" s="806"/>
      <c r="DI122" s="806"/>
      <c r="DJ122" s="806"/>
      <c r="DK122" s="806"/>
      <c r="DL122" s="806" t="s">
        <v>68</v>
      </c>
      <c r="DM122" s="806"/>
      <c r="DN122" s="806"/>
      <c r="DO122" s="806"/>
      <c r="DP122" s="806"/>
      <c r="DQ122" s="806" t="s">
        <v>68</v>
      </c>
      <c r="DR122" s="806"/>
      <c r="DS122" s="806"/>
      <c r="DT122" s="806"/>
      <c r="DU122" s="806"/>
      <c r="DV122" s="812" t="s">
        <v>68</v>
      </c>
      <c r="DW122" s="812"/>
      <c r="DX122" s="812"/>
      <c r="DY122" s="812"/>
      <c r="DZ122" s="813"/>
    </row>
    <row r="123" spans="1:130" s="102" customFormat="1" ht="26.25" customHeight="1" x14ac:dyDescent="0.15">
      <c r="A123" s="836"/>
      <c r="B123" s="837"/>
      <c r="C123" s="840" t="s">
        <v>402</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t="s">
        <v>68</v>
      </c>
      <c r="AB123" s="796"/>
      <c r="AC123" s="796"/>
      <c r="AD123" s="796"/>
      <c r="AE123" s="797"/>
      <c r="AF123" s="798" t="s">
        <v>68</v>
      </c>
      <c r="AG123" s="796"/>
      <c r="AH123" s="796"/>
      <c r="AI123" s="796"/>
      <c r="AJ123" s="797"/>
      <c r="AK123" s="798" t="s">
        <v>68</v>
      </c>
      <c r="AL123" s="796"/>
      <c r="AM123" s="796"/>
      <c r="AN123" s="796"/>
      <c r="AO123" s="797"/>
      <c r="AP123" s="843" t="s">
        <v>68</v>
      </c>
      <c r="AQ123" s="844"/>
      <c r="AR123" s="844"/>
      <c r="AS123" s="844"/>
      <c r="AT123" s="845"/>
      <c r="AU123" s="908"/>
      <c r="AV123" s="909"/>
      <c r="AW123" s="909"/>
      <c r="AX123" s="909"/>
      <c r="AY123" s="909"/>
      <c r="AZ123" s="133" t="s">
        <v>126</v>
      </c>
      <c r="BA123" s="133"/>
      <c r="BB123" s="133"/>
      <c r="BC123" s="133"/>
      <c r="BD123" s="133"/>
      <c r="BE123" s="133"/>
      <c r="BF123" s="133"/>
      <c r="BG123" s="133"/>
      <c r="BH123" s="133"/>
      <c r="BI123" s="133"/>
      <c r="BJ123" s="133"/>
      <c r="BK123" s="133"/>
      <c r="BL123" s="133"/>
      <c r="BM123" s="133"/>
      <c r="BN123" s="133"/>
      <c r="BO123" s="896" t="s">
        <v>419</v>
      </c>
      <c r="BP123" s="897"/>
      <c r="BQ123" s="851">
        <v>8864462</v>
      </c>
      <c r="BR123" s="852"/>
      <c r="BS123" s="852"/>
      <c r="BT123" s="852"/>
      <c r="BU123" s="852"/>
      <c r="BV123" s="852">
        <v>10657838</v>
      </c>
      <c r="BW123" s="852"/>
      <c r="BX123" s="852"/>
      <c r="BY123" s="852"/>
      <c r="BZ123" s="852"/>
      <c r="CA123" s="852">
        <v>13277557</v>
      </c>
      <c r="CB123" s="852"/>
      <c r="CC123" s="852"/>
      <c r="CD123" s="852"/>
      <c r="CE123" s="852"/>
      <c r="CF123" s="762"/>
      <c r="CG123" s="763"/>
      <c r="CH123" s="763"/>
      <c r="CI123" s="763"/>
      <c r="CJ123" s="853"/>
      <c r="CK123" s="888"/>
      <c r="CL123" s="874"/>
      <c r="CM123" s="874"/>
      <c r="CN123" s="874"/>
      <c r="CO123" s="875"/>
      <c r="CP123" s="854" t="s">
        <v>347</v>
      </c>
      <c r="CQ123" s="855"/>
      <c r="CR123" s="855"/>
      <c r="CS123" s="855"/>
      <c r="CT123" s="855"/>
      <c r="CU123" s="855"/>
      <c r="CV123" s="855"/>
      <c r="CW123" s="855"/>
      <c r="CX123" s="855"/>
      <c r="CY123" s="855"/>
      <c r="CZ123" s="855"/>
      <c r="DA123" s="855"/>
      <c r="DB123" s="855"/>
      <c r="DC123" s="855"/>
      <c r="DD123" s="855"/>
      <c r="DE123" s="855"/>
      <c r="DF123" s="856"/>
      <c r="DG123" s="795" t="s">
        <v>68</v>
      </c>
      <c r="DH123" s="796"/>
      <c r="DI123" s="796"/>
      <c r="DJ123" s="796"/>
      <c r="DK123" s="797"/>
      <c r="DL123" s="798" t="s">
        <v>68</v>
      </c>
      <c r="DM123" s="796"/>
      <c r="DN123" s="796"/>
      <c r="DO123" s="796"/>
      <c r="DP123" s="797"/>
      <c r="DQ123" s="798" t="s">
        <v>68</v>
      </c>
      <c r="DR123" s="796"/>
      <c r="DS123" s="796"/>
      <c r="DT123" s="796"/>
      <c r="DU123" s="797"/>
      <c r="DV123" s="843" t="s">
        <v>68</v>
      </c>
      <c r="DW123" s="844"/>
      <c r="DX123" s="844"/>
      <c r="DY123" s="844"/>
      <c r="DZ123" s="845"/>
    </row>
    <row r="124" spans="1:130" s="102" customFormat="1" ht="26.25" customHeight="1" thickBot="1" x14ac:dyDescent="0.2">
      <c r="A124" s="836"/>
      <c r="B124" s="837"/>
      <c r="C124" s="840" t="s">
        <v>405</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68</v>
      </c>
      <c r="AB124" s="796"/>
      <c r="AC124" s="796"/>
      <c r="AD124" s="796"/>
      <c r="AE124" s="797"/>
      <c r="AF124" s="798" t="s">
        <v>68</v>
      </c>
      <c r="AG124" s="796"/>
      <c r="AH124" s="796"/>
      <c r="AI124" s="796"/>
      <c r="AJ124" s="797"/>
      <c r="AK124" s="798" t="s">
        <v>68</v>
      </c>
      <c r="AL124" s="796"/>
      <c r="AM124" s="796"/>
      <c r="AN124" s="796"/>
      <c r="AO124" s="797"/>
      <c r="AP124" s="843" t="s">
        <v>68</v>
      </c>
      <c r="AQ124" s="844"/>
      <c r="AR124" s="844"/>
      <c r="AS124" s="844"/>
      <c r="AT124" s="845"/>
      <c r="AU124" s="846" t="s">
        <v>420</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v>93.9</v>
      </c>
      <c r="BR124" s="850"/>
      <c r="BS124" s="850"/>
      <c r="BT124" s="850"/>
      <c r="BU124" s="850"/>
      <c r="BV124" s="850">
        <v>107.9</v>
      </c>
      <c r="BW124" s="850"/>
      <c r="BX124" s="850"/>
      <c r="BY124" s="850"/>
      <c r="BZ124" s="850"/>
      <c r="CA124" s="850">
        <v>106</v>
      </c>
      <c r="CB124" s="850"/>
      <c r="CC124" s="850"/>
      <c r="CD124" s="850"/>
      <c r="CE124" s="850"/>
      <c r="CF124" s="740"/>
      <c r="CG124" s="741"/>
      <c r="CH124" s="741"/>
      <c r="CI124" s="741"/>
      <c r="CJ124" s="881"/>
      <c r="CK124" s="889"/>
      <c r="CL124" s="889"/>
      <c r="CM124" s="889"/>
      <c r="CN124" s="889"/>
      <c r="CO124" s="890"/>
      <c r="CP124" s="854" t="s">
        <v>421</v>
      </c>
      <c r="CQ124" s="855"/>
      <c r="CR124" s="855"/>
      <c r="CS124" s="855"/>
      <c r="CT124" s="855"/>
      <c r="CU124" s="855"/>
      <c r="CV124" s="855"/>
      <c r="CW124" s="855"/>
      <c r="CX124" s="855"/>
      <c r="CY124" s="855"/>
      <c r="CZ124" s="855"/>
      <c r="DA124" s="855"/>
      <c r="DB124" s="855"/>
      <c r="DC124" s="855"/>
      <c r="DD124" s="855"/>
      <c r="DE124" s="855"/>
      <c r="DF124" s="856"/>
      <c r="DG124" s="778" t="s">
        <v>68</v>
      </c>
      <c r="DH124" s="779"/>
      <c r="DI124" s="779"/>
      <c r="DJ124" s="779"/>
      <c r="DK124" s="780"/>
      <c r="DL124" s="781" t="s">
        <v>68</v>
      </c>
      <c r="DM124" s="779"/>
      <c r="DN124" s="779"/>
      <c r="DO124" s="779"/>
      <c r="DP124" s="780"/>
      <c r="DQ124" s="781" t="s">
        <v>68</v>
      </c>
      <c r="DR124" s="779"/>
      <c r="DS124" s="779"/>
      <c r="DT124" s="779"/>
      <c r="DU124" s="780"/>
      <c r="DV124" s="867" t="s">
        <v>68</v>
      </c>
      <c r="DW124" s="868"/>
      <c r="DX124" s="868"/>
      <c r="DY124" s="868"/>
      <c r="DZ124" s="869"/>
    </row>
    <row r="125" spans="1:130" s="102" customFormat="1" ht="26.25" customHeight="1" x14ac:dyDescent="0.15">
      <c r="A125" s="836"/>
      <c r="B125" s="837"/>
      <c r="C125" s="840" t="s">
        <v>407</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68</v>
      </c>
      <c r="AB125" s="796"/>
      <c r="AC125" s="796"/>
      <c r="AD125" s="796"/>
      <c r="AE125" s="797"/>
      <c r="AF125" s="798" t="s">
        <v>68</v>
      </c>
      <c r="AG125" s="796"/>
      <c r="AH125" s="796"/>
      <c r="AI125" s="796"/>
      <c r="AJ125" s="797"/>
      <c r="AK125" s="798" t="s">
        <v>68</v>
      </c>
      <c r="AL125" s="796"/>
      <c r="AM125" s="796"/>
      <c r="AN125" s="796"/>
      <c r="AO125" s="797"/>
      <c r="AP125" s="843" t="s">
        <v>68</v>
      </c>
      <c r="AQ125" s="844"/>
      <c r="AR125" s="844"/>
      <c r="AS125" s="844"/>
      <c r="AT125" s="84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422</v>
      </c>
      <c r="CL125" s="871"/>
      <c r="CM125" s="871"/>
      <c r="CN125" s="871"/>
      <c r="CO125" s="872"/>
      <c r="CP125" s="879" t="s">
        <v>423</v>
      </c>
      <c r="CQ125" s="826"/>
      <c r="CR125" s="826"/>
      <c r="CS125" s="826"/>
      <c r="CT125" s="826"/>
      <c r="CU125" s="826"/>
      <c r="CV125" s="826"/>
      <c r="CW125" s="826"/>
      <c r="CX125" s="826"/>
      <c r="CY125" s="826"/>
      <c r="CZ125" s="826"/>
      <c r="DA125" s="826"/>
      <c r="DB125" s="826"/>
      <c r="DC125" s="826"/>
      <c r="DD125" s="826"/>
      <c r="DE125" s="826"/>
      <c r="DF125" s="827"/>
      <c r="DG125" s="880" t="s">
        <v>68</v>
      </c>
      <c r="DH125" s="861"/>
      <c r="DI125" s="861"/>
      <c r="DJ125" s="861"/>
      <c r="DK125" s="861"/>
      <c r="DL125" s="861" t="s">
        <v>68</v>
      </c>
      <c r="DM125" s="861"/>
      <c r="DN125" s="861"/>
      <c r="DO125" s="861"/>
      <c r="DP125" s="861"/>
      <c r="DQ125" s="861" t="s">
        <v>68</v>
      </c>
      <c r="DR125" s="861"/>
      <c r="DS125" s="861"/>
      <c r="DT125" s="861"/>
      <c r="DU125" s="861"/>
      <c r="DV125" s="862" t="s">
        <v>68</v>
      </c>
      <c r="DW125" s="862"/>
      <c r="DX125" s="862"/>
      <c r="DY125" s="862"/>
      <c r="DZ125" s="863"/>
    </row>
    <row r="126" spans="1:130" s="102" customFormat="1" ht="26.25" customHeight="1" thickBot="1" x14ac:dyDescent="0.2">
      <c r="A126" s="836"/>
      <c r="B126" s="837"/>
      <c r="C126" s="840" t="s">
        <v>409</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t="s">
        <v>68</v>
      </c>
      <c r="AB126" s="796"/>
      <c r="AC126" s="796"/>
      <c r="AD126" s="796"/>
      <c r="AE126" s="797"/>
      <c r="AF126" s="798" t="s">
        <v>68</v>
      </c>
      <c r="AG126" s="796"/>
      <c r="AH126" s="796"/>
      <c r="AI126" s="796"/>
      <c r="AJ126" s="797"/>
      <c r="AK126" s="798" t="s">
        <v>68</v>
      </c>
      <c r="AL126" s="796"/>
      <c r="AM126" s="796"/>
      <c r="AN126" s="796"/>
      <c r="AO126" s="797"/>
      <c r="AP126" s="843" t="s">
        <v>68</v>
      </c>
      <c r="AQ126" s="844"/>
      <c r="AR126" s="844"/>
      <c r="AS126" s="844"/>
      <c r="AT126" s="84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33" t="s">
        <v>424</v>
      </c>
      <c r="CQ126" s="766"/>
      <c r="CR126" s="766"/>
      <c r="CS126" s="766"/>
      <c r="CT126" s="766"/>
      <c r="CU126" s="766"/>
      <c r="CV126" s="766"/>
      <c r="CW126" s="766"/>
      <c r="CX126" s="766"/>
      <c r="CY126" s="766"/>
      <c r="CZ126" s="766"/>
      <c r="DA126" s="766"/>
      <c r="DB126" s="766"/>
      <c r="DC126" s="766"/>
      <c r="DD126" s="766"/>
      <c r="DE126" s="766"/>
      <c r="DF126" s="767"/>
      <c r="DG126" s="805" t="s">
        <v>68</v>
      </c>
      <c r="DH126" s="806"/>
      <c r="DI126" s="806"/>
      <c r="DJ126" s="806"/>
      <c r="DK126" s="806"/>
      <c r="DL126" s="806" t="s">
        <v>68</v>
      </c>
      <c r="DM126" s="806"/>
      <c r="DN126" s="806"/>
      <c r="DO126" s="806"/>
      <c r="DP126" s="806"/>
      <c r="DQ126" s="806" t="s">
        <v>68</v>
      </c>
      <c r="DR126" s="806"/>
      <c r="DS126" s="806"/>
      <c r="DT126" s="806"/>
      <c r="DU126" s="806"/>
      <c r="DV126" s="812" t="s">
        <v>68</v>
      </c>
      <c r="DW126" s="812"/>
      <c r="DX126" s="812"/>
      <c r="DY126" s="812"/>
      <c r="DZ126" s="813"/>
    </row>
    <row r="127" spans="1:130" s="102" customFormat="1" ht="26.25" customHeight="1" x14ac:dyDescent="0.15">
      <c r="A127" s="838"/>
      <c r="B127" s="839"/>
      <c r="C127" s="857" t="s">
        <v>425</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v>250</v>
      </c>
      <c r="AB127" s="796"/>
      <c r="AC127" s="796"/>
      <c r="AD127" s="796"/>
      <c r="AE127" s="797"/>
      <c r="AF127" s="798">
        <v>200</v>
      </c>
      <c r="AG127" s="796"/>
      <c r="AH127" s="796"/>
      <c r="AI127" s="796"/>
      <c r="AJ127" s="797"/>
      <c r="AK127" s="798">
        <v>150</v>
      </c>
      <c r="AL127" s="796"/>
      <c r="AM127" s="796"/>
      <c r="AN127" s="796"/>
      <c r="AO127" s="797"/>
      <c r="AP127" s="843">
        <v>0</v>
      </c>
      <c r="AQ127" s="844"/>
      <c r="AR127" s="844"/>
      <c r="AS127" s="844"/>
      <c r="AT127" s="845"/>
      <c r="AU127" s="138"/>
      <c r="AV127" s="138"/>
      <c r="AW127" s="138"/>
      <c r="AX127" s="860" t="s">
        <v>426</v>
      </c>
      <c r="AY127" s="830"/>
      <c r="AZ127" s="830"/>
      <c r="BA127" s="830"/>
      <c r="BB127" s="830"/>
      <c r="BC127" s="830"/>
      <c r="BD127" s="830"/>
      <c r="BE127" s="831"/>
      <c r="BF127" s="829" t="s">
        <v>427</v>
      </c>
      <c r="BG127" s="830"/>
      <c r="BH127" s="830"/>
      <c r="BI127" s="830"/>
      <c r="BJ127" s="830"/>
      <c r="BK127" s="830"/>
      <c r="BL127" s="831"/>
      <c r="BM127" s="829" t="s">
        <v>428</v>
      </c>
      <c r="BN127" s="830"/>
      <c r="BO127" s="830"/>
      <c r="BP127" s="830"/>
      <c r="BQ127" s="830"/>
      <c r="BR127" s="830"/>
      <c r="BS127" s="831"/>
      <c r="BT127" s="829" t="s">
        <v>429</v>
      </c>
      <c r="BU127" s="830"/>
      <c r="BV127" s="830"/>
      <c r="BW127" s="830"/>
      <c r="BX127" s="830"/>
      <c r="BY127" s="830"/>
      <c r="BZ127" s="832"/>
      <c r="CA127" s="138"/>
      <c r="CB127" s="138"/>
      <c r="CC127" s="138"/>
      <c r="CD127" s="139"/>
      <c r="CE127" s="139"/>
      <c r="CF127" s="139"/>
      <c r="CG127" s="136"/>
      <c r="CH127" s="136"/>
      <c r="CI127" s="136"/>
      <c r="CJ127" s="137"/>
      <c r="CK127" s="873"/>
      <c r="CL127" s="874"/>
      <c r="CM127" s="874"/>
      <c r="CN127" s="874"/>
      <c r="CO127" s="875"/>
      <c r="CP127" s="833" t="s">
        <v>430</v>
      </c>
      <c r="CQ127" s="766"/>
      <c r="CR127" s="766"/>
      <c r="CS127" s="766"/>
      <c r="CT127" s="766"/>
      <c r="CU127" s="766"/>
      <c r="CV127" s="766"/>
      <c r="CW127" s="766"/>
      <c r="CX127" s="766"/>
      <c r="CY127" s="766"/>
      <c r="CZ127" s="766"/>
      <c r="DA127" s="766"/>
      <c r="DB127" s="766"/>
      <c r="DC127" s="766"/>
      <c r="DD127" s="766"/>
      <c r="DE127" s="766"/>
      <c r="DF127" s="767"/>
      <c r="DG127" s="805" t="s">
        <v>68</v>
      </c>
      <c r="DH127" s="806"/>
      <c r="DI127" s="806"/>
      <c r="DJ127" s="806"/>
      <c r="DK127" s="806"/>
      <c r="DL127" s="806" t="s">
        <v>68</v>
      </c>
      <c r="DM127" s="806"/>
      <c r="DN127" s="806"/>
      <c r="DO127" s="806"/>
      <c r="DP127" s="806"/>
      <c r="DQ127" s="806" t="s">
        <v>68</v>
      </c>
      <c r="DR127" s="806"/>
      <c r="DS127" s="806"/>
      <c r="DT127" s="806"/>
      <c r="DU127" s="806"/>
      <c r="DV127" s="812" t="s">
        <v>68</v>
      </c>
      <c r="DW127" s="812"/>
      <c r="DX127" s="812"/>
      <c r="DY127" s="812"/>
      <c r="DZ127" s="813"/>
    </row>
    <row r="128" spans="1:130" s="102" customFormat="1" ht="26.25" customHeight="1" thickBot="1" x14ac:dyDescent="0.2">
      <c r="A128" s="814" t="s">
        <v>431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432</v>
      </c>
      <c r="X128" s="816"/>
      <c r="Y128" s="816"/>
      <c r="Z128" s="817"/>
      <c r="AA128" s="818">
        <v>15340</v>
      </c>
      <c r="AB128" s="819"/>
      <c r="AC128" s="819"/>
      <c r="AD128" s="819"/>
      <c r="AE128" s="820"/>
      <c r="AF128" s="821">
        <v>22051</v>
      </c>
      <c r="AG128" s="819"/>
      <c r="AH128" s="819"/>
      <c r="AI128" s="819"/>
      <c r="AJ128" s="820"/>
      <c r="AK128" s="821">
        <v>22051</v>
      </c>
      <c r="AL128" s="819"/>
      <c r="AM128" s="819"/>
      <c r="AN128" s="819"/>
      <c r="AO128" s="820"/>
      <c r="AP128" s="822"/>
      <c r="AQ128" s="823"/>
      <c r="AR128" s="823"/>
      <c r="AS128" s="823"/>
      <c r="AT128" s="824"/>
      <c r="AU128" s="138"/>
      <c r="AV128" s="138"/>
      <c r="AW128" s="138"/>
      <c r="AX128" s="825" t="s">
        <v>433</v>
      </c>
      <c r="AY128" s="826"/>
      <c r="AZ128" s="826"/>
      <c r="BA128" s="826"/>
      <c r="BB128" s="826"/>
      <c r="BC128" s="826"/>
      <c r="BD128" s="826"/>
      <c r="BE128" s="827"/>
      <c r="BF128" s="802" t="s">
        <v>68</v>
      </c>
      <c r="BG128" s="803"/>
      <c r="BH128" s="803"/>
      <c r="BI128" s="803"/>
      <c r="BJ128" s="803"/>
      <c r="BK128" s="803"/>
      <c r="BL128" s="828"/>
      <c r="BM128" s="802">
        <v>15</v>
      </c>
      <c r="BN128" s="803"/>
      <c r="BO128" s="803"/>
      <c r="BP128" s="803"/>
      <c r="BQ128" s="803"/>
      <c r="BR128" s="803"/>
      <c r="BS128" s="828"/>
      <c r="BT128" s="802">
        <v>20</v>
      </c>
      <c r="BU128" s="803"/>
      <c r="BV128" s="803"/>
      <c r="BW128" s="803"/>
      <c r="BX128" s="803"/>
      <c r="BY128" s="803"/>
      <c r="BZ128" s="804"/>
      <c r="CA128" s="139"/>
      <c r="CB128" s="139"/>
      <c r="CC128" s="139"/>
      <c r="CD128" s="139"/>
      <c r="CE128" s="139"/>
      <c r="CF128" s="139"/>
      <c r="CG128" s="136"/>
      <c r="CH128" s="136"/>
      <c r="CI128" s="136"/>
      <c r="CJ128" s="137"/>
      <c r="CK128" s="876"/>
      <c r="CL128" s="877"/>
      <c r="CM128" s="877"/>
      <c r="CN128" s="877"/>
      <c r="CO128" s="878"/>
      <c r="CP128" s="807" t="s">
        <v>434</v>
      </c>
      <c r="CQ128" s="744"/>
      <c r="CR128" s="744"/>
      <c r="CS128" s="744"/>
      <c r="CT128" s="744"/>
      <c r="CU128" s="744"/>
      <c r="CV128" s="744"/>
      <c r="CW128" s="744"/>
      <c r="CX128" s="744"/>
      <c r="CY128" s="744"/>
      <c r="CZ128" s="744"/>
      <c r="DA128" s="744"/>
      <c r="DB128" s="744"/>
      <c r="DC128" s="744"/>
      <c r="DD128" s="744"/>
      <c r="DE128" s="744"/>
      <c r="DF128" s="745"/>
      <c r="DG128" s="808" t="s">
        <v>68</v>
      </c>
      <c r="DH128" s="809"/>
      <c r="DI128" s="809"/>
      <c r="DJ128" s="809"/>
      <c r="DK128" s="809"/>
      <c r="DL128" s="809" t="s">
        <v>68</v>
      </c>
      <c r="DM128" s="809"/>
      <c r="DN128" s="809"/>
      <c r="DO128" s="809"/>
      <c r="DP128" s="809"/>
      <c r="DQ128" s="809" t="s">
        <v>68</v>
      </c>
      <c r="DR128" s="809"/>
      <c r="DS128" s="809"/>
      <c r="DT128" s="809"/>
      <c r="DU128" s="809"/>
      <c r="DV128" s="810" t="s">
        <v>68</v>
      </c>
      <c r="DW128" s="810"/>
      <c r="DX128" s="810"/>
      <c r="DY128" s="810"/>
      <c r="DZ128" s="811"/>
    </row>
    <row r="129" spans="1:131" s="102" customFormat="1" ht="26.25" customHeight="1" x14ac:dyDescent="0.15">
      <c r="A129" s="790" t="s">
        <v>46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435</v>
      </c>
      <c r="X129" s="793"/>
      <c r="Y129" s="793"/>
      <c r="Z129" s="794"/>
      <c r="AA129" s="795">
        <v>4513205</v>
      </c>
      <c r="AB129" s="796"/>
      <c r="AC129" s="796"/>
      <c r="AD129" s="796"/>
      <c r="AE129" s="797"/>
      <c r="AF129" s="798">
        <v>4564673</v>
      </c>
      <c r="AG129" s="796"/>
      <c r="AH129" s="796"/>
      <c r="AI129" s="796"/>
      <c r="AJ129" s="797"/>
      <c r="AK129" s="798">
        <v>4576768</v>
      </c>
      <c r="AL129" s="796"/>
      <c r="AM129" s="796"/>
      <c r="AN129" s="796"/>
      <c r="AO129" s="797"/>
      <c r="AP129" s="799"/>
      <c r="AQ129" s="800"/>
      <c r="AR129" s="800"/>
      <c r="AS129" s="800"/>
      <c r="AT129" s="801"/>
      <c r="AU129" s="140"/>
      <c r="AV129" s="140"/>
      <c r="AW129" s="140"/>
      <c r="AX129" s="765" t="s">
        <v>436</v>
      </c>
      <c r="AY129" s="766"/>
      <c r="AZ129" s="766"/>
      <c r="BA129" s="766"/>
      <c r="BB129" s="766"/>
      <c r="BC129" s="766"/>
      <c r="BD129" s="766"/>
      <c r="BE129" s="767"/>
      <c r="BF129" s="785" t="s">
        <v>68</v>
      </c>
      <c r="BG129" s="786"/>
      <c r="BH129" s="786"/>
      <c r="BI129" s="786"/>
      <c r="BJ129" s="786"/>
      <c r="BK129" s="786"/>
      <c r="BL129" s="787"/>
      <c r="BM129" s="785">
        <v>20</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437</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438</v>
      </c>
      <c r="X130" s="793"/>
      <c r="Y130" s="793"/>
      <c r="Z130" s="794"/>
      <c r="AA130" s="795">
        <v>566927</v>
      </c>
      <c r="AB130" s="796"/>
      <c r="AC130" s="796"/>
      <c r="AD130" s="796"/>
      <c r="AE130" s="797"/>
      <c r="AF130" s="798">
        <v>593430</v>
      </c>
      <c r="AG130" s="796"/>
      <c r="AH130" s="796"/>
      <c r="AI130" s="796"/>
      <c r="AJ130" s="797"/>
      <c r="AK130" s="798">
        <v>611380</v>
      </c>
      <c r="AL130" s="796"/>
      <c r="AM130" s="796"/>
      <c r="AN130" s="796"/>
      <c r="AO130" s="797"/>
      <c r="AP130" s="799"/>
      <c r="AQ130" s="800"/>
      <c r="AR130" s="800"/>
      <c r="AS130" s="800"/>
      <c r="AT130" s="801"/>
      <c r="AU130" s="140"/>
      <c r="AV130" s="140"/>
      <c r="AW130" s="140"/>
      <c r="AX130" s="765" t="s">
        <v>439</v>
      </c>
      <c r="AY130" s="766"/>
      <c r="AZ130" s="766"/>
      <c r="BA130" s="766"/>
      <c r="BB130" s="766"/>
      <c r="BC130" s="766"/>
      <c r="BD130" s="766"/>
      <c r="BE130" s="767"/>
      <c r="BF130" s="768">
        <v>6</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440</v>
      </c>
      <c r="X131" s="776"/>
      <c r="Y131" s="776"/>
      <c r="Z131" s="777"/>
      <c r="AA131" s="778">
        <v>3946278</v>
      </c>
      <c r="AB131" s="779"/>
      <c r="AC131" s="779"/>
      <c r="AD131" s="779"/>
      <c r="AE131" s="780"/>
      <c r="AF131" s="781">
        <v>3971243</v>
      </c>
      <c r="AG131" s="779"/>
      <c r="AH131" s="779"/>
      <c r="AI131" s="779"/>
      <c r="AJ131" s="780"/>
      <c r="AK131" s="781">
        <v>3965388</v>
      </c>
      <c r="AL131" s="779"/>
      <c r="AM131" s="779"/>
      <c r="AN131" s="779"/>
      <c r="AO131" s="780"/>
      <c r="AP131" s="782"/>
      <c r="AQ131" s="783"/>
      <c r="AR131" s="783"/>
      <c r="AS131" s="783"/>
      <c r="AT131" s="784"/>
      <c r="AU131" s="140"/>
      <c r="AV131" s="140"/>
      <c r="AW131" s="140"/>
      <c r="AX131" s="743" t="s">
        <v>441</v>
      </c>
      <c r="AY131" s="744"/>
      <c r="AZ131" s="744"/>
      <c r="BA131" s="744"/>
      <c r="BB131" s="744"/>
      <c r="BC131" s="744"/>
      <c r="BD131" s="744"/>
      <c r="BE131" s="745"/>
      <c r="BF131" s="746">
        <v>106</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442</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443</v>
      </c>
      <c r="W132" s="756"/>
      <c r="X132" s="756"/>
      <c r="Y132" s="756"/>
      <c r="Z132" s="757"/>
      <c r="AA132" s="758">
        <v>6.2386633680000001</v>
      </c>
      <c r="AB132" s="759"/>
      <c r="AC132" s="759"/>
      <c r="AD132" s="759"/>
      <c r="AE132" s="760"/>
      <c r="AF132" s="761">
        <v>5.2891500220000003</v>
      </c>
      <c r="AG132" s="759"/>
      <c r="AH132" s="759"/>
      <c r="AI132" s="759"/>
      <c r="AJ132" s="760"/>
      <c r="AK132" s="761">
        <v>6.722217347</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444</v>
      </c>
      <c r="W133" s="735"/>
      <c r="X133" s="735"/>
      <c r="Y133" s="735"/>
      <c r="Z133" s="736"/>
      <c r="AA133" s="737">
        <v>6.5</v>
      </c>
      <c r="AB133" s="738"/>
      <c r="AC133" s="738"/>
      <c r="AD133" s="738"/>
      <c r="AE133" s="739"/>
      <c r="AF133" s="737">
        <v>5.9</v>
      </c>
      <c r="AG133" s="738"/>
      <c r="AH133" s="738"/>
      <c r="AI133" s="738"/>
      <c r="AJ133" s="739"/>
      <c r="AK133" s="737">
        <v>6</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eRpUO6sVqF2yNIyTl8LfWfmEFegTJ01oHgDd65Myf72apJozP02B1gRAEpK3fID3ajsh7RdT/EusyK+rbqM9jw==" saltValue="42lq4dGZxy8gzGpjdE32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M1kCrFQdsd1VwH+LoguZA5IUJgY2GVddQEtBmgsGtTtFBQiV8xe34HiMjrIX+zVzwgdgK3gq0khbJUpoAClw==" saltValue="DG5FOfWu4aA2iG438dRQ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1/0wdd/Z8QU9bX2e6rDGev1iQVnnruB0E4gPuSKSdIxLDmlwcEgiNBMtEaI8gXDTkCFxby9rheFbGpEL9jrkQ==" saltValue="KQhXbYOTbuiQyruuJzHeV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0" t="s">
        <v>448</v>
      </c>
      <c r="AP7" s="157"/>
      <c r="AQ7" s="158" t="s">
        <v>449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1"/>
      <c r="AP8" s="163" t="s">
        <v>450</v>
      </c>
      <c r="AQ8" s="164" t="s">
        <v>451</v>
      </c>
      <c r="AR8" s="165" t="s">
        <v>452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4" t="s">
        <v>453</v>
      </c>
      <c r="AL9" s="1165"/>
      <c r="AM9" s="1165"/>
      <c r="AN9" s="1166"/>
      <c r="AO9" s="166">
        <v>1430627</v>
      </c>
      <c r="AP9" s="166">
        <v>83258</v>
      </c>
      <c r="AQ9" s="167">
        <v>79889</v>
      </c>
      <c r="AR9" s="168">
        <v>4.2</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4" t="s">
        <v>454</v>
      </c>
      <c r="AL10" s="1165"/>
      <c r="AM10" s="1165"/>
      <c r="AN10" s="1166"/>
      <c r="AO10" s="169">
        <v>42422</v>
      </c>
      <c r="AP10" s="169">
        <v>2469</v>
      </c>
      <c r="AQ10" s="170">
        <v>8108</v>
      </c>
      <c r="AR10" s="171">
        <v>-69.5</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4" t="s">
        <v>455</v>
      </c>
      <c r="AL11" s="1165"/>
      <c r="AM11" s="1165"/>
      <c r="AN11" s="1166"/>
      <c r="AO11" s="169">
        <v>211733</v>
      </c>
      <c r="AP11" s="169">
        <v>12322</v>
      </c>
      <c r="AQ11" s="170">
        <v>12080</v>
      </c>
      <c r="AR11" s="171">
        <v>2</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4" t="s">
        <v>456</v>
      </c>
      <c r="AL12" s="1165"/>
      <c r="AM12" s="1165"/>
      <c r="AN12" s="1166"/>
      <c r="AO12" s="169" t="s">
        <v>457</v>
      </c>
      <c r="AP12" s="169" t="s">
        <v>457</v>
      </c>
      <c r="AQ12" s="170">
        <v>646</v>
      </c>
      <c r="AR12" s="171" t="s">
        <v>457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4" t="s">
        <v>458</v>
      </c>
      <c r="AL13" s="1165"/>
      <c r="AM13" s="1165"/>
      <c r="AN13" s="1166"/>
      <c r="AO13" s="169" t="s">
        <v>457</v>
      </c>
      <c r="AP13" s="169" t="s">
        <v>457</v>
      </c>
      <c r="AQ13" s="170">
        <v>5</v>
      </c>
      <c r="AR13" s="171" t="s">
        <v>457</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4" t="s">
        <v>459</v>
      </c>
      <c r="AL14" s="1165"/>
      <c r="AM14" s="1165"/>
      <c r="AN14" s="1166"/>
      <c r="AO14" s="169">
        <v>60413</v>
      </c>
      <c r="AP14" s="169">
        <v>3516</v>
      </c>
      <c r="AQ14" s="170">
        <v>3864</v>
      </c>
      <c r="AR14" s="171">
        <v>-9</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4" t="s">
        <v>460</v>
      </c>
      <c r="AL15" s="1165"/>
      <c r="AM15" s="1165"/>
      <c r="AN15" s="1166"/>
      <c r="AO15" s="169">
        <v>147506</v>
      </c>
      <c r="AP15" s="169">
        <v>8584</v>
      </c>
      <c r="AQ15" s="170">
        <v>1710</v>
      </c>
      <c r="AR15" s="171">
        <v>402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7" t="s">
        <v>461</v>
      </c>
      <c r="AL16" s="1168"/>
      <c r="AM16" s="1168"/>
      <c r="AN16" s="1169"/>
      <c r="AO16" s="169">
        <v>-131700</v>
      </c>
      <c r="AP16" s="169">
        <v>-7665</v>
      </c>
      <c r="AQ16" s="170">
        <v>-7653</v>
      </c>
      <c r="AR16" s="171">
        <v>0.2</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7" t="s">
        <v>126</v>
      </c>
      <c r="AL17" s="1168"/>
      <c r="AM17" s="1168"/>
      <c r="AN17" s="1169"/>
      <c r="AO17" s="169">
        <v>1761001</v>
      </c>
      <c r="AP17" s="169">
        <v>102485</v>
      </c>
      <c r="AQ17" s="170">
        <v>98649</v>
      </c>
      <c r="AR17" s="171">
        <v>3.9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462</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463</v>
      </c>
      <c r="AP20" s="177" t="s">
        <v>464</v>
      </c>
      <c r="AQ20" s="178" t="s">
        <v>465</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1" t="s">
        <v>466</v>
      </c>
      <c r="AL21" s="1162"/>
      <c r="AM21" s="1162"/>
      <c r="AN21" s="1163"/>
      <c r="AO21" s="181">
        <v>9.3699999999999992</v>
      </c>
      <c r="AP21" s="182">
        <v>9.08</v>
      </c>
      <c r="AQ21" s="183">
        <v>0.28999999999999998</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1" t="s">
        <v>467</v>
      </c>
      <c r="AL22" s="1162"/>
      <c r="AM22" s="1162"/>
      <c r="AN22" s="1163"/>
      <c r="AO22" s="186">
        <v>96.2</v>
      </c>
      <c r="AP22" s="187">
        <v>97.3</v>
      </c>
      <c r="AQ22" s="188">
        <v>-1.1000000000000001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469</v>
      </c>
      <c r="AO27" s="147"/>
      <c r="AP27" s="147"/>
      <c r="AQ27" s="147"/>
      <c r="AR27" s="147"/>
      <c r="AS27" s="147"/>
      <c r="AT27" s="147"/>
    </row>
    <row r="28" spans="1:46" ht="17.25" x14ac:dyDescent="0.15">
      <c r="A28" s="148" t="s">
        <v>470</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471</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0" t="s">
        <v>448</v>
      </c>
      <c r="AP30" s="157"/>
      <c r="AQ30" s="158" t="s">
        <v>449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1"/>
      <c r="AP31" s="163" t="s">
        <v>450</v>
      </c>
      <c r="AQ31" s="164" t="s">
        <v>451</v>
      </c>
      <c r="AR31" s="165" t="s">
        <v>452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2" t="s">
        <v>472</v>
      </c>
      <c r="AL32" s="1153"/>
      <c r="AM32" s="1153"/>
      <c r="AN32" s="1154"/>
      <c r="AO32" s="196">
        <v>680311</v>
      </c>
      <c r="AP32" s="196">
        <v>39592</v>
      </c>
      <c r="AQ32" s="197">
        <v>48423</v>
      </c>
      <c r="AR32" s="198">
        <v>-18.2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2" t="s">
        <v>473</v>
      </c>
      <c r="AL33" s="1153"/>
      <c r="AM33" s="1153"/>
      <c r="AN33" s="1154"/>
      <c r="AO33" s="196" t="s">
        <v>457</v>
      </c>
      <c r="AP33" s="196" t="s">
        <v>457</v>
      </c>
      <c r="AQ33" s="197" t="s">
        <v>457</v>
      </c>
      <c r="AR33" s="198" t="s">
        <v>457</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2" t="s">
        <v>474</v>
      </c>
      <c r="AL34" s="1153"/>
      <c r="AM34" s="1153"/>
      <c r="AN34" s="1154"/>
      <c r="AO34" s="196" t="s">
        <v>457</v>
      </c>
      <c r="AP34" s="196" t="s">
        <v>457</v>
      </c>
      <c r="AQ34" s="197">
        <v>13</v>
      </c>
      <c r="AR34" s="198" t="s">
        <v>457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2" t="s">
        <v>475</v>
      </c>
      <c r="AL35" s="1153"/>
      <c r="AM35" s="1153"/>
      <c r="AN35" s="1154"/>
      <c r="AO35" s="196">
        <v>183758</v>
      </c>
      <c r="AP35" s="196">
        <v>10694</v>
      </c>
      <c r="AQ35" s="197">
        <v>14651</v>
      </c>
      <c r="AR35" s="198">
        <v>-27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2" t="s">
        <v>476</v>
      </c>
      <c r="AL36" s="1153"/>
      <c r="AM36" s="1153"/>
      <c r="AN36" s="1154"/>
      <c r="AO36" s="196">
        <v>34462</v>
      </c>
      <c r="AP36" s="196">
        <v>2006</v>
      </c>
      <c r="AQ36" s="197">
        <v>3601</v>
      </c>
      <c r="AR36" s="198">
        <v>-44.3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2" t="s">
        <v>477</v>
      </c>
      <c r="AL37" s="1153"/>
      <c r="AM37" s="1153"/>
      <c r="AN37" s="1154"/>
      <c r="AO37" s="196">
        <v>150</v>
      </c>
      <c r="AP37" s="196">
        <v>9</v>
      </c>
      <c r="AQ37" s="197">
        <v>938</v>
      </c>
      <c r="AR37" s="198">
        <v>-99</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5" t="s">
        <v>478</v>
      </c>
      <c r="AL38" s="1156"/>
      <c r="AM38" s="1156"/>
      <c r="AN38" s="1157"/>
      <c r="AO38" s="199">
        <v>1312</v>
      </c>
      <c r="AP38" s="199">
        <v>76</v>
      </c>
      <c r="AQ38" s="200">
        <v>4</v>
      </c>
      <c r="AR38" s="188">
        <v>1800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5" t="s">
        <v>479</v>
      </c>
      <c r="AL39" s="1156"/>
      <c r="AM39" s="1156"/>
      <c r="AN39" s="1157"/>
      <c r="AO39" s="196">
        <v>-22051</v>
      </c>
      <c r="AP39" s="196">
        <v>-1283</v>
      </c>
      <c r="AQ39" s="197">
        <v>-3765</v>
      </c>
      <c r="AR39" s="198">
        <v>-65.900000000000006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2" t="s">
        <v>480</v>
      </c>
      <c r="AL40" s="1153"/>
      <c r="AM40" s="1153"/>
      <c r="AN40" s="1154"/>
      <c r="AO40" s="196">
        <v>-611380</v>
      </c>
      <c r="AP40" s="196">
        <v>-35581</v>
      </c>
      <c r="AQ40" s="197">
        <v>-44033</v>
      </c>
      <c r="AR40" s="198">
        <v>-19.2</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8" t="s">
        <v>237</v>
      </c>
      <c r="AL41" s="1159"/>
      <c r="AM41" s="1159"/>
      <c r="AN41" s="1160"/>
      <c r="AO41" s="196">
        <v>266562</v>
      </c>
      <c r="AP41" s="196">
        <v>15513</v>
      </c>
      <c r="AQ41" s="197">
        <v>19832</v>
      </c>
      <c r="AR41" s="198">
        <v>-21.8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481</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483</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5" t="s">
        <v>448</v>
      </c>
      <c r="AN49" s="1147" t="s">
        <v>484</v>
      </c>
      <c r="AO49" s="1148"/>
      <c r="AP49" s="1148"/>
      <c r="AQ49" s="1148"/>
      <c r="AR49" s="114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6"/>
      <c r="AN50" s="212" t="s">
        <v>485</v>
      </c>
      <c r="AO50" s="213" t="s">
        <v>486</v>
      </c>
      <c r="AP50" s="214" t="s">
        <v>487</v>
      </c>
      <c r="AQ50" s="215" t="s">
        <v>488</v>
      </c>
      <c r="AR50" s="216" t="s">
        <v>489</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490</v>
      </c>
      <c r="AL51" s="209"/>
      <c r="AM51" s="217">
        <v>2943254</v>
      </c>
      <c r="AN51" s="218">
        <v>164538</v>
      </c>
      <c r="AO51" s="219">
        <v>251.1</v>
      </c>
      <c r="AP51" s="220">
        <v>74444</v>
      </c>
      <c r="AQ51" s="221">
        <v>6.6</v>
      </c>
      <c r="AR51" s="222">
        <v>244.5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491</v>
      </c>
      <c r="AM52" s="225">
        <v>689581</v>
      </c>
      <c r="AN52" s="226">
        <v>38550</v>
      </c>
      <c r="AO52" s="227">
        <v>176.7</v>
      </c>
      <c r="AP52" s="228">
        <v>34175</v>
      </c>
      <c r="AQ52" s="229">
        <v>4.0999999999999996</v>
      </c>
      <c r="AR52" s="230">
        <v>172.6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492</v>
      </c>
      <c r="AL53" s="209"/>
      <c r="AM53" s="217">
        <v>946119</v>
      </c>
      <c r="AN53" s="218">
        <v>53159</v>
      </c>
      <c r="AO53" s="219">
        <v>-67.7</v>
      </c>
      <c r="AP53" s="220">
        <v>85205</v>
      </c>
      <c r="AQ53" s="221">
        <v>14.5</v>
      </c>
      <c r="AR53" s="222">
        <v>-82.2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491</v>
      </c>
      <c r="AM54" s="225">
        <v>428852</v>
      </c>
      <c r="AN54" s="226">
        <v>24096</v>
      </c>
      <c r="AO54" s="227">
        <v>-37.5</v>
      </c>
      <c r="AP54" s="228">
        <v>38847</v>
      </c>
      <c r="AQ54" s="229">
        <v>13.7</v>
      </c>
      <c r="AR54" s="230">
        <v>-51.2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493</v>
      </c>
      <c r="AL55" s="209"/>
      <c r="AM55" s="217">
        <v>314011</v>
      </c>
      <c r="AN55" s="218">
        <v>17722</v>
      </c>
      <c r="AO55" s="219">
        <v>-66.7</v>
      </c>
      <c r="AP55" s="220">
        <v>69469</v>
      </c>
      <c r="AQ55" s="221">
        <v>-18.5</v>
      </c>
      <c r="AR55" s="222">
        <v>-48.2</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491</v>
      </c>
      <c r="AM56" s="225">
        <v>116493</v>
      </c>
      <c r="AN56" s="226">
        <v>6574</v>
      </c>
      <c r="AO56" s="227">
        <v>-72.7</v>
      </c>
      <c r="AP56" s="228">
        <v>38215</v>
      </c>
      <c r="AQ56" s="229">
        <v>-1.6</v>
      </c>
      <c r="AR56" s="230">
        <v>-71.099999999999994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494</v>
      </c>
      <c r="AL57" s="209"/>
      <c r="AM57" s="217">
        <v>1108412</v>
      </c>
      <c r="AN57" s="218">
        <v>63996</v>
      </c>
      <c r="AO57" s="219">
        <v>261.10000000000002</v>
      </c>
      <c r="AP57" s="220">
        <v>67293</v>
      </c>
      <c r="AQ57" s="221">
        <v>-3.1</v>
      </c>
      <c r="AR57" s="222">
        <v>264.2</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491</v>
      </c>
      <c r="AM58" s="225">
        <v>543248</v>
      </c>
      <c r="AN58" s="226">
        <v>31365</v>
      </c>
      <c r="AO58" s="227">
        <v>377.1</v>
      </c>
      <c r="AP58" s="228">
        <v>35076</v>
      </c>
      <c r="AQ58" s="229">
        <v>-8.1999999999999993</v>
      </c>
      <c r="AR58" s="230">
        <v>385.3</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495</v>
      </c>
      <c r="AL59" s="209"/>
      <c r="AM59" s="217">
        <v>1416628</v>
      </c>
      <c r="AN59" s="218">
        <v>82444</v>
      </c>
      <c r="AO59" s="219">
        <v>28.8</v>
      </c>
      <c r="AP59" s="220">
        <v>67343</v>
      </c>
      <c r="AQ59" s="221">
        <v>0.1</v>
      </c>
      <c r="AR59" s="222">
        <v>28.7</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491</v>
      </c>
      <c r="AM60" s="225">
        <v>374167</v>
      </c>
      <c r="AN60" s="226">
        <v>21775</v>
      </c>
      <c r="AO60" s="227">
        <v>-30.6</v>
      </c>
      <c r="AP60" s="228">
        <v>32865</v>
      </c>
      <c r="AQ60" s="229">
        <v>-6.3</v>
      </c>
      <c r="AR60" s="230">
        <v>-24.3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496</v>
      </c>
      <c r="AL61" s="231"/>
      <c r="AM61" s="232">
        <v>1345685</v>
      </c>
      <c r="AN61" s="233">
        <v>76372</v>
      </c>
      <c r="AO61" s="234">
        <v>81.3</v>
      </c>
      <c r="AP61" s="235">
        <v>72751</v>
      </c>
      <c r="AQ61" s="236">
        <v>-0.1</v>
      </c>
      <c r="AR61" s="222">
        <v>81.400000000000006</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491</v>
      </c>
      <c r="AM62" s="225">
        <v>430468</v>
      </c>
      <c r="AN62" s="226">
        <v>24472</v>
      </c>
      <c r="AO62" s="227">
        <v>82.6</v>
      </c>
      <c r="AP62" s="228">
        <v>35836</v>
      </c>
      <c r="AQ62" s="229">
        <v>0.3</v>
      </c>
      <c r="AR62" s="230">
        <v>82.3</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8a6Ov1BFa0BFtqyPgjmjGhW9qvOjpEHtdqAytpuLgIYLAGkGQd6KzjWnBIfimP5ZKUhe4ecH57QOzevfI00N3w==" saltValue="VC7nb7MylPtcxLYgvtyz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eFlzmLpHWCiCNBbzEKXV0TnwU1RCAHM3MtsJ4luHDGJ1a2Jx5IeGuDC6R739+UdaoEi6/71nNbHY+VrXJl5/g==" saltValue="7Emzl6WLbIQA1xVkCXtl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pcw6fEp5GiR9tYbk5xphzkwy+QoJHOerOOp0IoELy+m+TqH4n3WhhQIVC21Qlb68PmKlw8IwpOJ4p9CfXlC4w==" saltValue="7UxoqeFOigJKPkJfLFR3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498</v>
      </c>
    </row>
    <row r="46" spans="2:10" ht="29.25" customHeight="1" thickBot="1" x14ac:dyDescent="0.25">
      <c r="B46" s="242" t="s">
        <v>25</v>
      </c>
      <c r="C46" s="243"/>
      <c r="D46" s="243"/>
      <c r="E46" s="244" t="s">
        <v>499</v>
      </c>
      <c r="F46" s="245" t="s">
        <v>4</v>
      </c>
      <c r="G46" s="246" t="s">
        <v>5</v>
      </c>
      <c r="H46" s="246" t="s">
        <v>6</v>
      </c>
      <c r="I46" s="246" t="s">
        <v>7</v>
      </c>
      <c r="J46" s="247" t="s">
        <v>8</v>
      </c>
    </row>
    <row r="47" spans="2:10" ht="57.75" customHeight="1" x14ac:dyDescent="0.15">
      <c r="B47" s="248"/>
      <c r="C47" s="1170" t="s">
        <v>500</v>
      </c>
      <c r="D47" s="1170"/>
      <c r="E47" s="1171"/>
      <c r="F47" s="249">
        <v>31.44</v>
      </c>
      <c r="G47" s="250">
        <v>27.85</v>
      </c>
      <c r="H47" s="250">
        <v>28.05</v>
      </c>
      <c r="I47" s="250">
        <v>18.899999999999999</v>
      </c>
      <c r="J47" s="251">
        <v>15.37</v>
      </c>
    </row>
    <row r="48" spans="2:10" ht="57.75" customHeight="1" x14ac:dyDescent="0.15">
      <c r="B48" s="252"/>
      <c r="C48" s="1172" t="s">
        <v>501</v>
      </c>
      <c r="D48" s="1172"/>
      <c r="E48" s="1173"/>
      <c r="F48" s="253">
        <v>6.25</v>
      </c>
      <c r="G48" s="254">
        <v>8.11</v>
      </c>
      <c r="H48" s="254">
        <v>9</v>
      </c>
      <c r="I48" s="254">
        <v>9.4499999999999993</v>
      </c>
      <c r="J48" s="255">
        <v>16.21</v>
      </c>
    </row>
    <row r="49" spans="2:10" ht="57.75" customHeight="1" thickBot="1" x14ac:dyDescent="0.2">
      <c r="B49" s="256"/>
      <c r="C49" s="1174" t="s">
        <v>502</v>
      </c>
      <c r="D49" s="1174"/>
      <c r="E49" s="1175"/>
      <c r="F49" s="257">
        <v>1.48</v>
      </c>
      <c r="G49" s="258" t="s">
        <v>503</v>
      </c>
      <c r="H49" s="258">
        <v>2.64</v>
      </c>
      <c r="I49" s="258" t="s">
        <v>504</v>
      </c>
      <c r="J49" s="259">
        <v>3.31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aEYI1v74IO8yblZgoCypjTtszutNPjQvrxoFBIIb/rooQYOeUEmGlcJMdH0jXJ71/7xzC4Uyzf21k/M7JXFUw==" saltValue="Djy3lp0PuQ/q7u9zYeP+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2019-11-20T01:57:18Z</cp:lastPrinted>
  <dcterms:created xsi:type="dcterms:W3CDTF">2019-06-06T10:42:54Z</dcterms:created>
  <dcterms:modified xsi:type="dcterms:W3CDTF">2019-11-20T01:57:23Z</dcterms:modified>
  <cp:category/>
</cp:coreProperties>
</file>