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0年度\03 普通会計決算統計（H29決算）\05 平成29年度財政状況資料集\11 市町村→県\フォント統一及び黒字に修正後\"/>
    </mc:Choice>
  </mc:AlternateContent>
  <bookViews>
    <workbookView xWindow="0" yWindow="0" windowWidth="2049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AM35" i="10"/>
  <c r="C35" i="10"/>
  <c r="AM34" i="10"/>
  <c r="C34" i="10"/>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E34" i="10" l="1"/>
  <c r="BW34" i="10" l="1"/>
  <c r="BW35" i="10" s="1"/>
  <c r="BW36" i="10" s="1"/>
  <c r="BW37" i="10" s="1"/>
  <c r="BW38" i="10" s="1"/>
  <c r="BW39" i="10" s="1"/>
  <c r="CO34" i="10" l="1"/>
</calcChain>
</file>

<file path=xl/sharedStrings.xml><?xml version="1.0" encoding="utf-8"?>
<sst xmlns="http://schemas.openxmlformats.org/spreadsheetml/2006/main" count="1132" uniqueCount="604">
  <si>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</si>
  <si>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</si>
  <si>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</si>
  <si>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</si>
  <si>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</si>
  <si>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</si>
  <si>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</si>
  <si>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</si>
  <si>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</si>
  <si>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</si>
  <si>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</si>
  <si>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</si>
  <si>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</si>
  <si>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</si>
  <si>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</si>
  <si>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</si>
  <si>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</si>
  <si>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</si>
  <si>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</si>
  <si>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</si>
  <si>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</si>
  <si>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</si>
  <si>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</si>
  <si>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</si>
  <si>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</si>
  <si>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</si>
  <si>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</si>
  <si>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</si>
  <si>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</si>
  <si>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</si>
  <si>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</si>
  <si>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</si>
  <si>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</si>
  <si>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</si>
  <si>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</si>
  <si>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</si>
  <si>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</si>
  <si>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</si>
  <si>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</si>
  <si>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</si>
  <si>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</si>
  <si>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</si>
  <si>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</si>
  <si>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</si>
  <si>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</si>
  <si>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</si>
  <si>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</si>
  <si>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</si>
  <si>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</si>
  <si>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</si>
  <si>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</si>
  <si>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</si>
  <si>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</si>
  <si>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</si>
  <si>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</si>
  <si>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</si>
  <si>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</si>
  <si>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</si>
  <si>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</si>
  <si>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</si>
  <si>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</si>
  <si>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</si>
  <si>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</si>
  <si>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</si>
  <si>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</si>
  <si>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</si>
  <si>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</si>
  <si>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</si>
  <si>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</si>
  <si>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</si>
  <si>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</si>
  <si>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</si>
  <si>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</si>
  <si>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</si>
  <si>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</si>
  <si>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</si>
  <si>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</si>
  <si>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</si>
  <si>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</si>
  <si>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</si>
  <si>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</si>
  <si>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</si>
  <si>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</si>
  <si>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</si>
  <si>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</si>
  <si>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</si>
  <si>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</si>
  <si>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</si>
  <si>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</si>
  <si>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</si>
  <si>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</si>
  <si>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高森町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</si>
  <si>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</si>
  <si>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</si>
  <si>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</si>
  <si>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</si>
  <si>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</si>
  <si>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</si>
  <si>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</si>
  <si>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</si>
  <si>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</si>
  <si>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</si>
  <si>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</si>
  <si>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</si>
  <si>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</si>
  <si>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</si>
  <si>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</si>
  <si>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</si>
  <si>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</si>
  <si>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</si>
  <si>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</si>
  <si>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</si>
  <si>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</si>
  <si>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</si>
  <si>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</si>
  <si>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</si>
  <si>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</si>
  <si>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</si>
  <si>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</si>
  <si>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</si>
  <si>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</si>
  <si>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</si>
  <si>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</si>
  <si>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</si>
  <si>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</si>
  <si>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</si>
  <si>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</si>
  <si>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</si>
  <si>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</si>
  <si>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</si>
  <si>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</si>
  <si>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</si>
  <si>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</si>
  <si>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</si>
  <si>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</si>
  <si>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</si>
  <si>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</si>
  <si>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</si>
  <si>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</si>
  <si>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</si>
  <si>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</si>
  <si>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</si>
  <si>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</si>
  <si>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</si>
  <si>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</si>
  <si>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</si>
  <si>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</si>
  <si>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</si>
  <si>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</si>
  <si>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</si>
  <si>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</si>
  <si>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</si>
  <si>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</si>
  <si>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</si>
  <si>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</si>
  <si>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</si>
  <si>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</si>
  <si>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</si>
  <si>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</si>
  <si>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</si>
  <si>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</si>
  <si>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</si>
  <si>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</si>
  <si>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</si>
  <si>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</si>
  <si>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</si>
  <si>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</si>
  <si>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</si>
  <si>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</si>
  <si>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</si>
  <si>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</si>
  <si>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</si>
  <si>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</si>
  <si>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</si>
  <si>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</si>
  <si>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</si>
  <si>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</si>
  <si>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</si>
  <si>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</si>
  <si>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</si>
  <si>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</si>
  <si>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</si>
  <si>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</si>
  <si>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</si>
  <si>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</si>
  <si>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</si>
  <si>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</si>
  <si>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</si>
  <si>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</si>
  <si>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</si>
  <si>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</si>
  <si>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</si>
  <si>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</si>
  <si>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</si>
  <si>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</si>
  <si>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</si>
  <si>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</si>
  <si>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</si>
  <si>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</si>
  <si>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</si>
  <si>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</si>
  <si>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</si>
  <si>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</si>
  <si>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</si>
  <si>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</si>
  <si>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</si>
  <si>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</si>
  <si>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</si>
  <si>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</si>
  <si>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</si>
  <si>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熊本県高森町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</si>
  <si>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</si>
  <si>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</si>
  <si>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</si>
  <si>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</si>
  <si>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</si>
  <si>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</si>
  <si>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</si>
  <si>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</si>
  <si>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</si>
  <si>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</si>
  <si>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</si>
  <si>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</si>
  <si>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</si>
  <si>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</si>
  <si>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</si>
  <si>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</si>
  <si>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</si>
  <si>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</si>
  <si>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</si>
  <si>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</si>
  <si>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</si>
  <si>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</si>
  <si>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</si>
  <si>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</si>
  <si>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</si>
  <si>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</si>
  <si>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</si>
  <si>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</si>
  <si>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</si>
  <si>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</si>
  <si>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</si>
  <si>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</si>
  <si>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</si>
  <si>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</si>
  <si>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</si>
  <si>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</si>
  <si>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</si>
  <si>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</si>
  <si>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</si>
  <si>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</si>
  <si>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</si>
  <si>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</si>
  <si>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</si>
  <si>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</si>
  <si>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</si>
  <si>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</si>
  <si>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</si>
  <si>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</si>
  <si>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</si>
  <si>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</si>
  <si>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</si>
  <si>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</si>
  <si>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</si>
  <si>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</si>
  <si>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</si>
  <si>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</si>
  <si>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</si>
  <si>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</si>
  <si>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</si>
  <si>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</si>
  <si>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</si>
  <si>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</si>
  <si>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</si>
  <si>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</si>
  <si>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</si>
  <si>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</si>
  <si>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</si>
  <si>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</si>
  <si>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</si>
  <si>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</si>
  <si>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</si>
  <si>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</si>
  <si>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</si>
  <si>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</si>
  <si>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</si>
  <si>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</si>
  <si>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</si>
  <si>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</si>
  <si>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</si>
  <si>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</si>
  <si>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</si>
  <si>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</si>
  <si>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</si>
  <si>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</si>
  <si>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</si>
  <si>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</si>
  <si>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</si>
  <si>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</si>
  <si>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</si>
  <si>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</si>
  <si>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</si>
  <si>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</si>
  <si>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</si>
  <si>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</si>
  <si>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</si>
  <si>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</si>
  <si>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</si>
  <si>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</si>
  <si>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</si>
  <si>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</si>
  <si>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</si>
  <si>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</si>
  <si>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</si>
  <si>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</si>
  <si>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</si>
  <si>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</si>
  <si>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</si>
  <si>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</si>
  <si>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</si>
  <si>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</si>
  <si>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</si>
  <si>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</si>
  <si>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</si>
  <si>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</si>
  <si>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</si>
  <si>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</si>
  <si>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</si>
  <si>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</si>
  <si>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</si>
  <si>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</si>
  <si>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</si>
  <si>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</si>
  <si>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</si>
  <si>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</si>
  <si>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</si>
  <si>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</si>
  <si>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</si>
  <si>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</si>
  <si>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</si>
  <si>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</si>
  <si>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</si>
  <si>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</si>
  <si>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</si>
  <si>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</si>
  <si>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</si>
  <si>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</si>
  <si>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</si>
  <si>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</si>
  <si>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</si>
  <si>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</si>
  <si>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</si>
  <si>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</si>
  <si>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</si>
  <si>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</si>
  <si>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</si>
  <si>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</si>
  <si>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</si>
  <si>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</si>
  <si>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熊本県高森町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</si>
  <si>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</si>
  <si>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</si>
  <si>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</si>
  <si>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</si>
  <si>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</si>
  <si>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</si>
  <si>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</si>
  <si>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</si>
  <si>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</si>
  <si>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</si>
  <si>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</si>
  <si>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</si>
  <si>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</si>
  <si>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</si>
  <si>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</si>
  <si>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</si>
  <si>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</si>
  <si>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</si>
  <si>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</si>
  <si>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</si>
  <si>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農業用水供給事業特別会計</t>
    <phoneticPr fontId="5"/>
  </si>
  <si>
    <t>鉄道経営対策事業基金特別会計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</si>
  <si>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</si>
  <si>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</si>
  <si>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</si>
  <si>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</si>
  <si>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</si>
  <si>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</si>
  <si>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</si>
  <si>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</si>
  <si>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</si>
  <si>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</si>
  <si>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</si>
  <si>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</si>
  <si>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</si>
  <si>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</si>
  <si>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</si>
  <si>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</si>
  <si>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</si>
  <si>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</si>
  <si>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</si>
  <si>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</si>
  <si>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</si>
  <si>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</si>
  <si>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</si>
  <si>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</si>
  <si>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</si>
  <si>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</si>
  <si>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</si>
  <si>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</si>
  <si>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</si>
  <si>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</si>
  <si>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</si>
  <si>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</si>
  <si>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</si>
  <si>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</si>
  <si>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</si>
  <si>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</si>
  <si>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</si>
  <si>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</si>
  <si>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</si>
  <si>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</si>
  <si>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</si>
  <si>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</si>
  <si>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</si>
  <si>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</si>
  <si>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</si>
  <si>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</si>
  <si>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</si>
  <si>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</si>
  <si>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</si>
  <si>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</si>
  <si>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</si>
  <si>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t>
    <phoneticPr fontId="5"/>
  </si>
  <si>
    <t>-</t>
    <phoneticPr fontId="5"/>
  </si>
  <si>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</si>
  <si>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</si>
  <si>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</si>
  <si>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</si>
  <si>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</si>
  <si>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</si>
  <si>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</si>
  <si>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</si>
  <si>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</si>
  <si>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</si>
  <si>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</si>
  <si>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</si>
  <si>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</si>
  <si>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</si>
  <si>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</si>
  <si>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</si>
  <si>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</si>
  <si>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</si>
  <si>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</si>
  <si>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</si>
  <si>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</si>
  <si>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</si>
  <si>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</si>
  <si>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</si>
  <si>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</si>
  <si>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</si>
  <si>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</si>
  <si>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</si>
  <si>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</si>
  <si>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</si>
  <si>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</si>
  <si>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</si>
  <si>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</si>
  <si>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</si>
  <si>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</si>
  <si>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</si>
  <si>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</si>
  <si>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</si>
  <si>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</si>
  <si>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</si>
  <si>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</si>
  <si>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</si>
  <si>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</si>
  <si>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</si>
  <si>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</si>
  <si>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</si>
  <si>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</si>
  <si>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</si>
  <si>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</si>
  <si>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</si>
  <si>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</si>
  <si>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</si>
  <si>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</si>
  <si>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</si>
  <si>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</si>
  <si>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</si>
  <si>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</si>
  <si>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</si>
  <si>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</si>
  <si>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</si>
  <si>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</si>
  <si>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</si>
  <si>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</si>
  <si>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</si>
  <si>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</si>
  <si>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</si>
  <si>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</si>
  <si>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</si>
  <si>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</si>
  <si>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</si>
  <si>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</si>
  <si>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</si>
  <si>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</si>
  <si>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</si>
  <si>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</si>
  <si>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</si>
  <si>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</si>
  <si>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</si>
  <si>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</si>
  <si>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</si>
  <si>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</si>
  <si>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</si>
  <si>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</si>
  <si>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</si>
  <si>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</si>
  <si>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</si>
  <si>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</si>
  <si>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</si>
  <si>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</si>
  <si>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</si>
  <si>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</si>
  <si>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</si>
  <si>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</si>
  <si>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</si>
  <si>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</si>
  <si>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</si>
  <si>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</si>
  <si>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</si>
  <si>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</si>
  <si>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</si>
  <si>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</si>
  <si>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</si>
  <si>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</si>
  <si>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</si>
  <si>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</si>
  <si>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</si>
  <si>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</si>
  <si>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</si>
  <si>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</si>
  <si>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</si>
  <si>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</si>
  <si>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</si>
  <si>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</si>
  <si>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</si>
  <si>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</si>
  <si>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</si>
  <si>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</si>
  <si>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</si>
  <si>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</si>
  <si>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</si>
  <si>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</si>
  <si>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</si>
  <si>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</si>
  <si>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</si>
  <si>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</si>
  <si>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</si>
  <si>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</si>
  <si>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0.97</t>
  </si>
  <si>
    <t>▲ 1.04</t>
  </si>
  <si>
    <t>一般会計</t>
  </si>
  <si>
    <t>介護保険事業特別会計</t>
  </si>
  <si>
    <t>簡易水道事業特別会計</t>
  </si>
  <si>
    <t>国民健康保険事業特別会計</t>
  </si>
  <si>
    <t>農業用水供給事業特別会計</t>
  </si>
  <si>
    <t>後期高齢者医療特別会計</t>
  </si>
  <si>
    <t>鉄道経営対策事業基金特別会計</t>
  </si>
  <si>
    <t>その他会計（赤字）</t>
  </si>
  <si>
    <t>その他会計（黒字）</t>
  </si>
  <si>
    <t>-</t>
    <phoneticPr fontId="2"/>
  </si>
  <si>
    <t>-</t>
    <phoneticPr fontId="2"/>
  </si>
  <si>
    <t>熊本県市町村総合事務組合</t>
    <phoneticPr fontId="11"/>
  </si>
  <si>
    <t>阿蘇広域行政事務組合(一般会計)</t>
    <phoneticPr fontId="11"/>
  </si>
  <si>
    <t>阿蘇広域行政事務組合
（養護老人ホーム湯の里荘特別会計）</t>
    <phoneticPr fontId="11"/>
  </si>
  <si>
    <t>阿蘇広域行政事務組合
（阿蘇ふるさと市町村圏特別会計）</t>
    <phoneticPr fontId="11"/>
  </si>
  <si>
    <t>熊本県後期高齢者医療広域連合
（一般会計）</t>
    <phoneticPr fontId="11"/>
  </si>
  <si>
    <t>熊本県後期高齢者医療広域連合
（後期高齢者医療特別会計）</t>
    <phoneticPr fontId="11"/>
  </si>
  <si>
    <t>-</t>
    <phoneticPr fontId="2"/>
  </si>
  <si>
    <t>南阿蘇鉄道株式会社</t>
    <phoneticPr fontId="2"/>
  </si>
  <si>
    <t>-</t>
    <phoneticPr fontId="2"/>
  </si>
  <si>
    <t>H30.2月末会計廃止</t>
    <rPh sb="5" eb="6">
      <t>ガツ</t>
    </rPh>
    <rPh sb="6" eb="7">
      <t>マツ</t>
    </rPh>
    <rPh sb="7" eb="9">
      <t>カイケイ</t>
    </rPh>
    <rPh sb="9" eb="11">
      <t>ハイシ</t>
    </rPh>
    <phoneticPr fontId="2"/>
  </si>
  <si>
    <t>農業用水供給事業基金</t>
    <rPh sb="0" eb="2">
      <t>ノウギョウ</t>
    </rPh>
    <rPh sb="2" eb="4">
      <t>ヨウスイ</t>
    </rPh>
    <rPh sb="4" eb="6">
      <t>キョウキュウ</t>
    </rPh>
    <rPh sb="6" eb="8">
      <t>ジギョウ</t>
    </rPh>
    <rPh sb="8" eb="10">
      <t>キキン</t>
    </rPh>
    <phoneticPr fontId="11"/>
  </si>
  <si>
    <t>鉄道経営対策事業基金</t>
    <rPh sb="0" eb="2">
      <t>テツドウ</t>
    </rPh>
    <rPh sb="2" eb="4">
      <t>ケイエイ</t>
    </rPh>
    <rPh sb="4" eb="6">
      <t>タイサク</t>
    </rPh>
    <rPh sb="6" eb="8">
      <t>ジギョウ</t>
    </rPh>
    <rPh sb="8" eb="10">
      <t>キキン</t>
    </rPh>
    <phoneticPr fontId="11"/>
  </si>
  <si>
    <t>ふるさと応援基金</t>
    <rPh sb="4" eb="6">
      <t>オウエン</t>
    </rPh>
    <rPh sb="6" eb="8">
      <t>キキン</t>
    </rPh>
    <phoneticPr fontId="11"/>
  </si>
  <si>
    <t>復興基金</t>
    <rPh sb="0" eb="2">
      <t>フッコウ</t>
    </rPh>
    <rPh sb="2" eb="4">
      <t>キキン</t>
    </rPh>
    <phoneticPr fontId="11"/>
  </si>
  <si>
    <t>災害基金</t>
    <rPh sb="0" eb="2">
      <t>サイガイ</t>
    </rPh>
    <rPh sb="2" eb="4">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</si>
  <si>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</si>
  <si>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</si>
  <si>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</si>
  <si>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</si>
  <si>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</si>
  <si>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比率が「-」で推移している。一方で、有形固定資産減価償却率は類似団体よりも高く、上昇傾向にある。全体的に老朽化が進んでいるが、特に公営住宅は平成17年の建設が最後となっており、施設の老朽化や長寿命化が課題となっている。
今後整備する個別施設計画に基づき、施設の維持管理を適切に進めていく必要がある。</t>
    <rPh sb="70" eb="73">
      <t>ゼンタイテキ</t>
    </rPh>
    <rPh sb="74" eb="77">
      <t>ロウキュウカ</t>
    </rPh>
    <rPh sb="78" eb="79">
      <t>スス</t>
    </rPh>
    <rPh sb="85" eb="86">
      <t>トク</t>
    </rPh>
    <rPh sb="87" eb="89">
      <t>コウエイ</t>
    </rPh>
    <rPh sb="89" eb="91">
      <t>ジュウタク</t>
    </rPh>
    <rPh sb="92" eb="94">
      <t>ヘイセイ</t>
    </rPh>
    <rPh sb="96" eb="97">
      <t>ネン</t>
    </rPh>
    <rPh sb="98" eb="100">
      <t>ケンセツ</t>
    </rPh>
    <rPh sb="101" eb="103">
      <t>サイゴ</t>
    </rPh>
    <rPh sb="110" eb="112">
      <t>シセツ</t>
    </rPh>
    <rPh sb="113" eb="116">
      <t>ロウキュウカ</t>
    </rPh>
    <rPh sb="117" eb="121">
      <t>チョウジュミョウカ</t>
    </rPh>
    <rPh sb="122" eb="124">
      <t>カダイ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</si>
  <si>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</si>
  <si>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</si>
  <si>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</si>
  <si>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</si>
  <si>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</si>
  <si>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</si>
  <si>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実質公債費比率、将来負担比率は類似団体と比較して若干低い数値で推移している。
これは、「償還元金＞地方債借入額」を原則とし、できるだけ交付税措置の有利な地方債の活用を行い、償還額の交付税措置を除いた額が留保財源を上回らないよう新規発行を抑制してきたためである。しかし、今後は「防災行政無線のデジタル化」や熊本地震からの創造的復興（高森駅周辺再開発）に地方債を活用予定であるため、実質公債費比率、将来負担比率は増加することを想定している。</t>
    <rPh sb="134" eb="136">
      <t>コンゴ</t>
    </rPh>
    <rPh sb="138" eb="140">
      <t>ボウサイ</t>
    </rPh>
    <rPh sb="140" eb="142">
      <t>ギョウセイ</t>
    </rPh>
    <rPh sb="142" eb="144">
      <t>ムセン</t>
    </rPh>
    <rPh sb="149" eb="150">
      <t>カ</t>
    </rPh>
    <rPh sb="152" eb="154">
      <t>クマモト</t>
    </rPh>
    <rPh sb="154" eb="156">
      <t>ジシン</t>
    </rPh>
    <rPh sb="159" eb="162">
      <t>ソウゾウテキ</t>
    </rPh>
    <rPh sb="162" eb="164">
      <t>フッコウ</t>
    </rPh>
    <rPh sb="165" eb="167">
      <t>タカモリ</t>
    </rPh>
    <rPh sb="167" eb="168">
      <t>エキ</t>
    </rPh>
    <rPh sb="168" eb="170">
      <t>シュウヘン</t>
    </rPh>
    <rPh sb="170" eb="173">
      <t>サイカイハツ</t>
    </rPh>
    <rPh sb="175" eb="178">
      <t>チホウサイ</t>
    </rPh>
    <rPh sb="179" eb="181">
      <t>カツヨウ</t>
    </rPh>
    <rPh sb="181" eb="183">
      <t>ヨテイ</t>
    </rPh>
    <rPh sb="204" eb="206">
      <t>ゾウカ</t>
    </rPh>
    <rPh sb="211" eb="213">
      <t>ソウテイ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</si>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</sst>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wrapText="1"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26FD-4E22-800F-F33BE9763A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175283</c:v>
                </c:pt>
                <c:pt idx="1">
                  <c:v>218843</c:v>
                </c:pt>
                <c:pt idx="2">
                  <c:v>54399</c:v>
                </c:pt>
                <c:pt idx="3">
                  <c:v>69334</c:v>
                </c:pt>
                <c:pt idx="4">
                  <c:v>82322</c:v>
                </c:pt>
              </c:numCache>
            </c:numRef>
          </c:val>
          <c:smooth val="0"/>
          <c:extLst>
            <c:ext xmlns:c16="http://schemas.microsoft.com/office/drawing/2014/chart" uri="{C3380CC4-5D6E-409C-BE32-E72D297353CC}">
              <c16:uniqueId val="{00000001-26FD-4E22-800F-F33BE9763A58}"/>
            </c:ext>
          </c:extLst>
        </c:ser>
        <c:dLbls>
          <c:showLegendKey val="0"/>
          <c:showVal val="0"/>
          <c:showCatName val="0"/>
          <c:showSerName val="0"/>
          <c:showPercent val="0"/>
          <c:showBubbleSize val="0"/>
        </c:dLbls>
        <c:marker val="1"/>
        <c:smooth val="0"/>
        <c:axId val="162433664"/>
        <c:axId val="162562432"/>
      </c:lineChart>
      <c:catAx>
        <c:axId val="162433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562432"/>
        <c:crosses val="autoZero"/>
        <c:auto val="1"/>
        <c:lblAlgn val="ctr"/>
        <c:lblOffset val="100"/>
        <c:tickLblSkip val="1"/>
        <c:tickMarkSkip val="1"/>
        <c:noMultiLvlLbl val="0"/>
      </c:catAx>
      <c:valAx>
        <c:axId val="16256243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433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2.2599999999999998</c:v>
                </c:pt>
                <c:pt idx="1">
                  <c:v>3.39</c:v>
                </c:pt>
                <c:pt idx="2">
                  <c:v>3.32</c:v>
                </c:pt>
                <c:pt idx="3">
                  <c:v>3.23</c:v>
                </c:pt>
                <c:pt idx="4">
                  <c:v>6.58</c:v>
                </c:pt>
              </c:numCache>
            </c:numRef>
          </c:val>
          <c:extLst>
            <c:ext xmlns:c16="http://schemas.microsoft.com/office/drawing/2014/chart" uri="{C3380CC4-5D6E-409C-BE32-E72D297353CC}">
              <c16:uniqueId val="{00000000-9DFA-4303-9100-98802431D5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47.37</c:v>
                </c:pt>
                <c:pt idx="1">
                  <c:v>46.6</c:v>
                </c:pt>
                <c:pt idx="2">
                  <c:v>50.29</c:v>
                </c:pt>
                <c:pt idx="3">
                  <c:v>50.64</c:v>
                </c:pt>
                <c:pt idx="4">
                  <c:v>50.74</c:v>
                </c:pt>
              </c:numCache>
            </c:numRef>
          </c:val>
          <c:extLst>
            <c:ext xmlns:c16="http://schemas.microsoft.com/office/drawing/2014/chart" uri="{C3380CC4-5D6E-409C-BE32-E72D297353CC}">
              <c16:uniqueId val="{00000001-9DFA-4303-9100-98802431D57E}"/>
            </c:ext>
          </c:extLst>
        </c:ser>
        <c:dLbls>
          <c:showLegendKey val="0"/>
          <c:showVal val="0"/>
          <c:showCatName val="0"/>
          <c:showSerName val="0"/>
          <c:showPercent val="0"/>
          <c:showBubbleSize val="0"/>
        </c:dLbls>
        <c:gapWidth val="250"/>
        <c:overlap val="100"/>
        <c:axId val="161750400"/>
        <c:axId val="161752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0.8</c:v>
                </c:pt>
                <c:pt idx="1">
                  <c:v>-0.97</c:v>
                </c:pt>
                <c:pt idx="2">
                  <c:v>5.52</c:v>
                </c:pt>
                <c:pt idx="3">
                  <c:v>-1.04</c:v>
                </c:pt>
                <c:pt idx="4">
                  <c:v>3.35</c:v>
                </c:pt>
              </c:numCache>
            </c:numRef>
          </c:val>
          <c:smooth val="0"/>
          <c:extLst>
            <c:ext xmlns:c16="http://schemas.microsoft.com/office/drawing/2014/chart" uri="{C3380CC4-5D6E-409C-BE32-E72D297353CC}">
              <c16:uniqueId val="{00000002-9DFA-4303-9100-98802431D57E}"/>
            </c:ext>
          </c:extLst>
        </c:ser>
        <c:dLbls>
          <c:showLegendKey val="0"/>
          <c:showVal val="0"/>
          <c:showCatName val="0"/>
          <c:showSerName val="0"/>
          <c:showPercent val="0"/>
          <c:showBubbleSize val="0"/>
        </c:dLbls>
        <c:marker val="1"/>
        <c:smooth val="0"/>
        <c:axId val="161750400"/>
        <c:axId val="161752576"/>
      </c:lineChart>
      <c:catAx>
        <c:axId val="16175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1752576"/>
        <c:crosses val="autoZero"/>
        <c:auto val="1"/>
        <c:lblAlgn val="ctr"/>
        <c:lblOffset val="100"/>
        <c:tickLblSkip val="1"/>
        <c:tickMarkSkip val="1"/>
        <c:noMultiLvlLbl val="0"/>
      </c:catAx>
      <c:valAx>
        <c:axId val="161752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750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5FE-4CA9-951F-9EC5237542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FE-4CA9-951F-9EC52375429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5FE-4CA9-951F-9EC523754299}"/>
            </c:ext>
          </c:extLst>
        </c:ser>
        <c:ser>
          <c:idx val="3"/>
          <c:order val="3"/>
          <c:tx>
            <c:strRef>
              <c:f>データシート!$A$30</c:f>
              <c:strCache>
                <c:ptCount val="1"/>
                <c:pt idx="0">
                  <c:v>鉄道経営対策事業基金特別会計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5FE-4CA9-951F-9EC52375429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0.13</c:v>
                </c:pt>
                <c:pt idx="4">
                  <c:v>#N/A</c:v>
                </c:pt>
                <c:pt idx="5">
                  <c:v>0.12</c:v>
                </c:pt>
                <c:pt idx="6">
                  <c:v>#N/A</c:v>
                </c:pt>
                <c:pt idx="7">
                  <c:v>0.12</c:v>
                </c:pt>
                <c:pt idx="8">
                  <c:v>#N/A</c:v>
                </c:pt>
                <c:pt idx="9">
                  <c:v>0.1</c:v>
                </c:pt>
              </c:numCache>
            </c:numRef>
          </c:val>
          <c:extLst>
            <c:ext xmlns:c16="http://schemas.microsoft.com/office/drawing/2014/chart" uri="{C3380CC4-5D6E-409C-BE32-E72D297353CC}">
              <c16:uniqueId val="{00000004-85FE-4CA9-951F-9EC523754299}"/>
            </c:ext>
          </c:extLst>
        </c:ser>
        <c:ser>
          <c:idx val="5"/>
          <c:order val="5"/>
          <c:tx>
            <c:strRef>
              <c:f>データシート!$A$32</c:f>
              <c:strCache>
                <c:ptCount val="1"/>
                <c:pt idx="0">
                  <c:v>農業用水供給事業特別会計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0.14000000000000001</c:v>
                </c:pt>
                <c:pt idx="2">
                  <c:v>#N/A</c:v>
                </c:pt>
                <c:pt idx="3">
                  <c:v>0.02</c:v>
                </c:pt>
                <c:pt idx="4">
                  <c:v>#N/A</c:v>
                </c:pt>
                <c:pt idx="5">
                  <c:v>0.03</c:v>
                </c:pt>
                <c:pt idx="6">
                  <c:v>#N/A</c:v>
                </c:pt>
                <c:pt idx="7">
                  <c:v>0.19</c:v>
                </c:pt>
                <c:pt idx="8">
                  <c:v>#N/A</c:v>
                </c:pt>
                <c:pt idx="9">
                  <c:v>0.12</c:v>
                </c:pt>
              </c:numCache>
            </c:numRef>
          </c:val>
          <c:extLst>
            <c:ext xmlns:c16="http://schemas.microsoft.com/office/drawing/2014/chart" uri="{C3380CC4-5D6E-409C-BE32-E72D297353CC}">
              <c16:uniqueId val="{00000005-85FE-4CA9-951F-9EC523754299}"/>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1.41</c:v>
                </c:pt>
                <c:pt idx="2">
                  <c:v>#N/A</c:v>
                </c:pt>
                <c:pt idx="3">
                  <c:v>1.55</c:v>
                </c:pt>
                <c:pt idx="4">
                  <c:v>#N/A</c:v>
                </c:pt>
                <c:pt idx="5">
                  <c:v>0.22</c:v>
                </c:pt>
                <c:pt idx="6">
                  <c:v>#N/A</c:v>
                </c:pt>
                <c:pt idx="7">
                  <c:v>2.5099999999999998</c:v>
                </c:pt>
                <c:pt idx="8">
                  <c:v>#N/A</c:v>
                </c:pt>
                <c:pt idx="9">
                  <c:v>0.23</c:v>
                </c:pt>
              </c:numCache>
            </c:numRef>
          </c:val>
          <c:extLst>
            <c:ext xmlns:c16="http://schemas.microsoft.com/office/drawing/2014/chart" uri="{C3380CC4-5D6E-409C-BE32-E72D297353CC}">
              <c16:uniqueId val="{00000006-85FE-4CA9-951F-9EC523754299}"/>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1.35</c:v>
                </c:pt>
                <c:pt idx="2">
                  <c:v>#N/A</c:v>
                </c:pt>
                <c:pt idx="3">
                  <c:v>0.75</c:v>
                </c:pt>
                <c:pt idx="4">
                  <c:v>#N/A</c:v>
                </c:pt>
                <c:pt idx="5">
                  <c:v>0.32</c:v>
                </c:pt>
                <c:pt idx="6">
                  <c:v>#N/A</c:v>
                </c:pt>
                <c:pt idx="7">
                  <c:v>0.87</c:v>
                </c:pt>
                <c:pt idx="8">
                  <c:v>#N/A</c:v>
                </c:pt>
                <c:pt idx="9">
                  <c:v>0.62</c:v>
                </c:pt>
              </c:numCache>
            </c:numRef>
          </c:val>
          <c:extLst>
            <c:ext xmlns:c16="http://schemas.microsoft.com/office/drawing/2014/chart" uri="{C3380CC4-5D6E-409C-BE32-E72D297353CC}">
              <c16:uniqueId val="{00000007-85FE-4CA9-951F-9EC523754299}"/>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0.94</c:v>
                </c:pt>
                <c:pt idx="2">
                  <c:v>#N/A</c:v>
                </c:pt>
                <c:pt idx="3">
                  <c:v>0.12</c:v>
                </c:pt>
                <c:pt idx="4">
                  <c:v>#N/A</c:v>
                </c:pt>
                <c:pt idx="5">
                  <c:v>0.85</c:v>
                </c:pt>
                <c:pt idx="6">
                  <c:v>#N/A</c:v>
                </c:pt>
                <c:pt idx="7">
                  <c:v>0.68</c:v>
                </c:pt>
                <c:pt idx="8">
                  <c:v>#N/A</c:v>
                </c:pt>
                <c:pt idx="9">
                  <c:v>1.43</c:v>
                </c:pt>
              </c:numCache>
            </c:numRef>
          </c:val>
          <c:extLst>
            <c:ext xmlns:c16="http://schemas.microsoft.com/office/drawing/2014/chart" uri="{C3380CC4-5D6E-409C-BE32-E72D297353CC}">
              <c16:uniqueId val="{00000008-85FE-4CA9-951F-9EC52375429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2.11</c:v>
                </c:pt>
                <c:pt idx="2">
                  <c:v>#N/A</c:v>
                </c:pt>
                <c:pt idx="3">
                  <c:v>3.36</c:v>
                </c:pt>
                <c:pt idx="4">
                  <c:v>#N/A</c:v>
                </c:pt>
                <c:pt idx="5">
                  <c:v>3.28</c:v>
                </c:pt>
                <c:pt idx="6">
                  <c:v>#N/A</c:v>
                </c:pt>
                <c:pt idx="7">
                  <c:v>3.03</c:v>
                </c:pt>
                <c:pt idx="8">
                  <c:v>#N/A</c:v>
                </c:pt>
                <c:pt idx="9">
                  <c:v>6.45</c:v>
                </c:pt>
              </c:numCache>
            </c:numRef>
          </c:val>
          <c:extLst>
            <c:ext xmlns:c16="http://schemas.microsoft.com/office/drawing/2014/chart" uri="{C3380CC4-5D6E-409C-BE32-E72D297353CC}">
              <c16:uniqueId val="{00000009-85FE-4CA9-951F-9EC523754299}"/>
            </c:ext>
          </c:extLst>
        </c:ser>
        <c:dLbls>
          <c:showLegendKey val="0"/>
          <c:showVal val="0"/>
          <c:showCatName val="0"/>
          <c:showSerName val="0"/>
          <c:showPercent val="0"/>
          <c:showBubbleSize val="0"/>
        </c:dLbls>
        <c:gapWidth val="150"/>
        <c:overlap val="100"/>
        <c:axId val="161982336"/>
        <c:axId val="161983872"/>
      </c:barChart>
      <c:catAx>
        <c:axId val="16198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983872"/>
        <c:crosses val="autoZero"/>
        <c:auto val="1"/>
        <c:lblAlgn val="ctr"/>
        <c:lblOffset val="100"/>
        <c:tickLblSkip val="1"/>
        <c:tickMarkSkip val="1"/>
        <c:noMultiLvlLbl val="0"/>
      </c:catAx>
      <c:valAx>
        <c:axId val="161983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982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478</c:v>
                </c:pt>
                <c:pt idx="5">
                  <c:v>461</c:v>
                </c:pt>
                <c:pt idx="8">
                  <c:v>454</c:v>
                </c:pt>
                <c:pt idx="11">
                  <c:v>439</c:v>
                </c:pt>
                <c:pt idx="14">
                  <c:v>433</c:v>
                </c:pt>
              </c:numCache>
            </c:numRef>
          </c:val>
          <c:extLst>
            <c:ext xmlns:c16="http://schemas.microsoft.com/office/drawing/2014/chart" uri="{C3380CC4-5D6E-409C-BE32-E72D297353CC}">
              <c16:uniqueId val="{00000000-07D5-45B0-BE59-27E0333C421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7D5-45B0-BE59-27E0333C421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07D5-45B0-BE59-27E0333C421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48</c:v>
                </c:pt>
                <c:pt idx="3">
                  <c:v>47</c:v>
                </c:pt>
                <c:pt idx="6">
                  <c:v>49</c:v>
                </c:pt>
                <c:pt idx="9">
                  <c:v>47</c:v>
                </c:pt>
                <c:pt idx="12">
                  <c:v>45</c:v>
                </c:pt>
              </c:numCache>
            </c:numRef>
          </c:val>
          <c:extLst>
            <c:ext xmlns:c16="http://schemas.microsoft.com/office/drawing/2014/chart" uri="{C3380CC4-5D6E-409C-BE32-E72D297353CC}">
              <c16:uniqueId val="{00000003-07D5-45B0-BE59-27E0333C421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34</c:v>
                </c:pt>
                <c:pt idx="3">
                  <c:v>33</c:v>
                </c:pt>
                <c:pt idx="6">
                  <c:v>34</c:v>
                </c:pt>
                <c:pt idx="9">
                  <c:v>34</c:v>
                </c:pt>
                <c:pt idx="12">
                  <c:v>34</c:v>
                </c:pt>
              </c:numCache>
            </c:numRef>
          </c:val>
          <c:extLst>
            <c:ext xmlns:c16="http://schemas.microsoft.com/office/drawing/2014/chart" uri="{C3380CC4-5D6E-409C-BE32-E72D297353CC}">
              <c16:uniqueId val="{00000004-07D5-45B0-BE59-27E0333C421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D5-45B0-BE59-27E0333C421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D5-45B0-BE59-27E0333C421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596</c:v>
                </c:pt>
                <c:pt idx="3">
                  <c:v>558</c:v>
                </c:pt>
                <c:pt idx="6">
                  <c:v>538</c:v>
                </c:pt>
                <c:pt idx="9">
                  <c:v>507</c:v>
                </c:pt>
                <c:pt idx="12">
                  <c:v>494</c:v>
                </c:pt>
              </c:numCache>
            </c:numRef>
          </c:val>
          <c:extLst>
            <c:ext xmlns:c16="http://schemas.microsoft.com/office/drawing/2014/chart" uri="{C3380CC4-5D6E-409C-BE32-E72D297353CC}">
              <c16:uniqueId val="{00000007-07D5-45B0-BE59-27E0333C4216}"/>
            </c:ext>
          </c:extLst>
        </c:ser>
        <c:dLbls>
          <c:showLegendKey val="0"/>
          <c:showVal val="0"/>
          <c:showCatName val="0"/>
          <c:showSerName val="0"/>
          <c:showPercent val="0"/>
          <c:showBubbleSize val="0"/>
        </c:dLbls>
        <c:gapWidth val="100"/>
        <c:overlap val="100"/>
        <c:axId val="162112256"/>
        <c:axId val="162114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201</c:v>
                </c:pt>
                <c:pt idx="2">
                  <c:v>#N/A</c:v>
                </c:pt>
                <c:pt idx="3">
                  <c:v>#N/A</c:v>
                </c:pt>
                <c:pt idx="4">
                  <c:v>178</c:v>
                </c:pt>
                <c:pt idx="5">
                  <c:v>#N/A</c:v>
                </c:pt>
                <c:pt idx="6">
                  <c:v>#N/A</c:v>
                </c:pt>
                <c:pt idx="7">
                  <c:v>167</c:v>
                </c:pt>
                <c:pt idx="8">
                  <c:v>#N/A</c:v>
                </c:pt>
                <c:pt idx="9">
                  <c:v>#N/A</c:v>
                </c:pt>
                <c:pt idx="10">
                  <c:v>149</c:v>
                </c:pt>
                <c:pt idx="11">
                  <c:v>#N/A</c:v>
                </c:pt>
                <c:pt idx="12">
                  <c:v>#N/A</c:v>
                </c:pt>
                <c:pt idx="13">
                  <c:v>140</c:v>
                </c:pt>
                <c:pt idx="14">
                  <c:v>#N/A</c:v>
                </c:pt>
              </c:numCache>
            </c:numRef>
          </c:val>
          <c:smooth val="0"/>
          <c:extLst>
            <c:ext xmlns:c16="http://schemas.microsoft.com/office/drawing/2014/chart" uri="{C3380CC4-5D6E-409C-BE32-E72D297353CC}">
              <c16:uniqueId val="{00000008-07D5-45B0-BE59-27E0333C4216}"/>
            </c:ext>
          </c:extLst>
        </c:ser>
        <c:dLbls>
          <c:showLegendKey val="0"/>
          <c:showVal val="0"/>
          <c:showCatName val="0"/>
          <c:showSerName val="0"/>
          <c:showPercent val="0"/>
          <c:showBubbleSize val="0"/>
        </c:dLbls>
        <c:marker val="1"/>
        <c:smooth val="0"/>
        <c:axId val="162112256"/>
        <c:axId val="162114176"/>
      </c:lineChart>
      <c:catAx>
        <c:axId val="16211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114176"/>
        <c:crosses val="autoZero"/>
        <c:auto val="1"/>
        <c:lblAlgn val="ctr"/>
        <c:lblOffset val="100"/>
        <c:tickLblSkip val="1"/>
        <c:tickMarkSkip val="1"/>
        <c:noMultiLvlLbl val="0"/>
      </c:catAx>
      <c:valAx>
        <c:axId val="162114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112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3670</c:v>
                </c:pt>
                <c:pt idx="5">
                  <c:v>3730</c:v>
                </c:pt>
                <c:pt idx="8">
                  <c:v>3849</c:v>
                </c:pt>
                <c:pt idx="11">
                  <c:v>3813</c:v>
                </c:pt>
                <c:pt idx="14">
                  <c:v>3752</c:v>
                </c:pt>
              </c:numCache>
            </c:numRef>
          </c:val>
          <c:extLst>
            <c:ext xmlns:c16="http://schemas.microsoft.com/office/drawing/2014/chart" uri="{C3380CC4-5D6E-409C-BE32-E72D297353CC}">
              <c16:uniqueId val="{00000000-813A-4A22-857D-34786F2A7B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183</c:v>
                </c:pt>
                <c:pt idx="5">
                  <c:v>218</c:v>
                </c:pt>
                <c:pt idx="8">
                  <c:v>155</c:v>
                </c:pt>
                <c:pt idx="11">
                  <c:v>116</c:v>
                </c:pt>
                <c:pt idx="14">
                  <c:v>99</c:v>
                </c:pt>
              </c:numCache>
            </c:numRef>
          </c:val>
          <c:extLst>
            <c:ext xmlns:c16="http://schemas.microsoft.com/office/drawing/2014/chart" uri="{C3380CC4-5D6E-409C-BE32-E72D297353CC}">
              <c16:uniqueId val="{00000001-813A-4A22-857D-34786F2A7B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2573</c:v>
                </c:pt>
                <c:pt idx="5">
                  <c:v>2474</c:v>
                </c:pt>
                <c:pt idx="8">
                  <c:v>3319</c:v>
                </c:pt>
                <c:pt idx="11">
                  <c:v>3248</c:v>
                </c:pt>
                <c:pt idx="14">
                  <c:v>2681</c:v>
                </c:pt>
              </c:numCache>
            </c:numRef>
          </c:val>
          <c:extLst>
            <c:ext xmlns:c16="http://schemas.microsoft.com/office/drawing/2014/chart" uri="{C3380CC4-5D6E-409C-BE32-E72D297353CC}">
              <c16:uniqueId val="{00000002-813A-4A22-857D-34786F2A7B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13A-4A22-857D-34786F2A7B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13A-4A22-857D-34786F2A7B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3A-4A22-857D-34786F2A7B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719</c:v>
                </c:pt>
                <c:pt idx="3">
                  <c:v>706</c:v>
                </c:pt>
                <c:pt idx="6">
                  <c:v>612</c:v>
                </c:pt>
                <c:pt idx="9">
                  <c:v>730</c:v>
                </c:pt>
                <c:pt idx="12">
                  <c:v>623</c:v>
                </c:pt>
              </c:numCache>
            </c:numRef>
          </c:val>
          <c:extLst>
            <c:ext xmlns:c16="http://schemas.microsoft.com/office/drawing/2014/chart" uri="{C3380CC4-5D6E-409C-BE32-E72D297353CC}">
              <c16:uniqueId val="{00000006-813A-4A22-857D-34786F2A7B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259</c:v>
                </c:pt>
                <c:pt idx="3">
                  <c:v>299</c:v>
                </c:pt>
                <c:pt idx="6">
                  <c:v>253</c:v>
                </c:pt>
                <c:pt idx="9">
                  <c:v>237</c:v>
                </c:pt>
                <c:pt idx="12">
                  <c:v>254</c:v>
                </c:pt>
              </c:numCache>
            </c:numRef>
          </c:val>
          <c:extLst>
            <c:ext xmlns:c16="http://schemas.microsoft.com/office/drawing/2014/chart" uri="{C3380CC4-5D6E-409C-BE32-E72D297353CC}">
              <c16:uniqueId val="{00000007-813A-4A22-857D-34786F2A7B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367</c:v>
                </c:pt>
                <c:pt idx="3">
                  <c:v>350</c:v>
                </c:pt>
                <c:pt idx="6">
                  <c:v>335</c:v>
                </c:pt>
                <c:pt idx="9">
                  <c:v>622</c:v>
                </c:pt>
                <c:pt idx="12">
                  <c:v>577</c:v>
                </c:pt>
              </c:numCache>
            </c:numRef>
          </c:val>
          <c:extLst>
            <c:ext xmlns:c16="http://schemas.microsoft.com/office/drawing/2014/chart" uri="{C3380CC4-5D6E-409C-BE32-E72D297353CC}">
              <c16:uniqueId val="{00000008-813A-4A22-857D-34786F2A7B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813A-4A22-857D-34786F2A7B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4474</c:v>
                </c:pt>
                <c:pt idx="3">
                  <c:v>4886</c:v>
                </c:pt>
                <c:pt idx="6">
                  <c:v>4695</c:v>
                </c:pt>
                <c:pt idx="9">
                  <c:v>4635</c:v>
                </c:pt>
                <c:pt idx="12">
                  <c:v>4586</c:v>
                </c:pt>
              </c:numCache>
            </c:numRef>
          </c:val>
          <c:extLst>
            <c:ext xmlns:c16="http://schemas.microsoft.com/office/drawing/2014/chart" uri="{C3380CC4-5D6E-409C-BE32-E72D297353CC}">
              <c16:uniqueId val="{0000000A-813A-4A22-857D-34786F2A7B93}"/>
            </c:ext>
          </c:extLst>
        </c:ser>
        <c:dLbls>
          <c:showLegendKey val="0"/>
          <c:showVal val="0"/>
          <c:showCatName val="0"/>
          <c:showSerName val="0"/>
          <c:showPercent val="0"/>
          <c:showBubbleSize val="0"/>
        </c:dLbls>
        <c:gapWidth val="100"/>
        <c:overlap val="100"/>
        <c:axId val="162312192"/>
        <c:axId val="162314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13A-4A22-857D-34786F2A7B93}"/>
            </c:ext>
          </c:extLst>
        </c:ser>
        <c:dLbls>
          <c:showLegendKey val="0"/>
          <c:showVal val="0"/>
          <c:showCatName val="0"/>
          <c:showSerName val="0"/>
          <c:showPercent val="0"/>
          <c:showBubbleSize val="0"/>
        </c:dLbls>
        <c:marker val="1"/>
        <c:smooth val="0"/>
        <c:axId val="162312192"/>
        <c:axId val="162314112"/>
      </c:lineChart>
      <c:catAx>
        <c:axId val="16231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2314112"/>
        <c:crosses val="autoZero"/>
        <c:auto val="1"/>
        <c:lblAlgn val="ctr"/>
        <c:lblOffset val="100"/>
        <c:tickLblSkip val="1"/>
        <c:tickMarkSkip val="1"/>
        <c:noMultiLvlLbl val="0"/>
      </c:catAx>
      <c:valAx>
        <c:axId val="162314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31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1452</c:v>
                </c:pt>
                <c:pt idx="1">
                  <c:v>1428</c:v>
                </c:pt>
                <c:pt idx="2">
                  <c:v>1428</c:v>
                </c:pt>
              </c:numCache>
            </c:numRef>
          </c:val>
          <c:extLst>
            <c:ext xmlns:c16="http://schemas.microsoft.com/office/drawing/2014/chart" uri="{C3380CC4-5D6E-409C-BE32-E72D297353CC}">
              <c16:uniqueId val="{00000000-0C4B-4E30-8AE7-C69BCC483B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c:v>
                </c:pt>
                <c:pt idx="1">
                  <c:v>10</c:v>
                </c:pt>
                <c:pt idx="2">
                  <c:v>10</c:v>
                </c:pt>
              </c:numCache>
            </c:numRef>
          </c:val>
          <c:extLst>
            <c:ext xmlns:c16="http://schemas.microsoft.com/office/drawing/2014/chart" uri="{C3380CC4-5D6E-409C-BE32-E72D297353CC}">
              <c16:uniqueId val="{00000001-0C4B-4E30-8AE7-C69BCC483B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1255</c:v>
                </c:pt>
                <c:pt idx="1">
                  <c:v>1208</c:v>
                </c:pt>
                <c:pt idx="2">
                  <c:v>1242</c:v>
                </c:pt>
              </c:numCache>
            </c:numRef>
          </c:val>
          <c:extLst>
            <c:ext xmlns:c16="http://schemas.microsoft.com/office/drawing/2014/chart" uri="{C3380CC4-5D6E-409C-BE32-E72D297353CC}">
              <c16:uniqueId val="{00000002-0C4B-4E30-8AE7-C69BCC483BDD}"/>
            </c:ext>
          </c:extLst>
        </c:ser>
        <c:dLbls>
          <c:showLegendKey val="0"/>
          <c:showVal val="0"/>
          <c:showCatName val="0"/>
          <c:showSerName val="0"/>
          <c:showPercent val="0"/>
          <c:showBubbleSize val="0"/>
        </c:dLbls>
        <c:gapWidth val="120"/>
        <c:overlap val="100"/>
        <c:axId val="162551296"/>
        <c:axId val="162552832"/>
      </c:barChart>
      <c:catAx>
        <c:axId val="16255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2552832"/>
        <c:crosses val="autoZero"/>
        <c:auto val="1"/>
        <c:lblAlgn val="ctr"/>
        <c:lblOffset val="100"/>
        <c:tickLblSkip val="1"/>
        <c:tickMarkSkip val="1"/>
        <c:noMultiLvlLbl val="0"/>
      </c:catAx>
      <c:valAx>
        <c:axId val="1625528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255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{5C565E22-E535-4665-A501-9A51B0F580B2}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7B8-48CF-B67C-D241B27164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{C29698C2-4DEC-4F5F-B2A5-0117FF8E5044}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B8-48CF-B67C-D241B27164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{01869B89-3A41-470C-B9B5-9F0122FB7E25}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B8-48CF-B67C-D241B27164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{0A0C11FA-E8A7-4BC5-A5BE-6212CAE1BBD5}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B8-48CF-B67C-D241B27164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{E555B4DF-4A4F-4540-BA79-258A2C5C6B2A}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B8-48CF-B67C-D241B27164C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{8EBD220D-BF3D-456B-AB99-06E70DDD1882}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7B8-48CF-B67C-D241B27164C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{B67B04E4-7D5B-4481-B2C2-F810A7AA25A0}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7B8-48CF-B67C-D241B27164C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{902F6D0E-8F47-4E2D-BE82-6A5FA59E9560}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7B8-48CF-B67C-D241B27164C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{9FAE7548-B794-4CA5-8008-B488EA093BDB}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7B8-48CF-B67C-D241B27164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61.2</c:v>
                </c:pt>
                <c:pt idx="24">
                  <c:v>63</c:v>
                </c:pt>
                <c:pt idx="32">
                  <c:v>64.8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7B8-48CF-B67C-D241B27164C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{D423BC11-264D-45D3-98FD-61F149187879}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7B8-48CF-B67C-D241B27164C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{64A35F21-7DA6-4620-BD0A-5D0F2D02B100}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B8-48CF-B67C-D241B27164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{B847215F-35C6-4AFC-8C1B-284903D35C6E}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B8-48CF-B67C-D241B27164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{04A0C6A9-50C6-4F4F-B419-0F569D0FCDD3}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B8-48CF-B67C-D241B27164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{720E7429-5DD9-47EA-A581-57E3B4465819}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B8-48CF-B67C-D241B27164C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{180A7C56-6780-4459-82CE-611BB30FE296}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7B8-48CF-B67C-D241B27164C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{59EAABCC-EBB8-419C-9DD1-26036C0DFE31}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7B8-48CF-B67C-D241B27164C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{922F1E51-819A-46E2-8F6D-DB1F37194536}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7B8-48CF-B67C-D241B27164C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{FAF8FF83-BE51-4F05-BDEE-FB8C5E153467}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7B8-48CF-B67C-D241B27164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pt idx="32">
                  <c:v>58.5</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47B8-48CF-B67C-D241B27164CE}"/>
            </c:ext>
          </c:extLst>
        </c:ser>
        <c:dLbls>
          <c:showLegendKey val="0"/>
          <c:showVal val="1"/>
          <c:showCatName val="0"/>
          <c:showSerName val="0"/>
          <c:showPercent val="0"/>
          <c:showBubbleSize val="0"/>
        </c:dLbls>
        <c:axId val="46179840"/>
        <c:axId val="46181760"/>
      </c:scatterChart>
      <c:valAx>
        <c:axId val="46179840"/>
        <c:scaling>
          <c:orientation val="minMax"/>
          <c:max val="58.800000000000004"/>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{F7C28DA7-5761-48F0-A4CA-FF9F76CCE822}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509-4FE0-9DAA-9053FDAA35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{C02A063B-2CA9-4533-8F55-196C50150E5C}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09-4FE0-9DAA-9053FDAA35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{27674375-8122-4964-A615-FF93DA5B86DF}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09-4FE0-9DAA-9053FDAA35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{FC4A9505-AF82-4363-93F9-FBEC883BDB42}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09-4FE0-9DAA-9053FDAA35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{04F6C8F6-BA1A-4E7A-9858-7490C9A4E6D7}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09-4FE0-9DAA-9053FDAA3597}"/>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{F349DC40-B453-4EE2-8F92-83C43F9912E5}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509-4FE0-9DAA-9053FDAA3597}"/>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{5D924BC2-C589-42A3-A4EB-1C7DDB37F25E}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509-4FE0-9DAA-9053FDAA3597}"/>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{FAAF6017-703C-496C-B9CA-DFF42CBF5804}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509-4FE0-9DAA-9053FDAA3597}"/>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{0CA9BB78-3636-4CE5-9711-68AE20CD17AA}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509-4FE0-9DAA-9053FDAA35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8.6999999999999993</c:v>
                </c:pt>
                <c:pt idx="16">
                  <c:v>7.5</c:v>
                </c:pt>
                <c:pt idx="24">
                  <c:v>6.8</c:v>
                </c:pt>
                <c:pt idx="32">
                  <c:v>6.2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509-4FE0-9DAA-9053FDAA359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{C6198FD2-2786-4C26-B834-B0B5EDF09486}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509-4FE0-9DAA-9053FDAA359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{1E72BCBD-7668-4818-BA7E-03FAA7AC8FDC}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09-4FE0-9DAA-9053FDAA35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{DCB0F8BC-27C7-4A3A-962E-9B2D9224710E}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09-4FE0-9DAA-9053FDAA35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{F680791C-DB63-4204-931B-161CAC9782FF}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09-4FE0-9DAA-9053FDAA35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{557315AD-EF3B-4421-BF4D-8AE4592B1047}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09-4FE0-9DAA-9053FDAA359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{C6DB8FB3-A4C6-4728-8FD8-0A86049FED1E}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509-4FE0-9DAA-9053FDAA359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{5E3B14DC-23E4-4069-834A-B19458641E94}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509-4FE0-9DAA-9053FDAA3597}"/>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{A20263CF-939F-4523-9EFB-FBB1622F5C53}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509-4FE0-9DAA-9053FDAA3597}"/>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{C02349CE-4F4B-4B46-9684-8DAC00CBB3B2}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509-4FE0-9DAA-9053FDAA35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509-4FE0-9DAA-9053FDAA3597}"/>
            </c:ext>
          </c:extLst>
        </c:ser>
        <c:dLbls>
          <c:showLegendKey val="0"/>
          <c:showVal val="1"/>
          <c:showCatName val="0"/>
          <c:showSerName val="0"/>
          <c:showPercent val="0"/>
          <c:showBubbleSize val="0"/>
        </c:dLbls>
        <c:axId val="84219776"/>
        <c:axId val="84234240"/>
      </c:scatterChart>
      <c:valAx>
        <c:axId val="84219776"/>
        <c:scaling>
          <c:orientation val="minMax"/>
          <c:max val="10"/>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熊本県高森町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ここ数年元利償還金及び算入公債費等はどちらも減少しているが、算入公債費等は緩やかな減少</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なっている。これは、事業実施の際にできるだけ補助金を獲得し、補助裏に交付税措置の有利な地方債を活用してきた結果である。今後も同様の取組みを継続していくが、今後防災無線の整備や創造的復興に係る事業への地方債活用を予定しているため、実質公債費比率の上昇も見込み、動向を注視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熊本県高森町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・地方債現在高は減少</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傾向</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にあるが、今後防災無線デジタル化や創造的復興に係る事業を予定し、地方債残高は増加する見込みである。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・充当可能財源等はＨ</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より減少しているものの、将来負担比率の分子はマイナスを維持した。前述のとおり地方債残高は増加するものの、交付税措置率の高い地方債を予定しており、将来負担比率の分子はマイナスを維持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熊本県高森町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基金全体ではその他特定目的基金の増加により微増となった。主な要因は、熊本地震対策として熊本県より交付された財源を基に復興基金を創設したためである。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の基金は、目的を持って積み立てたものではあるが、今後の事業計画や施設の老朽化対策等により減少していくと見込んでいる。それぞれの目的に応じ、必要な分の取崩しを行っていく。また、基金運用についても確実かつ、効果的に行う必要がある。預金利子等はほとんど望めない状況であるため、国債運用等を拡充し、運用益の拡大を目指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最も金額の大きい農業用水供給事業基金は、高千穂線建設高森トンネル工事に起因する農業用水渇水被害対象地区の農業用水供給事業に要する経費の財源とするため設置したものであり、基金の運用収入により設備の維持管理経費として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鉄道経営対策事業基金は南阿蘇鉄道の経営を助成し、地域公共交通の維持確保を図るため設置したものである。なお、基金の財源は日本国有鉄道改革法等施行法に基づく法の施行に伴う経過措置等に関する政令による補助金（転換交付金）、及び熊本県・近隣自治体からの支出金からなる自治体基金、地域住民からの寄附による住民基金となっており、住民基金は基金運用収入のみ活用可能となっている。具体的な使途として、経営損失の補填や施設整備等に対し支出するもの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熊本地震対策として熊本県より交付された財源を基に、「復興基金」を創設したため基金残高が増加した。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・全ての基金は目的を持って設置しており、可能な限り運用しつつ必要に応じて支出していく。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・農業用水供給事業基金は、対象施設の老朽化が進んでおり、一括更新となると莫大な金額な恐れがあるため、長寿命化等を図っていく必要がある。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・南阿蘇鉄道は、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全線復旧を目指しており、それまでは経営損失を補てんしていく必要がある。全線復旧前に自治体基金は枯渇する可能性が高い状況にあるため、南阿蘇村や熊本県と協議しつつ、支援体制を構築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前年度からの増減はなかったが、今後は熊本地震復興事業等に活用予定であり、減少していく見込みとなっている。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財政調整基金はＨ２４九州北部豪雨や平成２８年熊本地震により被災した経験から、被災時に取崩す分としては３億円～５億円程度を確保しなければならないと見込んでいる。発災直後は、国の財政措置も不透明なため、瞬時の判断に躊躇することなく対応するためである。今後、創造的復興を果たすため、高森駅周辺再開発や防災公園の整備等を検討していることから、基金残高は減少するものと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基金運用収入のみを積み増ししており、大きく増加はしていない。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今後、公債費は増加する見込みとなっているが、財政調整基金で賄う見込みであり、減債基金の積み増し等は予定していない。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9630F67-B095-4EC5-A500-B6DACE8504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F23D40-BCD2-49B9-AEEE-750FF1183D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F2A9C1FD-EAAD-46CD-9FBC-29E1D5D02E0A}"/>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F67D29A6-6AB2-4390-8187-18DE0D720632}"/>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C59DC80C-C30B-4CC4-9708-BAC6FCC5C341}"/>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58E82AAB-8C4A-4E0F-8300-E8ECE2719950}"/>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20301D5B-FF22-4B63-B67D-36F91D12988E}"/>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DAB1F8EC-3D55-40C7-97D2-A618F517646E}"/>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8E413FA4-45F8-4367-95D5-A21CA08CB82D}"/>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6895473E-8178-44AE-BA7F-00DC223A18EA}"/>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495757B2-786E-43F2-A7E5-ABC4B283337D}"/>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E44C9838-068A-4EFD-9B76-7535908CEC0A}"/>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FF8E86BF-9773-461E-B8E9-F45D197D81CA}"/>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E38F387C-4951-4DF0-90BF-D96AE2B512E7}"/>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EE707D60-9BFB-4C41-A471-04320875ACFE}"/>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147D05EB-62FC-446A-AB87-B39B8C17AC7F}"/>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4786284B-75AA-45F2-BDD7-BE96784D7AD5}"/>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B7A9CCC3-8284-43C3-BB82-E4DBB5850CEC}"/>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21B0AB71-7F8D-40FF-946E-7C6C048B3472}"/>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69EB0C49-CF6C-4E89-97F7-D9280BBD2078}"/>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6,547
6,484
175.06
5,138,482
4,922,714
185,103
2,813,681
4,585,664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A6035D1F-5736-42F6-ADF3-3DD783D9D265}"/>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1723DE10-4BE3-4C50-8986-A39128A70311}"/>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EC3DF303-24F5-4AAC-976D-4BFDC902BE89}"/>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9E9BE73C-7409-4E99-A306-53C7A7BBE4D3}"/>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C85B8131-0A11-4D28-AD49-B513BF2D745B}"/>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2DC7019B-2574-4F98-80DB-BD47DEC8CD8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F3FCC26F-DB58-49B8-A774-873281487E8E}"/>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4B328D46-BE2A-4424-8DEC-F76EA8F0A97C}"/>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C3408FCA-914B-4AB6-9A9E-AA17E88B3986}"/>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36C11B09-2AF7-4F90-8D34-3225769A7D5A}"/>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777CEB84-7C1C-44FE-B877-97464011DA63}"/>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80DA931F-7BB5-43F0-AD37-E1A9431157DA}"/>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2EE2751C-470A-49FA-AB55-FE54908DEE99}"/>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AD4795F6-1018-412F-9667-C6DB7DF0B90D}"/>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AF66652B-0D75-46D4-8597-C6EE9266254F}"/>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EF7F6F99-B947-4B9F-B734-E880052352E7}"/>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1738A4DD-A697-4690-A59B-B7C365174FFB}"/>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552A31A3-7F58-43AD-9D21-30ECEA013435}"/>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id="{A40125C1-90B4-4948-97A3-804EFB9CF4D5}"/>
            </a:ext>
          </a:extLst>
        </xdr:cNvPr>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A769E8BA-C10D-47B1-BB43-323514C5CC96}"/>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id="{5575D367-28BF-4EC0-8D07-2BF7741D8A67}"/>
            </a:ext>
          </a:extLst>
        </xdr:cNvPr>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E5C65F02-5833-4AC6-B4D2-6FE04D33ABD2}"/>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D330229C-91F4-45C2-BD66-13FE8264CAC7}"/>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D7B7E7C9-DFA9-48B5-AF32-8492BB47C277}"/>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7DDD72DA-03AE-4C53-8DDF-E6AAA4127EB3}"/>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EA8E423C-54F6-4FD7-8D0A-7DEBF8B4B41F}"/>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BDC9930C-ADCC-4081-B9B0-03E371263E1A}"/>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21D8D68F-8140-4AA2-AF22-1B8DD2137BAE}"/>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14202C29-ED54-45ED-9E8A-35961603883A}"/>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15C5C4A6-952A-4EE8-BDF7-CCB04152722C}"/>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ED41FF82-AF3F-4495-9FCA-B432295C8AC4}"/>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F3CFB8FF-BD02-44F3-9052-A1368BF2578F}"/>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E8F5F8C7-4267-4FE7-B4EC-132AFA2F4C20}"/>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B7EAC297-61F0-4FF7-9F0C-C76F6ECAAA14}"/>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有形固定資産減価償却率は類似団体、全国、熊本県平均より高い水準にある。今後、個別施設計画を策定し、施設の維持管理を適切に進めていく必要がある。</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7A99EFB9-0D84-4F39-A2ED-4374F0061A4E}"/>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BCAFB7BE-D5DA-4D5E-9AB5-2B02053AF08B}"/>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3F2907C9-5474-48AD-82BD-E58F88EFA770}"/>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4719332E-F47C-44D6-8EF8-48F61993C586}"/>
            </a:ext>
          </a:extLst>
        </xdr:cNvPr>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24FFC2C8-181D-4629-9440-CBB248054FF8}"/>
            </a:ext>
          </a:extLst>
        </xdr:cNvPr>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00E618B3-0F22-4D09-8F9E-D719CD41125B}"/>
            </a:ext>
          </a:extLst>
        </xdr:cNvPr>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0A97C443-7454-440F-9E9D-DF58749FCE99}"/>
            </a:ext>
          </a:extLst>
        </xdr:cNvPr>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DD4AF012-C543-4BB1-83A5-87212B236E4E}"/>
            </a:ext>
          </a:extLst>
        </xdr:cNvPr>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76E157E4-5E5B-4B17-8E33-300F47F78D8A}"/>
            </a:ext>
          </a:extLst>
        </xdr:cNvPr>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A7D41A0E-D13C-4D8E-BFF3-4195869E3012}"/>
            </a:ext>
          </a:extLst>
        </xdr:cNvPr>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7605DEB1-81BE-4295-9050-D84D6940A92D}"/>
            </a:ext>
          </a:extLst>
        </xdr:cNvPr>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1212E74D-C461-499E-9B23-B416BDEC4BB0}"/>
            </a:ext>
          </a:extLst>
        </xdr:cNvPr>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42F194DE-3637-48C3-A021-94D6FCAFCBC3}"/>
            </a:ext>
          </a:extLst>
        </xdr:cNvPr>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3DDFE284-A5C2-4280-B7B3-F958F0683241}"/>
            </a:ext>
          </a:extLst>
        </xdr:cNvPr>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3BC9B3DE-876A-4E6E-86E7-92F2B9B66E85}"/>
            </a:ext>
          </a:extLst>
        </xdr:cNvPr>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C34E82BA-6222-4E51-B7E7-D4023F7BD7FC}"/>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6559D5BD-CF2A-426F-8400-0A06B0630FCB}"/>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EAA6BB2F-B5D7-48F8-9412-22E45937B50A}"/>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74" name="直線コネクタ 73">
          <a:extLst>
            <a:ext uri="{FF2B5EF4-FFF2-40B4-BE49-F238E27FC236}">
              <a16:creationId xmlns:a16="http://schemas.microsoft.com/office/drawing/2014/main" id="{B9D3A384-2169-4397-B255-00A081AAE2C6}"/>
            </a:ext>
          </a:extLst>
        </xdr:cNvPr>
        <xdr:cNvCxnSpPr/>
      </xdr:nvCxnSpPr>
      <xdr:spPr>
        <a:xfrm flipV="1">
          <a:off x="4206240" y="5329555"/>
          <a:ext cx="1270" cy="1363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75" name="有形固定資産減価償却率最小値テキスト">
          <a:extLst>
            <a:ext uri="{FF2B5EF4-FFF2-40B4-BE49-F238E27FC236}">
              <a16:creationId xmlns:a16="http://schemas.microsoft.com/office/drawing/2014/main" id="{3B34F0EC-A6F6-45EB-AFA5-E0EA8B10D680}"/>
            </a:ext>
          </a:extLst>
        </xdr:cNvPr>
        <xdr:cNvSpPr txBox="1"/>
      </xdr:nvSpPr>
      <xdr:spPr>
        <a:xfrm>
          <a:off x="4258945" y="669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76" name="直線コネクタ 75">
          <a:extLst>
            <a:ext uri="{FF2B5EF4-FFF2-40B4-BE49-F238E27FC236}">
              <a16:creationId xmlns:a16="http://schemas.microsoft.com/office/drawing/2014/main" id="{05BD149D-4FD4-44B2-A845-0CE6B6CD4982}"/>
            </a:ext>
          </a:extLst>
        </xdr:cNvPr>
        <xdr:cNvCxnSpPr/>
      </xdr:nvCxnSpPr>
      <xdr:spPr>
        <a:xfrm>
          <a:off x="4119245" y="669317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77" name="有形固定資産減価償却率最大値テキスト">
          <a:extLst>
            <a:ext uri="{FF2B5EF4-FFF2-40B4-BE49-F238E27FC236}">
              <a16:creationId xmlns:a16="http://schemas.microsoft.com/office/drawing/2014/main" id="{5D654F7B-7100-4EC2-AB4E-C0D2BA862A04}"/>
            </a:ext>
          </a:extLst>
        </xdr:cNvPr>
        <xdr:cNvSpPr txBox="1"/>
      </xdr:nvSpPr>
      <xdr:spPr>
        <a:xfrm>
          <a:off x="4258945" y="511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8" name="直線コネクタ 77">
          <a:extLst>
            <a:ext uri="{FF2B5EF4-FFF2-40B4-BE49-F238E27FC236}">
              <a16:creationId xmlns:a16="http://schemas.microsoft.com/office/drawing/2014/main" id="{721C6451-6D7E-46F6-94F8-D70A30C80C45}"/>
            </a:ext>
          </a:extLst>
        </xdr:cNvPr>
        <xdr:cNvCxnSpPr/>
      </xdr:nvCxnSpPr>
      <xdr:spPr>
        <a:xfrm>
          <a:off x="4119245" y="532955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9" name="有形固定資産減価償却率平均値テキスト">
          <a:extLst>
            <a:ext uri="{FF2B5EF4-FFF2-40B4-BE49-F238E27FC236}">
              <a16:creationId xmlns:a16="http://schemas.microsoft.com/office/drawing/2014/main" id="{6969AB13-DEF7-4625-A8DE-BFFE1EAAF6DE}"/>
            </a:ext>
          </a:extLst>
        </xdr:cNvPr>
        <xdr:cNvSpPr txBox="1"/>
      </xdr:nvSpPr>
      <xdr:spPr>
        <a:xfrm>
          <a:off x="4258945" y="5724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0" name="フローチャート: 判断 79">
          <a:extLst>
            <a:ext uri="{FF2B5EF4-FFF2-40B4-BE49-F238E27FC236}">
              <a16:creationId xmlns:a16="http://schemas.microsoft.com/office/drawing/2014/main" id="{FBB7D2F3-9393-4166-BBAC-31177E0FCEC3}"/>
            </a:ext>
          </a:extLst>
        </xdr:cNvPr>
        <xdr:cNvSpPr/>
      </xdr:nvSpPr>
      <xdr:spPr>
        <a:xfrm>
          <a:off x="4157345" y="5746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81" name="フローチャート: 判断 80">
          <a:extLst>
            <a:ext uri="{FF2B5EF4-FFF2-40B4-BE49-F238E27FC236}">
              <a16:creationId xmlns:a16="http://schemas.microsoft.com/office/drawing/2014/main" id="{2F349FCF-2A3F-4A1A-B4A2-84CD822FDF3B}"/>
            </a:ext>
          </a:extLst>
        </xdr:cNvPr>
        <xdr:cNvSpPr/>
      </xdr:nvSpPr>
      <xdr:spPr>
        <a:xfrm>
          <a:off x="3537585" y="58101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82" name="フローチャート: 判断 81">
          <a:extLst>
            <a:ext uri="{FF2B5EF4-FFF2-40B4-BE49-F238E27FC236}">
              <a16:creationId xmlns:a16="http://schemas.microsoft.com/office/drawing/2014/main" id="{4D5B3877-5A60-41A0-8ED6-A8892CD5D294}"/>
            </a:ext>
          </a:extLst>
        </xdr:cNvPr>
        <xdr:cNvSpPr/>
      </xdr:nvSpPr>
      <xdr:spPr>
        <a:xfrm>
          <a:off x="2867025" y="58410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E6220052-174B-40A5-B945-9E0A2F3E93F6}"/>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61721B32-CBD8-4D5D-BC2B-02717A4BFF3B}"/>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F7497804-26F9-4B83-B0E4-B25421CD52A9}"/>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4329951F-3A48-40EC-8DE7-8EB967315CAC}"/>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ECCB7C4A-BDD2-4A53-BEAF-3997CB1F0D86}"/>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107315</xdr:rowOff>
    </xdr:from>
    <xdr:to>
      <xdr:col>23</xdr:col>
      <xdr:colOff>136525</xdr:colOff>
      <xdr:row>29</xdr:row>
      <xdr:rowOff>37465</xdr:rowOff>
    </xdr:to>
    <xdr:sp macro="" textlink="">
      <xdr:nvSpPr>
        <xdr:cNvPr id="88" name="楕円 87">
          <a:extLst>
            <a:ext uri="{FF2B5EF4-FFF2-40B4-BE49-F238E27FC236}">
              <a16:creationId xmlns:a16="http://schemas.microsoft.com/office/drawing/2014/main" id="{D948BEAC-ACD3-4F23-B0FA-38EEBEE53714}"/>
            </a:ext>
          </a:extLst>
        </xdr:cNvPr>
        <xdr:cNvSpPr/>
      </xdr:nvSpPr>
      <xdr:spPr>
        <a:xfrm>
          <a:off x="4157345" y="5555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130192</xdr:rowOff>
    </xdr:from>
    <xdr:ext cx="405111" cy="259045"/>
    <xdr:sp macro="" textlink="">
      <xdr:nvSpPr>
        <xdr:cNvPr id="89" name="有形固定資産減価償却率該当値テキスト">
          <a:extLst>
            <a:ext uri="{FF2B5EF4-FFF2-40B4-BE49-F238E27FC236}">
              <a16:creationId xmlns:a16="http://schemas.microsoft.com/office/drawing/2014/main" id="{88E8F84C-6D2D-4498-8A4A-678EC0A5C1F0}"/>
            </a:ext>
          </a:extLst>
        </xdr:cNvPr>
        <xdr:cNvSpPr txBox="1"/>
      </xdr:nvSpPr>
      <xdr:spPr>
        <a:xfrm>
          <a:off x="4258945" y="54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162832</xdr:rowOff>
    </xdr:from>
    <xdr:to>
      <xdr:col>19</xdr:col>
      <xdr:colOff>187325</xdr:colOff>
      <xdr:row>29</xdr:row>
      <xdr:rowOff>92982</xdr:rowOff>
    </xdr:to>
    <xdr:sp macro="" textlink="">
      <xdr:nvSpPr>
        <xdr:cNvPr id="90" name="楕円 89">
          <a:extLst>
            <a:ext uri="{FF2B5EF4-FFF2-40B4-BE49-F238E27FC236}">
              <a16:creationId xmlns:a16="http://schemas.microsoft.com/office/drawing/2014/main" id="{9C8DBFCD-DB22-46C7-8DDA-DF1F3AA1367B}"/>
            </a:ext>
          </a:extLst>
        </xdr:cNvPr>
        <xdr:cNvSpPr/>
      </xdr:nvSpPr>
      <xdr:spPr>
        <a:xfrm>
          <a:off x="3537585" y="56111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158115</xdr:rowOff>
    </xdr:from>
    <xdr:to>
      <xdr:col>23</xdr:col>
      <xdr:colOff>85725</xdr:colOff>
      <xdr:row>29</xdr:row>
      <xdr:rowOff>42182</xdr:rowOff>
    </xdr:to>
    <xdr:cxnSp macro="">
      <xdr:nvCxnSpPr>
        <xdr:cNvPr id="91" name="直線コネクタ 90">
          <a:extLst>
            <a:ext uri="{FF2B5EF4-FFF2-40B4-BE49-F238E27FC236}">
              <a16:creationId xmlns:a16="http://schemas.microsoft.com/office/drawing/2014/main" id="{A4A49D05-DD72-4E9F-8709-A84A996DAA8C}"/>
            </a:ext>
          </a:extLst>
        </xdr:cNvPr>
        <xdr:cNvCxnSpPr/>
      </xdr:nvCxnSpPr>
      <xdr:spPr>
        <a:xfrm flipV="1">
          <a:off x="3588385" y="5606415"/>
          <a:ext cx="61976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46899</xdr:rowOff>
    </xdr:from>
    <xdr:to>
      <xdr:col>15</xdr:col>
      <xdr:colOff>187325</xdr:colOff>
      <xdr:row>29</xdr:row>
      <xdr:rowOff>148499</xdr:rowOff>
    </xdr:to>
    <xdr:sp macro="" textlink="">
      <xdr:nvSpPr>
        <xdr:cNvPr id="92" name="楕円 91">
          <a:extLst>
            <a:ext uri="{FF2B5EF4-FFF2-40B4-BE49-F238E27FC236}">
              <a16:creationId xmlns:a16="http://schemas.microsoft.com/office/drawing/2014/main" id="{9CEBD9DF-280B-4F99-9BFB-F03930A73651}"/>
            </a:ext>
          </a:extLst>
        </xdr:cNvPr>
        <xdr:cNvSpPr/>
      </xdr:nvSpPr>
      <xdr:spPr>
        <a:xfrm>
          <a:off x="2867025" y="56628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42182</xdr:rowOff>
    </xdr:from>
    <xdr:to>
      <xdr:col>19</xdr:col>
      <xdr:colOff>136525</xdr:colOff>
      <xdr:row>29</xdr:row>
      <xdr:rowOff>97699</xdr:rowOff>
    </xdr:to>
    <xdr:cxnSp macro="">
      <xdr:nvCxnSpPr>
        <xdr:cNvPr id="93" name="直線コネクタ 92">
          <a:extLst>
            <a:ext uri="{FF2B5EF4-FFF2-40B4-BE49-F238E27FC236}">
              <a16:creationId xmlns:a16="http://schemas.microsoft.com/office/drawing/2014/main" id="{B2E55272-C35B-407D-83F9-29E3DDEC2467}"/>
            </a:ext>
          </a:extLst>
        </xdr:cNvPr>
        <xdr:cNvCxnSpPr/>
      </xdr:nvCxnSpPr>
      <xdr:spPr>
        <a:xfrm flipV="1">
          <a:off x="2917825" y="5658122"/>
          <a:ext cx="67056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119306</xdr:rowOff>
    </xdr:from>
    <xdr:ext cx="405111" cy="259045"/>
    <xdr:sp macro="" textlink="">
      <xdr:nvSpPr>
        <xdr:cNvPr id="94" name="n_1aveValue有形固定資産減価償却率">
          <a:extLst>
            <a:ext uri="{FF2B5EF4-FFF2-40B4-BE49-F238E27FC236}">
              <a16:creationId xmlns:a16="http://schemas.microsoft.com/office/drawing/2014/main" id="{40392776-DF79-4E6C-A183-79BD4C17B131}"/>
            </a:ext>
          </a:extLst>
        </xdr:cNvPr>
        <xdr:cNvSpPr txBox="1"/>
      </xdr:nvSpPr>
      <xdr:spPr>
        <a:xfrm>
          <a:off x="3395989" y="5902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150149</xdr:rowOff>
    </xdr:from>
    <xdr:ext cx="405111" cy="259045"/>
    <xdr:sp macro="" textlink="">
      <xdr:nvSpPr>
        <xdr:cNvPr id="95" name="n_2aveValue有形固定資産減価償却率">
          <a:extLst>
            <a:ext uri="{FF2B5EF4-FFF2-40B4-BE49-F238E27FC236}">
              <a16:creationId xmlns:a16="http://schemas.microsoft.com/office/drawing/2014/main" id="{99059CF8-7FA9-4A0D-A227-EB0DBE11D0A0}"/>
            </a:ext>
          </a:extLst>
        </xdr:cNvPr>
        <xdr:cNvSpPr txBox="1"/>
      </xdr:nvSpPr>
      <xdr:spPr>
        <a:xfrm>
          <a:off x="2738129" y="5933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109509</xdr:rowOff>
    </xdr:from>
    <xdr:ext cx="405111" cy="259045"/>
    <xdr:sp macro="" textlink="">
      <xdr:nvSpPr>
        <xdr:cNvPr id="96" name="n_1mainValue有形固定資産減価償却率">
          <a:extLst>
            <a:ext uri="{FF2B5EF4-FFF2-40B4-BE49-F238E27FC236}">
              <a16:creationId xmlns:a16="http://schemas.microsoft.com/office/drawing/2014/main" id="{C13D0B4E-1BC4-49D7-A568-3EEF2C584286}"/>
            </a:ext>
          </a:extLst>
        </xdr:cNvPr>
        <xdr:cNvSpPr txBox="1"/>
      </xdr:nvSpPr>
      <xdr:spPr>
        <a:xfrm>
          <a:off x="3395989" y="5390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165026</xdr:rowOff>
    </xdr:from>
    <xdr:ext cx="405111" cy="259045"/>
    <xdr:sp macro="" textlink="">
      <xdr:nvSpPr>
        <xdr:cNvPr id="97" name="n_2mainValue有形固定資産減価償却率">
          <a:extLst>
            <a:ext uri="{FF2B5EF4-FFF2-40B4-BE49-F238E27FC236}">
              <a16:creationId xmlns:a16="http://schemas.microsoft.com/office/drawing/2014/main" id="{0AE4D19F-ACF4-410F-992A-48FCB6381D36}"/>
            </a:ext>
          </a:extLst>
        </xdr:cNvPr>
        <xdr:cNvSpPr txBox="1"/>
      </xdr:nvSpPr>
      <xdr:spPr>
        <a:xfrm>
          <a:off x="2738129" y="5445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DFD6567F-6F7B-4A4C-AB18-D20E87CBD0F8}"/>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a:extLst>
            <a:ext uri="{FF2B5EF4-FFF2-40B4-BE49-F238E27FC236}">
              <a16:creationId xmlns:a16="http://schemas.microsoft.com/office/drawing/2014/main" id="{83B28FBE-D857-4A19-9130-4F7C1B1F7129}"/>
            </a:ext>
          </a:extLst>
        </xdr:cNvPr>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a:extLst>
            <a:ext uri="{FF2B5EF4-FFF2-40B4-BE49-F238E27FC236}">
              <a16:creationId xmlns:a16="http://schemas.microsoft.com/office/drawing/2014/main" id="{6AE6F3A0-991F-40F9-8497-A2D5E619AE2D}"/>
            </a:ext>
          </a:extLst>
        </xdr:cNvPr>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8B440741-E4E5-4439-AC02-27F6061320D7}"/>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F1444989-E37A-47AD-9C86-72C7A9A00BB8}"/>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E03E8904-B89D-4F4C-8AAA-024F52B27007}"/>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81586BCF-41B2-46EF-9FCD-EC1686A795FE}"/>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F0A7FC06-C535-4DCA-B6BA-D0EF5D776EF7}"/>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C17631E8-013F-4437-A041-DA71087E9D89}"/>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F7E07B23-45D9-483B-92DA-64DEFFB52CFB}"/>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C24D9209-256A-46D9-97E4-DE8F0017200B}"/>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B247D44C-1F82-46C2-ACEF-9EE116152FE3}"/>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9A584FCB-B819-43C7-8441-7B3E0A1CDA7C}"/>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類似団体、全国、熊本県平均より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水準にある。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債務償還に要する年数は少ないが、有形固定資産減価償却率は高い水準にあるため、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整備する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施設の維持管理を適切に進めていく必要がある。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1B4E71D7-713A-43F7-BDAC-DE24E047E755}"/>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A176DD09-654D-4C5E-A754-B11993DBAA35}"/>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4F3CE515-B868-48BF-AAF0-CD711BB7DE1A}"/>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a:extLst>
            <a:ext uri="{FF2B5EF4-FFF2-40B4-BE49-F238E27FC236}">
              <a16:creationId xmlns:a16="http://schemas.microsoft.com/office/drawing/2014/main" id="{3B7CE5E7-B863-440F-83BC-B6E00FC6E25E}"/>
            </a:ext>
          </a:extLst>
        </xdr:cNvPr>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3CB06981-2B7F-4ED3-82B0-5CC43081736E}"/>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6" name="テキスト ボックス 115">
          <a:extLst>
            <a:ext uri="{FF2B5EF4-FFF2-40B4-BE49-F238E27FC236}">
              <a16:creationId xmlns:a16="http://schemas.microsoft.com/office/drawing/2014/main" id="{012CE568-BA2F-499F-8152-98D7D5B054E4}"/>
            </a:ext>
          </a:extLst>
        </xdr:cNvPr>
        <xdr:cNvSpPr txBox="1"/>
      </xdr:nvSpPr>
      <xdr:spPr>
        <a:xfrm>
          <a:off x="9645528" y="615946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77ECD650-2C8D-4A04-A7C1-D602B7664E0B}"/>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8" name="テキスト ボックス 117">
          <a:extLst>
            <a:ext uri="{FF2B5EF4-FFF2-40B4-BE49-F238E27FC236}">
              <a16:creationId xmlns:a16="http://schemas.microsoft.com/office/drawing/2014/main" id="{166A92E6-9DD1-46C4-9DFB-C5DB246A07F0}"/>
            </a:ext>
          </a:extLst>
        </xdr:cNvPr>
        <xdr:cNvSpPr txBox="1"/>
      </xdr:nvSpPr>
      <xdr:spPr>
        <a:xfrm>
          <a:off x="9645528" y="580725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D08C98D3-47A0-470E-A449-BB98055E9623}"/>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20" name="テキスト ボックス 119">
          <a:extLst>
            <a:ext uri="{FF2B5EF4-FFF2-40B4-BE49-F238E27FC236}">
              <a16:creationId xmlns:a16="http://schemas.microsoft.com/office/drawing/2014/main" id="{EE0D3CE5-08E4-4C92-AAA5-FE8CD2970454}"/>
            </a:ext>
          </a:extLst>
        </xdr:cNvPr>
        <xdr:cNvSpPr txBox="1"/>
      </xdr:nvSpPr>
      <xdr:spPr>
        <a:xfrm>
          <a:off x="9645528" y="54550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22174551-FFEF-448D-BA80-ACBAC70A151C}"/>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2" name="テキスト ボックス 121">
          <a:extLst>
            <a:ext uri="{FF2B5EF4-FFF2-40B4-BE49-F238E27FC236}">
              <a16:creationId xmlns:a16="http://schemas.microsoft.com/office/drawing/2014/main" id="{330F51AB-C62D-4213-9F09-90F7EAACEDA8}"/>
            </a:ext>
          </a:extLst>
        </xdr:cNvPr>
        <xdr:cNvSpPr txBox="1"/>
      </xdr:nvSpPr>
      <xdr:spPr>
        <a:xfrm>
          <a:off x="959423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23EDB91-4E80-432D-AF2C-86CBDAC58C56}"/>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a:extLst>
            <a:ext uri="{FF2B5EF4-FFF2-40B4-BE49-F238E27FC236}">
              <a16:creationId xmlns:a16="http://schemas.microsoft.com/office/drawing/2014/main" id="{D9E0CC49-9DFF-4680-85C3-0E636BDA13CF}"/>
            </a:ext>
          </a:extLst>
        </xdr:cNvPr>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a:extLst>
            <a:ext uri="{FF2B5EF4-FFF2-40B4-BE49-F238E27FC236}">
              <a16:creationId xmlns:a16="http://schemas.microsoft.com/office/drawing/2014/main" id="{612F4FAC-B27E-476B-8235-4B1D0B08493D}"/>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26" name="直線コネクタ 125">
          <a:extLst>
            <a:ext uri="{FF2B5EF4-FFF2-40B4-BE49-F238E27FC236}">
              <a16:creationId xmlns:a16="http://schemas.microsoft.com/office/drawing/2014/main" id="{B59ABB2E-A731-4B07-98A1-D864298F216C}"/>
            </a:ext>
          </a:extLst>
        </xdr:cNvPr>
        <xdr:cNvCxnSpPr/>
      </xdr:nvCxnSpPr>
      <xdr:spPr>
        <a:xfrm flipV="1">
          <a:off x="13027660" y="5384730"/>
          <a:ext cx="1269" cy="122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可能年数最小値テキスト">
          <a:extLst>
            <a:ext uri="{FF2B5EF4-FFF2-40B4-BE49-F238E27FC236}">
              <a16:creationId xmlns:a16="http://schemas.microsoft.com/office/drawing/2014/main" id="{44F71DB6-558D-4E06-838F-5BF5A1E88FC1}"/>
            </a:ext>
          </a:extLst>
        </xdr:cNvPr>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a:extLst>
            <a:ext uri="{FF2B5EF4-FFF2-40B4-BE49-F238E27FC236}">
              <a16:creationId xmlns:a16="http://schemas.microsoft.com/office/drawing/2014/main" id="{47FEC1C8-6757-4F72-AC87-98657A6AC60E}"/>
            </a:ext>
          </a:extLst>
        </xdr:cNvPr>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9" name="債務償還可能年数最大値テキスト">
          <a:extLst>
            <a:ext uri="{FF2B5EF4-FFF2-40B4-BE49-F238E27FC236}">
              <a16:creationId xmlns:a16="http://schemas.microsoft.com/office/drawing/2014/main" id="{F900D26E-8DF2-4D2F-A0B5-19A952F35800}"/>
            </a:ext>
          </a:extLst>
        </xdr:cNvPr>
        <xdr:cNvSpPr txBox="1"/>
      </xdr:nvSpPr>
      <xdr:spPr>
        <a:xfrm>
          <a:off x="13080365" y="516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30" name="直線コネクタ 129">
          <a:extLst>
            <a:ext uri="{FF2B5EF4-FFF2-40B4-BE49-F238E27FC236}">
              <a16:creationId xmlns:a16="http://schemas.microsoft.com/office/drawing/2014/main" id="{03A16825-ED9A-437A-94C4-462C048649F9}"/>
            </a:ext>
          </a:extLst>
        </xdr:cNvPr>
        <xdr:cNvCxnSpPr/>
      </xdr:nvCxnSpPr>
      <xdr:spPr>
        <a:xfrm>
          <a:off x="12963525" y="5384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145997</xdr:rowOff>
    </xdr:from>
    <xdr:ext cx="340478" cy="259045"/>
    <xdr:sp macro="" textlink="">
      <xdr:nvSpPr>
        <xdr:cNvPr id="131" name="債務償還可能年数平均値テキスト">
          <a:extLst>
            <a:ext uri="{FF2B5EF4-FFF2-40B4-BE49-F238E27FC236}">
              <a16:creationId xmlns:a16="http://schemas.microsoft.com/office/drawing/2014/main" id="{C8326712-3DBB-4A64-9F8C-F2CD59FB86B2}"/>
            </a:ext>
          </a:extLst>
        </xdr:cNvPr>
        <xdr:cNvSpPr txBox="1"/>
      </xdr:nvSpPr>
      <xdr:spPr>
        <a:xfrm>
          <a:off x="13080365" y="592957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32" name="フローチャート: 判断 131">
          <a:extLst>
            <a:ext uri="{FF2B5EF4-FFF2-40B4-BE49-F238E27FC236}">
              <a16:creationId xmlns:a16="http://schemas.microsoft.com/office/drawing/2014/main" id="{414F05DD-58D8-4711-B742-C9C6B01DC48D}"/>
            </a:ext>
          </a:extLst>
        </xdr:cNvPr>
        <xdr:cNvSpPr/>
      </xdr:nvSpPr>
      <xdr:spPr>
        <a:xfrm>
          <a:off x="13001625" y="60743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DE372B5C-7125-49FB-AF38-83F9653594B9}"/>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41CB4AF9-1221-4837-B0A7-42CCD980C1E2}"/>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988F0D9B-3972-48BB-9765-515ACBE133BA}"/>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CB71BEE8-1D49-4E26-8300-2497C662AAF7}"/>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803F7858-0B74-4822-BFEA-24175EC66E5F}"/>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171097</xdr:rowOff>
    </xdr:from>
    <xdr:to>
      <xdr:col>76</xdr:col>
      <xdr:colOff>73025</xdr:colOff>
      <xdr:row>32</xdr:row>
      <xdr:rowOff>101247</xdr:rowOff>
    </xdr:to>
    <xdr:sp macro="" textlink="">
      <xdr:nvSpPr>
        <xdr:cNvPr id="138" name="楕円 137">
          <a:extLst>
            <a:ext uri="{FF2B5EF4-FFF2-40B4-BE49-F238E27FC236}">
              <a16:creationId xmlns:a16="http://schemas.microsoft.com/office/drawing/2014/main" id="{73C625FE-3753-41E3-BCB8-1968717DFD44}"/>
            </a:ext>
          </a:extLst>
        </xdr:cNvPr>
        <xdr:cNvSpPr/>
      </xdr:nvSpPr>
      <xdr:spPr>
        <a:xfrm>
          <a:off x="13001625" y="61223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149524</xdr:rowOff>
    </xdr:from>
    <xdr:ext cx="340478" cy="259045"/>
    <xdr:sp macro="" textlink="">
      <xdr:nvSpPr>
        <xdr:cNvPr id="139" name="債務償還可能年数該当値テキスト">
          <a:extLst>
            <a:ext uri="{FF2B5EF4-FFF2-40B4-BE49-F238E27FC236}">
              <a16:creationId xmlns:a16="http://schemas.microsoft.com/office/drawing/2014/main" id="{AB3CC5E0-CA8D-4D2C-810C-7394AF1D1402}"/>
            </a:ext>
          </a:extLst>
        </xdr:cNvPr>
        <xdr:cNvSpPr txBox="1"/>
      </xdr:nvSpPr>
      <xdr:spPr>
        <a:xfrm>
          <a:off x="13080365" y="61007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2C38F067-773A-4FC9-8AF1-92BAD30DB6B5}"/>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925A083B-932C-417D-B7FE-003DF43DFF56}"/>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FA30E7B9-04C1-4D1B-A722-BEACA0C32284}"/>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CD3F576B-C71F-4842-84E8-5B83A88A11C5}"/>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EEBC145B-58D9-45EA-956B-5C23107B4A7C}"/>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CA721BDC-5D57-4435-A775-4F4E3A9EDC12}"/>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D64F916-437A-4AF7-B764-7AF3E38E8BCA}"/>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8A88851-72C3-4949-8277-0E74176F89D8}"/>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ED5E5CA-9445-4D36-A381-75CDCD780D0D}"/>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71C695D-F543-4CAB-8DAF-40E8F9052DF1}"/>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79AC709-C414-4E86-9F5A-26BF0725807F}"/>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B2EEE67-A571-4E7E-9205-7D36B3570C45}"/>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245D804-AB4E-4065-ACA0-4E9DD55C30D4}"/>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195BF52-FDCA-407B-9BDA-156A9503263D}"/>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30DEAA9-3779-4274-8A6B-3E2FFB3CC803}"/>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2F1871A-47E0-4A8C-9FC7-F3B3DDAC5DE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6,547
6,484
175.06
5,138,482
4,922,714
185,103
2,813,681
4,585,664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85BCEEF-D90F-4CE5-8DA0-BCF6220E44B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D816C7D-51A1-4E67-B17F-7FBC15D309F1}"/>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FBF60F0-60A1-424F-82A0-7A5CCD7EA3AB}"/>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DE43D4B-7F45-4824-B47B-E83B1DEFC27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F8590C0-FBC0-4483-88AD-5FD2D0A5CF87}"/>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324CEC3-3860-4D4F-B597-731044C40B4D}"/>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246FA38-3CED-445B-99D9-4E370697E387}"/>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7B8F217-29BD-42F4-B020-236A539CFE51}"/>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D4DAA53-AC06-4DDA-A968-710411E70A7E}"/>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F018C4F-6E5E-420D-B13D-74AC76DFDD34}"/>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79270DE-43F0-4054-A7C2-071FE2DF06CB}"/>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DB8A80F-BDE9-4EA3-9FD2-E5661521619B}"/>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1AD2A59-52F6-468F-B6D0-DB7DCEFA34DF}"/>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88E6125-1E70-4352-98B6-744D719C4401}"/>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979DCC9-2562-420D-B3DC-083F9E55E977}"/>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3715CBA-9E71-4A9E-8B70-74EC491B7A4B}"/>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F93CC39-D86F-4558-96AE-0858DDBE4401}"/>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7A35F9A-0B1B-49DE-84B2-EFF93E7687EE}"/>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7ABC6B6D-6DCA-490B-8BE4-796FC312C8BF}"/>
            </a:ext>
          </a:extLst>
        </xdr:cNvPr>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AAE7E20-FBCE-44B6-A156-EE8EC0584026}"/>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1FEF034-332E-490F-AB82-16B3473E0E0F}"/>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173B1E5-796C-4E01-A180-A8AF8DE8474E}"/>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3AD2AA4-E02B-44B4-81A4-2B0C2F796B17}"/>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A236A0C-E50D-4293-8143-2BEA333A9162}"/>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B7DC179-D761-462F-A1BC-C3FB011DA9F8}"/>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146A4B5-50F4-4DFB-8D5C-166EE6C45BDF}"/>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4AEBE1C-8DA4-4A38-90DA-FDB5A633C852}"/>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A20449B-260F-48C9-829E-F5A3B3C97C85}"/>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481CF504-13C7-4FD2-BDC3-6E82032E9938}"/>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89509FC-E46D-42C3-991D-EBBE52FC0B19}"/>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3B50C9AD-B584-4ACE-B31D-AEF1EB94B5C0}"/>
            </a:ext>
          </a:extLst>
        </xdr:cNvPr>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58F93BA9-6834-4991-90C2-16A3C78F6C8E}"/>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745C7511-7AD3-4524-9321-0EA1E7FC18CD}"/>
            </a:ext>
          </a:extLst>
        </xdr:cNvPr>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6537C611-AF8A-4E08-B808-7C2BF2A3F327}"/>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DEB1EEC5-60C8-4C3C-BD5B-D08A4AE31606}"/>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C18A8188-CAF7-4400-BC40-5AE9E5B872F3}"/>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6374C5C3-1C4E-46DD-B5DF-C4BA1B9C0EAB}"/>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765158F9-48B6-4684-BC33-019F7CA5E632}"/>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2E346994-209F-4361-8678-69D2D2B2C5A5}"/>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30E1348D-18F8-4324-A92D-AEA4F756BB04}"/>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67BF887F-B156-4480-BD6B-A0324F046C1B}"/>
            </a:ext>
          </a:extLst>
        </xdr:cNvPr>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44CD2320-9716-4569-84E9-6AAE455E788E}"/>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39192BD5-B579-492E-BB44-5FE7E8AFC603}"/>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4D2FF0AC-DE25-46E0-A777-C558DBB7FE8D}"/>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a:extLst>
            <a:ext uri="{FF2B5EF4-FFF2-40B4-BE49-F238E27FC236}">
              <a16:creationId xmlns:a16="http://schemas.microsoft.com/office/drawing/2014/main" id="{45F85630-3152-4222-93AF-4097A2B2CCAB}"/>
            </a:ext>
          </a:extLst>
        </xdr:cNvPr>
        <xdr:cNvCxnSpPr/>
      </xdr:nvCxnSpPr>
      <xdr:spPr>
        <a:xfrm flipV="1">
          <a:off x="4086225" y="567499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a:extLst>
            <a:ext uri="{FF2B5EF4-FFF2-40B4-BE49-F238E27FC236}">
              <a16:creationId xmlns:a16="http://schemas.microsoft.com/office/drawing/2014/main" id="{7936F0F3-46BF-4F02-9103-7BCEC3B77A36}"/>
            </a:ext>
          </a:extLst>
        </xdr:cNvPr>
        <xdr:cNvSpPr txBox="1"/>
      </xdr:nvSpPr>
      <xdr:spPr>
        <a:xfrm>
          <a:off x="4124960"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a:extLst>
            <a:ext uri="{FF2B5EF4-FFF2-40B4-BE49-F238E27FC236}">
              <a16:creationId xmlns:a16="http://schemas.microsoft.com/office/drawing/2014/main" id="{1DDDA26C-E5C6-4C94-A4BB-7A6751DDEF1E}"/>
            </a:ext>
          </a:extLst>
        </xdr:cNvPr>
        <xdr:cNvCxnSpPr/>
      </xdr:nvCxnSpPr>
      <xdr:spPr>
        <a:xfrm>
          <a:off x="4020820" y="6896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a:extLst>
            <a:ext uri="{FF2B5EF4-FFF2-40B4-BE49-F238E27FC236}">
              <a16:creationId xmlns:a16="http://schemas.microsoft.com/office/drawing/2014/main" id="{66C443D7-2891-48EF-B2D7-96939ED37F02}"/>
            </a:ext>
          </a:extLst>
        </xdr:cNvPr>
        <xdr:cNvSpPr txBox="1"/>
      </xdr:nvSpPr>
      <xdr:spPr>
        <a:xfrm>
          <a:off x="412496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a:extLst>
            <a:ext uri="{FF2B5EF4-FFF2-40B4-BE49-F238E27FC236}">
              <a16:creationId xmlns:a16="http://schemas.microsoft.com/office/drawing/2014/main" id="{688365C5-7B0A-4AFF-BE6D-C99511BC8B1F}"/>
            </a:ext>
          </a:extLst>
        </xdr:cNvPr>
        <xdr:cNvCxnSpPr/>
      </xdr:nvCxnSpPr>
      <xdr:spPr>
        <a:xfrm>
          <a:off x="4020820" y="5674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a:extLst>
            <a:ext uri="{FF2B5EF4-FFF2-40B4-BE49-F238E27FC236}">
              <a16:creationId xmlns:a16="http://schemas.microsoft.com/office/drawing/2014/main" id="{37FF7518-E5A0-403B-B5CD-1D682683602A}"/>
            </a:ext>
          </a:extLst>
        </xdr:cNvPr>
        <xdr:cNvSpPr txBox="1"/>
      </xdr:nvSpPr>
      <xdr:spPr>
        <a:xfrm>
          <a:off x="4124960" y="6235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a:extLst>
            <a:ext uri="{FF2B5EF4-FFF2-40B4-BE49-F238E27FC236}">
              <a16:creationId xmlns:a16="http://schemas.microsoft.com/office/drawing/2014/main" id="{B7541556-9549-45C5-A036-930A693661AD}"/>
            </a:ext>
          </a:extLst>
        </xdr:cNvPr>
        <xdr:cNvSpPr/>
      </xdr:nvSpPr>
      <xdr:spPr>
        <a:xfrm>
          <a:off x="403606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a:extLst>
            <a:ext uri="{FF2B5EF4-FFF2-40B4-BE49-F238E27FC236}">
              <a16:creationId xmlns:a16="http://schemas.microsoft.com/office/drawing/2014/main" id="{A28B8FFC-56C7-45E7-9FDF-A7D6F79FEC3A}"/>
            </a:ext>
          </a:extLst>
        </xdr:cNvPr>
        <xdr:cNvSpPr/>
      </xdr:nvSpPr>
      <xdr:spPr>
        <a:xfrm>
          <a:off x="3312160" y="63423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a:extLst>
            <a:ext uri="{FF2B5EF4-FFF2-40B4-BE49-F238E27FC236}">
              <a16:creationId xmlns:a16="http://schemas.microsoft.com/office/drawing/2014/main" id="{B65072C8-B05A-403E-B867-E91E244A53C8}"/>
            </a:ext>
          </a:extLst>
        </xdr:cNvPr>
        <xdr:cNvSpPr/>
      </xdr:nvSpPr>
      <xdr:spPr>
        <a:xfrm>
          <a:off x="2514600" y="63614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64256B91-780F-4D57-8520-C78207F2EAE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B87BA793-F259-4564-8902-BA3EF5469BCC}"/>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4D94FE8-E17D-492B-A192-4B8CC29335C3}"/>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147B7CD-B061-41D6-B1F9-07893EFDDC0B}"/>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49CC1CA-AE79-46A5-90B7-523E3DFC04CE}"/>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162560</xdr:rowOff>
    </xdr:from>
    <xdr:to>
      <xdr:col>24</xdr:col>
      <xdr:colOff>114300</xdr:colOff>
      <xdr:row>37</xdr:row>
      <xdr:rowOff>92710</xdr:rowOff>
    </xdr:to>
    <xdr:sp macro="" textlink="">
      <xdr:nvSpPr>
        <xdr:cNvPr id="70" name="楕円 69">
          <a:extLst>
            <a:ext uri="{FF2B5EF4-FFF2-40B4-BE49-F238E27FC236}">
              <a16:creationId xmlns:a16="http://schemas.microsoft.com/office/drawing/2014/main" id="{1DE533A4-F245-465A-9A3D-C414A44D090B}"/>
            </a:ext>
          </a:extLst>
        </xdr:cNvPr>
        <xdr:cNvSpPr/>
      </xdr:nvSpPr>
      <xdr:spPr>
        <a:xfrm>
          <a:off x="4036060" y="6197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13987</xdr:rowOff>
    </xdr:from>
    <xdr:ext cx="405111" cy="259045"/>
    <xdr:sp macro="" textlink="">
      <xdr:nvSpPr>
        <xdr:cNvPr id="71" name="【道路】&#10;有形固定資産減価償却率該当値テキスト">
          <a:extLst>
            <a:ext uri="{FF2B5EF4-FFF2-40B4-BE49-F238E27FC236}">
              <a16:creationId xmlns:a16="http://schemas.microsoft.com/office/drawing/2014/main" id="{6E6770B9-0984-4A8A-B400-F0B917B28678}"/>
            </a:ext>
          </a:extLst>
        </xdr:cNvPr>
        <xdr:cNvSpPr txBox="1"/>
      </xdr:nvSpPr>
      <xdr:spPr>
        <a:xfrm>
          <a:off x="412496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25400</xdr:rowOff>
    </xdr:from>
    <xdr:to>
      <xdr:col>20</xdr:col>
      <xdr:colOff>38100</xdr:colOff>
      <xdr:row>37</xdr:row>
      <xdr:rowOff>127000</xdr:rowOff>
    </xdr:to>
    <xdr:sp macro="" textlink="">
      <xdr:nvSpPr>
        <xdr:cNvPr id="72" name="楕円 71">
          <a:extLst>
            <a:ext uri="{FF2B5EF4-FFF2-40B4-BE49-F238E27FC236}">
              <a16:creationId xmlns:a16="http://schemas.microsoft.com/office/drawing/2014/main" id="{7BA92A9D-09E1-43A6-A1D2-574B7BD7AD0A}"/>
            </a:ext>
          </a:extLst>
        </xdr:cNvPr>
        <xdr:cNvSpPr/>
      </xdr:nvSpPr>
      <xdr:spPr>
        <a:xfrm>
          <a:off x="3312160" y="62280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41910</xdr:rowOff>
    </xdr:from>
    <xdr:to>
      <xdr:col>24</xdr:col>
      <xdr:colOff>63500</xdr:colOff>
      <xdr:row>37</xdr:row>
      <xdr:rowOff>76200</xdr:rowOff>
    </xdr:to>
    <xdr:cxnSp macro="">
      <xdr:nvCxnSpPr>
        <xdr:cNvPr id="73" name="直線コネクタ 72">
          <a:extLst>
            <a:ext uri="{FF2B5EF4-FFF2-40B4-BE49-F238E27FC236}">
              <a16:creationId xmlns:a16="http://schemas.microsoft.com/office/drawing/2014/main" id="{1282D8F9-A4A8-4BDE-B29E-8A0687964D15}"/>
            </a:ext>
          </a:extLst>
        </xdr:cNvPr>
        <xdr:cNvCxnSpPr/>
      </xdr:nvCxnSpPr>
      <xdr:spPr>
        <a:xfrm flipV="1">
          <a:off x="3355340" y="624459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63500</xdr:rowOff>
    </xdr:from>
    <xdr:to>
      <xdr:col>15</xdr:col>
      <xdr:colOff>101600</xdr:colOff>
      <xdr:row>37</xdr:row>
      <xdr:rowOff>165100</xdr:rowOff>
    </xdr:to>
    <xdr:sp macro="" textlink="">
      <xdr:nvSpPr>
        <xdr:cNvPr id="74" name="楕円 73">
          <a:extLst>
            <a:ext uri="{FF2B5EF4-FFF2-40B4-BE49-F238E27FC236}">
              <a16:creationId xmlns:a16="http://schemas.microsoft.com/office/drawing/2014/main" id="{43EBE352-E10C-41BE-B1FF-1889B86C3A83}"/>
            </a:ext>
          </a:extLst>
        </xdr:cNvPr>
        <xdr:cNvSpPr/>
      </xdr:nvSpPr>
      <xdr:spPr>
        <a:xfrm>
          <a:off x="25146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76200</xdr:rowOff>
    </xdr:from>
    <xdr:to>
      <xdr:col>19</xdr:col>
      <xdr:colOff>177800</xdr:colOff>
      <xdr:row>37</xdr:row>
      <xdr:rowOff>114300</xdr:rowOff>
    </xdr:to>
    <xdr:cxnSp macro="">
      <xdr:nvCxnSpPr>
        <xdr:cNvPr id="75" name="直線コネクタ 74">
          <a:extLst>
            <a:ext uri="{FF2B5EF4-FFF2-40B4-BE49-F238E27FC236}">
              <a16:creationId xmlns:a16="http://schemas.microsoft.com/office/drawing/2014/main" id="{4A4B2A54-031F-4C3F-AB00-4BD685D6BC93}"/>
            </a:ext>
          </a:extLst>
        </xdr:cNvPr>
        <xdr:cNvCxnSpPr/>
      </xdr:nvCxnSpPr>
      <xdr:spPr>
        <a:xfrm flipV="1">
          <a:off x="2565400" y="627888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60977</xdr:rowOff>
    </xdr:from>
    <xdr:ext cx="405111" cy="259045"/>
    <xdr:sp macro="" textlink="">
      <xdr:nvSpPr>
        <xdr:cNvPr id="76" name="n_1aveValue【道路】&#10;有形固定資産減価償却率">
          <a:extLst>
            <a:ext uri="{FF2B5EF4-FFF2-40B4-BE49-F238E27FC236}">
              <a16:creationId xmlns:a16="http://schemas.microsoft.com/office/drawing/2014/main" id="{2F7CBD64-590C-4747-84BD-E39A1F4C94D4}"/>
            </a:ext>
          </a:extLst>
        </xdr:cNvPr>
        <xdr:cNvSpPr txBox="1"/>
      </xdr:nvSpPr>
      <xdr:spPr>
        <a:xfrm>
          <a:off x="317056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77" name="n_2aveValue【道路】&#10;有形固定資産減価償却率">
          <a:extLst>
            <a:ext uri="{FF2B5EF4-FFF2-40B4-BE49-F238E27FC236}">
              <a16:creationId xmlns:a16="http://schemas.microsoft.com/office/drawing/2014/main" id="{555DED2B-B0B8-47DE-8BE7-CA6EE5FC03E6}"/>
            </a:ext>
          </a:extLst>
        </xdr:cNvPr>
        <xdr:cNvSpPr txBox="1"/>
      </xdr:nvSpPr>
      <xdr:spPr>
        <a:xfrm>
          <a:off x="238570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143527</xdr:rowOff>
    </xdr:from>
    <xdr:ext cx="405111" cy="259045"/>
    <xdr:sp macro="" textlink="">
      <xdr:nvSpPr>
        <xdr:cNvPr id="78" name="n_1mainValue【道路】&#10;有形固定資産減価償却率">
          <a:extLst>
            <a:ext uri="{FF2B5EF4-FFF2-40B4-BE49-F238E27FC236}">
              <a16:creationId xmlns:a16="http://schemas.microsoft.com/office/drawing/2014/main" id="{3E371555-B881-4753-AE6E-949AF53170CD}"/>
            </a:ext>
          </a:extLst>
        </xdr:cNvPr>
        <xdr:cNvSpPr txBox="1"/>
      </xdr:nvSpPr>
      <xdr:spPr>
        <a:xfrm>
          <a:off x="317056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79" name="n_2mainValue【道路】&#10;有形固定資産減価償却率">
          <a:extLst>
            <a:ext uri="{FF2B5EF4-FFF2-40B4-BE49-F238E27FC236}">
              <a16:creationId xmlns:a16="http://schemas.microsoft.com/office/drawing/2014/main" id="{216ABDCD-9D3E-4199-9EA4-ECD4DBDA4C78}"/>
            </a:ext>
          </a:extLst>
        </xdr:cNvPr>
        <xdr:cNvSpPr txBox="1"/>
      </xdr:nvSpPr>
      <xdr:spPr>
        <a:xfrm>
          <a:off x="238570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6C28556D-FED6-4321-8232-0C570B70516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EEF68180-FC3E-40A0-A008-065196775AB6}"/>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C1B6AEC6-1062-41F7-BD20-EE42DD1F77CA}"/>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AAD9A43D-0F97-45EF-A1A6-814D963391FB}"/>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649B7B81-FF38-40A0-98E2-801A45EE821D}"/>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472E4F2E-9E35-4F07-BFF8-7C52454AC646}"/>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CF36ECE8-3D99-4507-88CA-B4BB7B998712}"/>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331CFE98-B9E9-45FB-8E5D-3D1FCA7A33FA}"/>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D9EECC5B-4BDD-402C-BADC-EE0C8AD25894}"/>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8F0164C4-7877-4815-B509-A4FB39F25C5F}"/>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a:extLst>
            <a:ext uri="{FF2B5EF4-FFF2-40B4-BE49-F238E27FC236}">
              <a16:creationId xmlns:a16="http://schemas.microsoft.com/office/drawing/2014/main" id="{A4922B69-FCD1-42F2-9F71-55C325B3B969}"/>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a:extLst>
            <a:ext uri="{FF2B5EF4-FFF2-40B4-BE49-F238E27FC236}">
              <a16:creationId xmlns:a16="http://schemas.microsoft.com/office/drawing/2014/main" id="{02E1816A-C7D4-4BD7-8385-61E55BBF9166}"/>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a:extLst>
            <a:ext uri="{FF2B5EF4-FFF2-40B4-BE49-F238E27FC236}">
              <a16:creationId xmlns:a16="http://schemas.microsoft.com/office/drawing/2014/main" id="{7960B7A0-1448-4A60-BA5A-E14147119A56}"/>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a:extLst>
            <a:ext uri="{FF2B5EF4-FFF2-40B4-BE49-F238E27FC236}">
              <a16:creationId xmlns:a16="http://schemas.microsoft.com/office/drawing/2014/main" id="{D4A444E5-C799-435B-AAFA-5A07E0C43B70}"/>
            </a:ext>
          </a:extLst>
        </xdr:cNvPr>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a:extLst>
            <a:ext uri="{FF2B5EF4-FFF2-40B4-BE49-F238E27FC236}">
              <a16:creationId xmlns:a16="http://schemas.microsoft.com/office/drawing/2014/main" id="{7970AAFD-CC8E-4F6F-86E3-34B414868051}"/>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a:extLst>
            <a:ext uri="{FF2B5EF4-FFF2-40B4-BE49-F238E27FC236}">
              <a16:creationId xmlns:a16="http://schemas.microsoft.com/office/drawing/2014/main" id="{16B37D7D-8E64-4A8C-B95C-AD28CF1F5E10}"/>
            </a:ext>
          </a:extLst>
        </xdr:cNvPr>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a:extLst>
            <a:ext uri="{FF2B5EF4-FFF2-40B4-BE49-F238E27FC236}">
              <a16:creationId xmlns:a16="http://schemas.microsoft.com/office/drawing/2014/main" id="{F09F3B5A-7979-4D53-BE1F-7D59C08397D0}"/>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a:extLst>
            <a:ext uri="{FF2B5EF4-FFF2-40B4-BE49-F238E27FC236}">
              <a16:creationId xmlns:a16="http://schemas.microsoft.com/office/drawing/2014/main" id="{BE357873-45F9-499C-8956-5610EFD2E89D}"/>
            </a:ext>
          </a:extLst>
        </xdr:cNvPr>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a:extLst>
            <a:ext uri="{FF2B5EF4-FFF2-40B4-BE49-F238E27FC236}">
              <a16:creationId xmlns:a16="http://schemas.microsoft.com/office/drawing/2014/main" id="{EA082565-6616-486C-8E65-0EC00010041C}"/>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9" name="テキスト ボックス 98">
          <a:extLst>
            <a:ext uri="{FF2B5EF4-FFF2-40B4-BE49-F238E27FC236}">
              <a16:creationId xmlns:a16="http://schemas.microsoft.com/office/drawing/2014/main" id="{CCE58ED2-1C84-4AC3-8265-E45A09E602A0}"/>
            </a:ext>
          </a:extLst>
        </xdr:cNvPr>
        <xdr:cNvSpPr txBox="1"/>
      </xdr:nvSpPr>
      <xdr:spPr>
        <a:xfrm>
          <a:off x="529992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a:extLst>
            <a:ext uri="{FF2B5EF4-FFF2-40B4-BE49-F238E27FC236}">
              <a16:creationId xmlns:a16="http://schemas.microsoft.com/office/drawing/2014/main" id="{5AC74F53-B7ED-44B9-A536-F4059C93C08F}"/>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a:extLst>
            <a:ext uri="{FF2B5EF4-FFF2-40B4-BE49-F238E27FC236}">
              <a16:creationId xmlns:a16="http://schemas.microsoft.com/office/drawing/2014/main" id="{BA478D32-BFC9-438A-AD6C-DDF0C2F452B5}"/>
            </a:ext>
          </a:extLst>
        </xdr:cNvPr>
        <xdr:cNvSpPr txBox="1"/>
      </xdr:nvSpPr>
      <xdr:spPr>
        <a:xfrm>
          <a:off x="529992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F1CD0161-1B73-4D6E-9FCC-EEBBE010CED4}"/>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EC52318A-6C47-462F-8477-24BD9C2E50FB}"/>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CFEECB2D-DD69-407B-B5D4-8370B6C77AD8}"/>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5" name="直線コネクタ 104">
          <a:extLst>
            <a:ext uri="{FF2B5EF4-FFF2-40B4-BE49-F238E27FC236}">
              <a16:creationId xmlns:a16="http://schemas.microsoft.com/office/drawing/2014/main" id="{767D6BBF-D266-477D-8CB8-C092C92674BC}"/>
            </a:ext>
          </a:extLst>
        </xdr:cNvPr>
        <xdr:cNvCxnSpPr/>
      </xdr:nvCxnSpPr>
      <xdr:spPr>
        <a:xfrm flipV="1">
          <a:off x="9219565" y="5576109"/>
          <a:ext cx="0" cy="1465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6" name="【道路】&#10;一人当たり延長最小値テキスト">
          <a:extLst>
            <a:ext uri="{FF2B5EF4-FFF2-40B4-BE49-F238E27FC236}">
              <a16:creationId xmlns:a16="http://schemas.microsoft.com/office/drawing/2014/main" id="{A7A82398-D7C7-43E7-8117-C58ADA44D07F}"/>
            </a:ext>
          </a:extLst>
        </xdr:cNvPr>
        <xdr:cNvSpPr txBox="1"/>
      </xdr:nvSpPr>
      <xdr:spPr>
        <a:xfrm>
          <a:off x="9258300" y="704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7" name="直線コネクタ 106">
          <a:extLst>
            <a:ext uri="{FF2B5EF4-FFF2-40B4-BE49-F238E27FC236}">
              <a16:creationId xmlns:a16="http://schemas.microsoft.com/office/drawing/2014/main" id="{D1114231-D91B-44B3-B573-0D076E6FF8B6}"/>
            </a:ext>
          </a:extLst>
        </xdr:cNvPr>
        <xdr:cNvCxnSpPr/>
      </xdr:nvCxnSpPr>
      <xdr:spPr>
        <a:xfrm>
          <a:off x="9154160" y="70412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8" name="【道路】&#10;一人当たり延長最大値テキスト">
          <a:extLst>
            <a:ext uri="{FF2B5EF4-FFF2-40B4-BE49-F238E27FC236}">
              <a16:creationId xmlns:a16="http://schemas.microsoft.com/office/drawing/2014/main" id="{549E74AE-1C00-4E5B-8D21-D99D95EAF1E0}"/>
            </a:ext>
          </a:extLst>
        </xdr:cNvPr>
        <xdr:cNvSpPr txBox="1"/>
      </xdr:nvSpPr>
      <xdr:spPr>
        <a:xfrm>
          <a:off x="9258300" y="535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9" name="直線コネクタ 108">
          <a:extLst>
            <a:ext uri="{FF2B5EF4-FFF2-40B4-BE49-F238E27FC236}">
              <a16:creationId xmlns:a16="http://schemas.microsoft.com/office/drawing/2014/main" id="{45C47E57-B52F-49DE-914B-356121816636}"/>
            </a:ext>
          </a:extLst>
        </xdr:cNvPr>
        <xdr:cNvCxnSpPr/>
      </xdr:nvCxnSpPr>
      <xdr:spPr>
        <a:xfrm>
          <a:off x="9154160" y="55761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49072</xdr:rowOff>
    </xdr:from>
    <xdr:ext cx="534377" cy="259045"/>
    <xdr:sp macro="" textlink="">
      <xdr:nvSpPr>
        <xdr:cNvPr id="110" name="【道路】&#10;一人当たり延長平均値テキスト">
          <a:extLst>
            <a:ext uri="{FF2B5EF4-FFF2-40B4-BE49-F238E27FC236}">
              <a16:creationId xmlns:a16="http://schemas.microsoft.com/office/drawing/2014/main" id="{87217F0D-ADCD-47B4-8120-AB2F3B19E4B4}"/>
            </a:ext>
          </a:extLst>
        </xdr:cNvPr>
        <xdr:cNvSpPr txBox="1"/>
      </xdr:nvSpPr>
      <xdr:spPr>
        <a:xfrm>
          <a:off x="9258300" y="6419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11" name="フローチャート: 判断 110">
          <a:extLst>
            <a:ext uri="{FF2B5EF4-FFF2-40B4-BE49-F238E27FC236}">
              <a16:creationId xmlns:a16="http://schemas.microsoft.com/office/drawing/2014/main" id="{C94211B9-166C-43B5-A968-75C450DD7BDD}"/>
            </a:ext>
          </a:extLst>
        </xdr:cNvPr>
        <xdr:cNvSpPr/>
      </xdr:nvSpPr>
      <xdr:spPr>
        <a:xfrm>
          <a:off x="9192260" y="65641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12" name="フローチャート: 判断 111">
          <a:extLst>
            <a:ext uri="{FF2B5EF4-FFF2-40B4-BE49-F238E27FC236}">
              <a16:creationId xmlns:a16="http://schemas.microsoft.com/office/drawing/2014/main" id="{AB0E2B38-AFAF-48D1-82E0-7017224C7D1D}"/>
            </a:ext>
          </a:extLst>
        </xdr:cNvPr>
        <xdr:cNvSpPr/>
      </xdr:nvSpPr>
      <xdr:spPr>
        <a:xfrm>
          <a:off x="8445500" y="6454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3" name="フローチャート: 判断 112">
          <a:extLst>
            <a:ext uri="{FF2B5EF4-FFF2-40B4-BE49-F238E27FC236}">
              <a16:creationId xmlns:a16="http://schemas.microsoft.com/office/drawing/2014/main" id="{67B0D8E6-92DA-4F3D-BA4F-FB8E685AD4EF}"/>
            </a:ext>
          </a:extLst>
        </xdr:cNvPr>
        <xdr:cNvSpPr/>
      </xdr:nvSpPr>
      <xdr:spPr>
        <a:xfrm>
          <a:off x="7670800" y="65001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DCDC4B5E-72D2-4557-8180-60C94296E7C4}"/>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C4E73C4F-E719-47CE-902D-820CB0ACA051}"/>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65E2FD03-007E-4F54-8208-22BCAD2A50E7}"/>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A11A1DA-7EED-4FB2-89B9-EE6DF158DE58}"/>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94FB0706-DE4C-43FC-8A4F-45EF6ECA515E}"/>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62444</xdr:rowOff>
    </xdr:from>
    <xdr:to>
      <xdr:col>55</xdr:col>
      <xdr:colOff>50800</xdr:colOff>
      <xdr:row>39</xdr:row>
      <xdr:rowOff>164044</xdr:rowOff>
    </xdr:to>
    <xdr:sp macro="" textlink="">
      <xdr:nvSpPr>
        <xdr:cNvPr id="119" name="楕円 118">
          <a:extLst>
            <a:ext uri="{FF2B5EF4-FFF2-40B4-BE49-F238E27FC236}">
              <a16:creationId xmlns:a16="http://schemas.microsoft.com/office/drawing/2014/main" id="{4406A622-212D-47C0-A817-49CF36F694E2}"/>
            </a:ext>
          </a:extLst>
        </xdr:cNvPr>
        <xdr:cNvSpPr/>
      </xdr:nvSpPr>
      <xdr:spPr>
        <a:xfrm>
          <a:off x="9192260" y="66004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40871</xdr:rowOff>
    </xdr:from>
    <xdr:ext cx="534377" cy="259045"/>
    <xdr:sp macro="" textlink="">
      <xdr:nvSpPr>
        <xdr:cNvPr id="120" name="【道路】&#10;一人当たり延長該当値テキスト">
          <a:extLst>
            <a:ext uri="{FF2B5EF4-FFF2-40B4-BE49-F238E27FC236}">
              <a16:creationId xmlns:a16="http://schemas.microsoft.com/office/drawing/2014/main" id="{AB490291-99F0-442B-8926-931D4122D98D}"/>
            </a:ext>
          </a:extLst>
        </xdr:cNvPr>
        <xdr:cNvSpPr txBox="1"/>
      </xdr:nvSpPr>
      <xdr:spPr>
        <a:xfrm>
          <a:off x="9258300" y="657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70957</xdr:rowOff>
    </xdr:from>
    <xdr:to>
      <xdr:col>50</xdr:col>
      <xdr:colOff>165100</xdr:colOff>
      <xdr:row>40</xdr:row>
      <xdr:rowOff>1107</xdr:rowOff>
    </xdr:to>
    <xdr:sp macro="" textlink="">
      <xdr:nvSpPr>
        <xdr:cNvPr id="121" name="楕円 120">
          <a:extLst>
            <a:ext uri="{FF2B5EF4-FFF2-40B4-BE49-F238E27FC236}">
              <a16:creationId xmlns:a16="http://schemas.microsoft.com/office/drawing/2014/main" id="{7C905715-79F6-4AF1-8FA9-5316C16A1DBE}"/>
            </a:ext>
          </a:extLst>
        </xdr:cNvPr>
        <xdr:cNvSpPr/>
      </xdr:nvSpPr>
      <xdr:spPr>
        <a:xfrm>
          <a:off x="8445500" y="66089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113244</xdr:rowOff>
    </xdr:from>
    <xdr:to>
      <xdr:col>55</xdr:col>
      <xdr:colOff>0</xdr:colOff>
      <xdr:row>39</xdr:row>
      <xdr:rowOff>121757</xdr:rowOff>
    </xdr:to>
    <xdr:cxnSp macro="">
      <xdr:nvCxnSpPr>
        <xdr:cNvPr id="122" name="直線コネクタ 121">
          <a:extLst>
            <a:ext uri="{FF2B5EF4-FFF2-40B4-BE49-F238E27FC236}">
              <a16:creationId xmlns:a16="http://schemas.microsoft.com/office/drawing/2014/main" id="{32F16D77-D223-46DD-BF52-EE8C6022663C}"/>
            </a:ext>
          </a:extLst>
        </xdr:cNvPr>
        <xdr:cNvCxnSpPr/>
      </xdr:nvCxnSpPr>
      <xdr:spPr>
        <a:xfrm flipV="1">
          <a:off x="8496300" y="6651204"/>
          <a:ext cx="723900" cy="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79687</xdr:rowOff>
    </xdr:from>
    <xdr:to>
      <xdr:col>46</xdr:col>
      <xdr:colOff>38100</xdr:colOff>
      <xdr:row>40</xdr:row>
      <xdr:rowOff>9837</xdr:rowOff>
    </xdr:to>
    <xdr:sp macro="" textlink="">
      <xdr:nvSpPr>
        <xdr:cNvPr id="123" name="楕円 122">
          <a:extLst>
            <a:ext uri="{FF2B5EF4-FFF2-40B4-BE49-F238E27FC236}">
              <a16:creationId xmlns:a16="http://schemas.microsoft.com/office/drawing/2014/main" id="{6B232BE2-C301-4A61-88D8-CA1A003807EE}"/>
            </a:ext>
          </a:extLst>
        </xdr:cNvPr>
        <xdr:cNvSpPr/>
      </xdr:nvSpPr>
      <xdr:spPr>
        <a:xfrm>
          <a:off x="7670800" y="66176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121757</xdr:rowOff>
    </xdr:from>
    <xdr:to>
      <xdr:col>50</xdr:col>
      <xdr:colOff>114300</xdr:colOff>
      <xdr:row>39</xdr:row>
      <xdr:rowOff>130487</xdr:rowOff>
    </xdr:to>
    <xdr:cxnSp macro="">
      <xdr:nvCxnSpPr>
        <xdr:cNvPr id="124" name="直線コネクタ 123">
          <a:extLst>
            <a:ext uri="{FF2B5EF4-FFF2-40B4-BE49-F238E27FC236}">
              <a16:creationId xmlns:a16="http://schemas.microsoft.com/office/drawing/2014/main" id="{4701B48C-2D35-40C7-A7B6-737703CED1F0}"/>
            </a:ext>
          </a:extLst>
        </xdr:cNvPr>
        <xdr:cNvCxnSpPr/>
      </xdr:nvCxnSpPr>
      <xdr:spPr>
        <a:xfrm flipV="1">
          <a:off x="7713980" y="6659717"/>
          <a:ext cx="782320" cy="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30697</xdr:rowOff>
    </xdr:from>
    <xdr:ext cx="534377" cy="259045"/>
    <xdr:sp macro="" textlink="">
      <xdr:nvSpPr>
        <xdr:cNvPr id="125" name="n_1aveValue【道路】&#10;一人当たり延長">
          <a:extLst>
            <a:ext uri="{FF2B5EF4-FFF2-40B4-BE49-F238E27FC236}">
              <a16:creationId xmlns:a16="http://schemas.microsoft.com/office/drawing/2014/main" id="{83B7EDC4-36CD-47B4-8CFF-78A026883AD4}"/>
            </a:ext>
          </a:extLst>
        </xdr:cNvPr>
        <xdr:cNvSpPr txBox="1"/>
      </xdr:nvSpPr>
      <xdr:spPr>
        <a:xfrm>
          <a:off x="8239271" y="623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26" name="n_2aveValue【道路】&#10;一人当たり延長">
          <a:extLst>
            <a:ext uri="{FF2B5EF4-FFF2-40B4-BE49-F238E27FC236}">
              <a16:creationId xmlns:a16="http://schemas.microsoft.com/office/drawing/2014/main" id="{5B02A8AD-6812-4482-BA4A-9BEBAF63A349}"/>
            </a:ext>
          </a:extLst>
        </xdr:cNvPr>
        <xdr:cNvSpPr txBox="1"/>
      </xdr:nvSpPr>
      <xdr:spPr>
        <a:xfrm>
          <a:off x="7477271" y="627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163684</xdr:rowOff>
    </xdr:from>
    <xdr:ext cx="534377" cy="259045"/>
    <xdr:sp macro="" textlink="">
      <xdr:nvSpPr>
        <xdr:cNvPr id="127" name="n_1mainValue【道路】&#10;一人当たり延長">
          <a:extLst>
            <a:ext uri="{FF2B5EF4-FFF2-40B4-BE49-F238E27FC236}">
              <a16:creationId xmlns:a16="http://schemas.microsoft.com/office/drawing/2014/main" id="{CA4C2643-667E-4582-B77F-BBFA92A09ECD}"/>
            </a:ext>
          </a:extLst>
        </xdr:cNvPr>
        <xdr:cNvSpPr txBox="1"/>
      </xdr:nvSpPr>
      <xdr:spPr>
        <a:xfrm>
          <a:off x="8239271" y="670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964</xdr:rowOff>
    </xdr:from>
    <xdr:ext cx="534377" cy="259045"/>
    <xdr:sp macro="" textlink="">
      <xdr:nvSpPr>
        <xdr:cNvPr id="128" name="n_2mainValue【道路】&#10;一人当たり延長">
          <a:extLst>
            <a:ext uri="{FF2B5EF4-FFF2-40B4-BE49-F238E27FC236}">
              <a16:creationId xmlns:a16="http://schemas.microsoft.com/office/drawing/2014/main" id="{BA60F873-43BF-4479-9606-5F4155A0AE52}"/>
            </a:ext>
          </a:extLst>
        </xdr:cNvPr>
        <xdr:cNvSpPr txBox="1"/>
      </xdr:nvSpPr>
      <xdr:spPr>
        <a:xfrm>
          <a:off x="7477271" y="67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7FA2D6A3-CE94-4A97-920F-619C77B92611}"/>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8E126069-AB5D-46BF-8EB1-15B967104D4F}"/>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78C4A13E-DACF-4C51-A93A-94429A66E98A}"/>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2E489906-6AE0-41E9-A40A-F2D794144B6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C8A2D4BD-1D2D-40A9-ADDE-3007043A9369}"/>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6EE025F8-D5E9-49B1-AB87-0ADD979565F1}"/>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A52964EE-5316-40BC-B475-E23397F2990E}"/>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52F17D58-F13A-4E09-BBEB-CF65BC8552DB}"/>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925D997C-F42F-4028-A0F8-B6A8B69662DE}"/>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D4E357E3-D6B2-4EAC-AA21-5CB60D5B117A}"/>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a:extLst>
            <a:ext uri="{FF2B5EF4-FFF2-40B4-BE49-F238E27FC236}">
              <a16:creationId xmlns:a16="http://schemas.microsoft.com/office/drawing/2014/main" id="{2FF1FEBA-8B73-4946-8AA0-18155F0CFE07}"/>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a:extLst>
            <a:ext uri="{FF2B5EF4-FFF2-40B4-BE49-F238E27FC236}">
              <a16:creationId xmlns:a16="http://schemas.microsoft.com/office/drawing/2014/main" id="{086E7C1A-E24F-44A3-BFDA-535BC5A8A99A}"/>
            </a:ext>
          </a:extLst>
        </xdr:cNvPr>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a:extLst>
            <a:ext uri="{FF2B5EF4-FFF2-40B4-BE49-F238E27FC236}">
              <a16:creationId xmlns:a16="http://schemas.microsoft.com/office/drawing/2014/main" id="{3320C7D0-412A-4670-B47B-B1877CC05D98}"/>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a:extLst>
            <a:ext uri="{FF2B5EF4-FFF2-40B4-BE49-F238E27FC236}">
              <a16:creationId xmlns:a16="http://schemas.microsoft.com/office/drawing/2014/main" id="{0301B3F4-073A-4F44-8CA2-14B15F7F8C1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a:extLst>
            <a:ext uri="{FF2B5EF4-FFF2-40B4-BE49-F238E27FC236}">
              <a16:creationId xmlns:a16="http://schemas.microsoft.com/office/drawing/2014/main" id="{33DF5F4F-2726-474B-9237-04BB0F18A6E1}"/>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a:extLst>
            <a:ext uri="{FF2B5EF4-FFF2-40B4-BE49-F238E27FC236}">
              <a16:creationId xmlns:a16="http://schemas.microsoft.com/office/drawing/2014/main" id="{7BAF8895-207A-43CC-A628-76D4F83A2A6A}"/>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a:extLst>
            <a:ext uri="{FF2B5EF4-FFF2-40B4-BE49-F238E27FC236}">
              <a16:creationId xmlns:a16="http://schemas.microsoft.com/office/drawing/2014/main" id="{D8670E2D-D798-4D19-9EC7-C60BB43DBE88}"/>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a:extLst>
            <a:ext uri="{FF2B5EF4-FFF2-40B4-BE49-F238E27FC236}">
              <a16:creationId xmlns:a16="http://schemas.microsoft.com/office/drawing/2014/main" id="{01127AD8-A1D4-4C14-BC53-6E4641582C1B}"/>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a:extLst>
            <a:ext uri="{FF2B5EF4-FFF2-40B4-BE49-F238E27FC236}">
              <a16:creationId xmlns:a16="http://schemas.microsoft.com/office/drawing/2014/main" id="{D29B25BD-F632-4E98-A70D-D8801138B8BE}"/>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a:extLst>
            <a:ext uri="{FF2B5EF4-FFF2-40B4-BE49-F238E27FC236}">
              <a16:creationId xmlns:a16="http://schemas.microsoft.com/office/drawing/2014/main" id="{7B7B97B5-6955-4ACC-B89A-F697FDFA08AF}"/>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a:extLst>
            <a:ext uri="{FF2B5EF4-FFF2-40B4-BE49-F238E27FC236}">
              <a16:creationId xmlns:a16="http://schemas.microsoft.com/office/drawing/2014/main" id="{74516748-4776-4FC0-900D-08ADDAE49947}"/>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a:extLst>
            <a:ext uri="{FF2B5EF4-FFF2-40B4-BE49-F238E27FC236}">
              <a16:creationId xmlns:a16="http://schemas.microsoft.com/office/drawing/2014/main" id="{26537609-139C-4346-ABEB-5EEBE1FCC0C4}"/>
            </a:ext>
          </a:extLst>
        </xdr:cNvPr>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4882402E-64D4-48B0-82C7-31B875EB52C4}"/>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a16="http://schemas.microsoft.com/office/drawing/2014/main" id="{75C484A7-D7BD-4EE7-A87F-C6D5C98B198B}"/>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a16="http://schemas.microsoft.com/office/drawing/2014/main" id="{C72E6394-336F-4BA3-B84E-CDC9BBC7615F}"/>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54" name="直線コネクタ 153">
          <a:extLst>
            <a:ext uri="{FF2B5EF4-FFF2-40B4-BE49-F238E27FC236}">
              <a16:creationId xmlns:a16="http://schemas.microsoft.com/office/drawing/2014/main" id="{851A9824-FBA3-457C-946F-B256A3DF5A31}"/>
            </a:ext>
          </a:extLst>
        </xdr:cNvPr>
        <xdr:cNvCxnSpPr/>
      </xdr:nvCxnSpPr>
      <xdr:spPr>
        <a:xfrm flipV="1">
          <a:off x="4086225" y="935409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5" name="【橋りょう・トンネル】&#10;有形固定資産減価償却率最小値テキスト">
          <a:extLst>
            <a:ext uri="{FF2B5EF4-FFF2-40B4-BE49-F238E27FC236}">
              <a16:creationId xmlns:a16="http://schemas.microsoft.com/office/drawing/2014/main" id="{B44B100B-AC3A-419D-92DD-D0637E8D592F}"/>
            </a:ext>
          </a:extLst>
        </xdr:cNvPr>
        <xdr:cNvSpPr txBox="1"/>
      </xdr:nvSpPr>
      <xdr:spPr>
        <a:xfrm>
          <a:off x="4124960" y="108356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6" name="直線コネクタ 155">
          <a:extLst>
            <a:ext uri="{FF2B5EF4-FFF2-40B4-BE49-F238E27FC236}">
              <a16:creationId xmlns:a16="http://schemas.microsoft.com/office/drawing/2014/main" id="{EECD3924-1E75-4D6D-B9F7-D1B114AF8E91}"/>
            </a:ext>
          </a:extLst>
        </xdr:cNvPr>
        <xdr:cNvCxnSpPr/>
      </xdr:nvCxnSpPr>
      <xdr:spPr>
        <a:xfrm>
          <a:off x="4020820" y="1083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7" name="【橋りょう・トンネル】&#10;有形固定資産減価償却率最大値テキスト">
          <a:extLst>
            <a:ext uri="{FF2B5EF4-FFF2-40B4-BE49-F238E27FC236}">
              <a16:creationId xmlns:a16="http://schemas.microsoft.com/office/drawing/2014/main" id="{ACF81B57-F92A-4593-875E-23E7016244B9}"/>
            </a:ext>
          </a:extLst>
        </xdr:cNvPr>
        <xdr:cNvSpPr txBox="1"/>
      </xdr:nvSpPr>
      <xdr:spPr>
        <a:xfrm>
          <a:off x="4124960" y="9133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8" name="直線コネクタ 157">
          <a:extLst>
            <a:ext uri="{FF2B5EF4-FFF2-40B4-BE49-F238E27FC236}">
              <a16:creationId xmlns:a16="http://schemas.microsoft.com/office/drawing/2014/main" id="{7AA7572E-384F-4F3B-9A1F-0255A368BB28}"/>
            </a:ext>
          </a:extLst>
        </xdr:cNvPr>
        <xdr:cNvCxnSpPr/>
      </xdr:nvCxnSpPr>
      <xdr:spPr>
        <a:xfrm>
          <a:off x="4020820" y="93540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59" name="【橋りょう・トンネル】&#10;有形固定資産減価償却率平均値テキスト">
          <a:extLst>
            <a:ext uri="{FF2B5EF4-FFF2-40B4-BE49-F238E27FC236}">
              <a16:creationId xmlns:a16="http://schemas.microsoft.com/office/drawing/2014/main" id="{25D2E507-E213-49EB-9713-664AB0255FF0}"/>
            </a:ext>
          </a:extLst>
        </xdr:cNvPr>
        <xdr:cNvSpPr txBox="1"/>
      </xdr:nvSpPr>
      <xdr:spPr>
        <a:xfrm>
          <a:off x="4124960" y="9927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60" name="フローチャート: 判断 159">
          <a:extLst>
            <a:ext uri="{FF2B5EF4-FFF2-40B4-BE49-F238E27FC236}">
              <a16:creationId xmlns:a16="http://schemas.microsoft.com/office/drawing/2014/main" id="{B91319A8-4E07-4371-8CDF-80CFC775D631}"/>
            </a:ext>
          </a:extLst>
        </xdr:cNvPr>
        <xdr:cNvSpPr/>
      </xdr:nvSpPr>
      <xdr:spPr>
        <a:xfrm>
          <a:off x="4036060" y="994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61" name="フローチャート: 判断 160">
          <a:extLst>
            <a:ext uri="{FF2B5EF4-FFF2-40B4-BE49-F238E27FC236}">
              <a16:creationId xmlns:a16="http://schemas.microsoft.com/office/drawing/2014/main" id="{8D9C6B7B-8E9B-45DE-B163-9E9FA6142AFB}"/>
            </a:ext>
          </a:extLst>
        </xdr:cNvPr>
        <xdr:cNvSpPr/>
      </xdr:nvSpPr>
      <xdr:spPr>
        <a:xfrm>
          <a:off x="3312160" y="99787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62" name="フローチャート: 判断 161">
          <a:extLst>
            <a:ext uri="{FF2B5EF4-FFF2-40B4-BE49-F238E27FC236}">
              <a16:creationId xmlns:a16="http://schemas.microsoft.com/office/drawing/2014/main" id="{4CB5B321-86FA-4907-8905-F77D3979ADD6}"/>
            </a:ext>
          </a:extLst>
        </xdr:cNvPr>
        <xdr:cNvSpPr/>
      </xdr:nvSpPr>
      <xdr:spPr>
        <a:xfrm>
          <a:off x="251460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369AB6E7-96FB-4082-8EF6-09BA712D4AFC}"/>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576492E8-D891-40D5-8EFA-8EF7F2525E75}"/>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C675F4A-8000-4B38-8C60-351BFF6B778F}"/>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78D4838A-C341-49DF-AD3D-64C40C3C07CB}"/>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38D091B5-8B6A-43CE-827B-6613863D61D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141877</xdr:rowOff>
    </xdr:from>
    <xdr:to>
      <xdr:col>24</xdr:col>
      <xdr:colOff>114300</xdr:colOff>
      <xdr:row>59</xdr:row>
      <xdr:rowOff>72027</xdr:rowOff>
    </xdr:to>
    <xdr:sp macro="" textlink="">
      <xdr:nvSpPr>
        <xdr:cNvPr id="168" name="楕円 167">
          <a:extLst>
            <a:ext uri="{FF2B5EF4-FFF2-40B4-BE49-F238E27FC236}">
              <a16:creationId xmlns:a16="http://schemas.microsoft.com/office/drawing/2014/main" id="{F1B46AB6-F295-4A4E-8506-1DB671FC404A}"/>
            </a:ext>
          </a:extLst>
        </xdr:cNvPr>
        <xdr:cNvSpPr/>
      </xdr:nvSpPr>
      <xdr:spPr>
        <a:xfrm>
          <a:off x="4036060" y="98649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164754</xdr:rowOff>
    </xdr:from>
    <xdr:ext cx="405111" cy="259045"/>
    <xdr:sp macro="" textlink="">
      <xdr:nvSpPr>
        <xdr:cNvPr id="169" name="【橋りょう・トンネル】&#10;有形固定資産減価償却率該当値テキスト">
          <a:extLst>
            <a:ext uri="{FF2B5EF4-FFF2-40B4-BE49-F238E27FC236}">
              <a16:creationId xmlns:a16="http://schemas.microsoft.com/office/drawing/2014/main" id="{0E7A8988-01CD-40F1-8909-E3FA55533AD8}"/>
            </a:ext>
          </a:extLst>
        </xdr:cNvPr>
        <xdr:cNvSpPr txBox="1"/>
      </xdr:nvSpPr>
      <xdr:spPr>
        <a:xfrm>
          <a:off x="4124960" y="972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168003</xdr:rowOff>
    </xdr:from>
    <xdr:to>
      <xdr:col>20</xdr:col>
      <xdr:colOff>38100</xdr:colOff>
      <xdr:row>59</xdr:row>
      <xdr:rowOff>98153</xdr:rowOff>
    </xdr:to>
    <xdr:sp macro="" textlink="">
      <xdr:nvSpPr>
        <xdr:cNvPr id="170" name="楕円 169">
          <a:extLst>
            <a:ext uri="{FF2B5EF4-FFF2-40B4-BE49-F238E27FC236}">
              <a16:creationId xmlns:a16="http://schemas.microsoft.com/office/drawing/2014/main" id="{83516717-6CBF-487B-8833-01BB6E927399}"/>
            </a:ext>
          </a:extLst>
        </xdr:cNvPr>
        <xdr:cNvSpPr/>
      </xdr:nvSpPr>
      <xdr:spPr>
        <a:xfrm>
          <a:off x="3312160" y="98911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21227</xdr:rowOff>
    </xdr:from>
    <xdr:to>
      <xdr:col>24</xdr:col>
      <xdr:colOff>63500</xdr:colOff>
      <xdr:row>59</xdr:row>
      <xdr:rowOff>47353</xdr:rowOff>
    </xdr:to>
    <xdr:cxnSp macro="">
      <xdr:nvCxnSpPr>
        <xdr:cNvPr id="171" name="直線コネクタ 170">
          <a:extLst>
            <a:ext uri="{FF2B5EF4-FFF2-40B4-BE49-F238E27FC236}">
              <a16:creationId xmlns:a16="http://schemas.microsoft.com/office/drawing/2014/main" id="{9710BDF4-67F1-4702-AAC4-C6548939D8E7}"/>
            </a:ext>
          </a:extLst>
        </xdr:cNvPr>
        <xdr:cNvCxnSpPr/>
      </xdr:nvCxnSpPr>
      <xdr:spPr>
        <a:xfrm flipV="1">
          <a:off x="3355340" y="9911987"/>
          <a:ext cx="7315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22678</xdr:rowOff>
    </xdr:from>
    <xdr:to>
      <xdr:col>15</xdr:col>
      <xdr:colOff>101600</xdr:colOff>
      <xdr:row>59</xdr:row>
      <xdr:rowOff>124278</xdr:rowOff>
    </xdr:to>
    <xdr:sp macro="" textlink="">
      <xdr:nvSpPr>
        <xdr:cNvPr id="172" name="楕円 171">
          <a:extLst>
            <a:ext uri="{FF2B5EF4-FFF2-40B4-BE49-F238E27FC236}">
              <a16:creationId xmlns:a16="http://schemas.microsoft.com/office/drawing/2014/main" id="{86D83AAC-4AC6-46BE-84D6-D8D25952F654}"/>
            </a:ext>
          </a:extLst>
        </xdr:cNvPr>
        <xdr:cNvSpPr/>
      </xdr:nvSpPr>
      <xdr:spPr>
        <a:xfrm>
          <a:off x="2514600" y="991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47353</xdr:rowOff>
    </xdr:from>
    <xdr:to>
      <xdr:col>19</xdr:col>
      <xdr:colOff>177800</xdr:colOff>
      <xdr:row>59</xdr:row>
      <xdr:rowOff>73478</xdr:rowOff>
    </xdr:to>
    <xdr:cxnSp macro="">
      <xdr:nvCxnSpPr>
        <xdr:cNvPr id="173" name="直線コネクタ 172">
          <a:extLst>
            <a:ext uri="{FF2B5EF4-FFF2-40B4-BE49-F238E27FC236}">
              <a16:creationId xmlns:a16="http://schemas.microsoft.com/office/drawing/2014/main" id="{2F32E12A-6AB8-4C54-807A-F36834E2BD33}"/>
            </a:ext>
          </a:extLst>
        </xdr:cNvPr>
        <xdr:cNvCxnSpPr/>
      </xdr:nvCxnSpPr>
      <xdr:spPr>
        <a:xfrm flipV="1">
          <a:off x="2565400" y="9938113"/>
          <a:ext cx="78994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9270</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51D05390-B612-4FC3-9FD2-81C985C2E20F}"/>
            </a:ext>
          </a:extLst>
        </xdr:cNvPr>
        <xdr:cNvSpPr txBox="1"/>
      </xdr:nvSpPr>
      <xdr:spPr>
        <a:xfrm>
          <a:off x="3170564" y="1006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44EEE3CD-A765-4019-B9DF-0CE2DC71F284}"/>
            </a:ext>
          </a:extLst>
        </xdr:cNvPr>
        <xdr:cNvSpPr txBox="1"/>
      </xdr:nvSpPr>
      <xdr:spPr>
        <a:xfrm>
          <a:off x="238570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114680</xdr:rowOff>
    </xdr:from>
    <xdr:ext cx="405111" cy="259045"/>
    <xdr:sp macro="" textlink="">
      <xdr:nvSpPr>
        <xdr:cNvPr id="176" name="n_1mainValue【橋りょう・トンネル】&#10;有形固定資産減価償却率">
          <a:extLst>
            <a:ext uri="{FF2B5EF4-FFF2-40B4-BE49-F238E27FC236}">
              <a16:creationId xmlns:a16="http://schemas.microsoft.com/office/drawing/2014/main" id="{8B68EFF0-2AC3-4B26-8CAC-31A099E01761}"/>
            </a:ext>
          </a:extLst>
        </xdr:cNvPr>
        <xdr:cNvSpPr txBox="1"/>
      </xdr:nvSpPr>
      <xdr:spPr>
        <a:xfrm>
          <a:off x="3170564" y="967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140805</xdr:rowOff>
    </xdr:from>
    <xdr:ext cx="405111" cy="259045"/>
    <xdr:sp macro="" textlink="">
      <xdr:nvSpPr>
        <xdr:cNvPr id="177" name="n_2mainValue【橋りょう・トンネル】&#10;有形固定資産減価償却率">
          <a:extLst>
            <a:ext uri="{FF2B5EF4-FFF2-40B4-BE49-F238E27FC236}">
              <a16:creationId xmlns:a16="http://schemas.microsoft.com/office/drawing/2014/main" id="{BC41636F-C204-4A21-AC8C-9A8D7AF280DB}"/>
            </a:ext>
          </a:extLst>
        </xdr:cNvPr>
        <xdr:cNvSpPr txBox="1"/>
      </xdr:nvSpPr>
      <xdr:spPr>
        <a:xfrm>
          <a:off x="2385704" y="969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5E62AA99-9734-466A-8536-BCACEC3C9B48}"/>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36E52AAC-C235-4B5E-928D-F97000D1278B}"/>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06B43AD8-33C8-4F77-95C8-8A300D8373EC}"/>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EDED3E14-0617-4428-BB29-AF80AFE48785}"/>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BCF668FF-7F5D-464C-8C00-E30C748CD5D3}"/>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5833C892-912D-4B09-803A-43BBA70E547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4B98EBCB-B0A2-45DF-B254-73197AB21E97}"/>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EF03AAA2-D744-4932-A932-88A69032E3BD}"/>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E969F33E-B17E-4F8D-B463-C1808D667CCE}"/>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9E64B0FF-4E13-4523-ACC0-1DCEE2945285}"/>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a:extLst>
            <a:ext uri="{FF2B5EF4-FFF2-40B4-BE49-F238E27FC236}">
              <a16:creationId xmlns:a16="http://schemas.microsoft.com/office/drawing/2014/main" id="{B05A556E-48C4-49D1-84F5-FD5010348C4D}"/>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a:extLst>
            <a:ext uri="{FF2B5EF4-FFF2-40B4-BE49-F238E27FC236}">
              <a16:creationId xmlns:a16="http://schemas.microsoft.com/office/drawing/2014/main" id="{FA81B423-C51A-430A-92CE-6157C010D4B1}"/>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a:extLst>
            <a:ext uri="{FF2B5EF4-FFF2-40B4-BE49-F238E27FC236}">
              <a16:creationId xmlns:a16="http://schemas.microsoft.com/office/drawing/2014/main" id="{44F4C361-B17C-4591-A7D8-F946C8ECB052}"/>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1" name="テキスト ボックス 190">
          <a:extLst>
            <a:ext uri="{FF2B5EF4-FFF2-40B4-BE49-F238E27FC236}">
              <a16:creationId xmlns:a16="http://schemas.microsoft.com/office/drawing/2014/main" id="{867ABB7F-ED80-486A-9C76-ADDA027F8222}"/>
            </a:ext>
          </a:extLst>
        </xdr:cNvPr>
        <xdr:cNvSpPr txBox="1"/>
      </xdr:nvSpPr>
      <xdr:spPr>
        <a:xfrm>
          <a:off x="520976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a:extLst>
            <a:ext uri="{FF2B5EF4-FFF2-40B4-BE49-F238E27FC236}">
              <a16:creationId xmlns:a16="http://schemas.microsoft.com/office/drawing/2014/main" id="{C4D95919-434D-4178-9451-9FD6C1F6A251}"/>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3" name="テキスト ボックス 192">
          <a:extLst>
            <a:ext uri="{FF2B5EF4-FFF2-40B4-BE49-F238E27FC236}">
              <a16:creationId xmlns:a16="http://schemas.microsoft.com/office/drawing/2014/main" id="{AA7A080C-57E5-4EFA-9860-0BE7530BC7CF}"/>
            </a:ext>
          </a:extLst>
        </xdr:cNvPr>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a:extLst>
            <a:ext uri="{FF2B5EF4-FFF2-40B4-BE49-F238E27FC236}">
              <a16:creationId xmlns:a16="http://schemas.microsoft.com/office/drawing/2014/main" id="{ED27C129-DE5E-4AF5-8082-BDF01F15A598}"/>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5" name="テキスト ボックス 194">
          <a:extLst>
            <a:ext uri="{FF2B5EF4-FFF2-40B4-BE49-F238E27FC236}">
              <a16:creationId xmlns:a16="http://schemas.microsoft.com/office/drawing/2014/main" id="{4F320763-BEED-4E39-9DC4-C073E8A867E0}"/>
            </a:ext>
          </a:extLst>
        </xdr:cNvPr>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id="{666BBA8C-4E58-46C5-B33E-D1C763B11438}"/>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a:extLst>
            <a:ext uri="{FF2B5EF4-FFF2-40B4-BE49-F238E27FC236}">
              <a16:creationId xmlns:a16="http://schemas.microsoft.com/office/drawing/2014/main" id="{0EEF9497-8179-47AD-A747-E29B36825D37}"/>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a:extLst>
            <a:ext uri="{FF2B5EF4-FFF2-40B4-BE49-F238E27FC236}">
              <a16:creationId xmlns:a16="http://schemas.microsoft.com/office/drawing/2014/main" id="{51C470AD-6591-4944-A5BF-3A2298BD0F6D}"/>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9" name="直線コネクタ 198">
          <a:extLst>
            <a:ext uri="{FF2B5EF4-FFF2-40B4-BE49-F238E27FC236}">
              <a16:creationId xmlns:a16="http://schemas.microsoft.com/office/drawing/2014/main" id="{F5B58A19-5D9D-49AE-8255-CFE130A3A6B9}"/>
            </a:ext>
          </a:extLst>
        </xdr:cNvPr>
        <xdr:cNvCxnSpPr/>
      </xdr:nvCxnSpPr>
      <xdr:spPr>
        <a:xfrm flipV="1">
          <a:off x="9219565" y="9435907"/>
          <a:ext cx="0" cy="1296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200" name="【橋りょう・トンネル】&#10;一人当たり有形固定資産（償却資産）額最小値テキスト">
          <a:extLst>
            <a:ext uri="{FF2B5EF4-FFF2-40B4-BE49-F238E27FC236}">
              <a16:creationId xmlns:a16="http://schemas.microsoft.com/office/drawing/2014/main" id="{A045A43D-E56F-4792-9EA1-9547DE09EF22}"/>
            </a:ext>
          </a:extLst>
        </xdr:cNvPr>
        <xdr:cNvSpPr txBox="1"/>
      </xdr:nvSpPr>
      <xdr:spPr>
        <a:xfrm>
          <a:off x="9258300" y="10732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201" name="直線コネクタ 200">
          <a:extLst>
            <a:ext uri="{FF2B5EF4-FFF2-40B4-BE49-F238E27FC236}">
              <a16:creationId xmlns:a16="http://schemas.microsoft.com/office/drawing/2014/main" id="{64BA428E-57C1-4BDB-9A8C-033502B97E44}"/>
            </a:ext>
          </a:extLst>
        </xdr:cNvPr>
        <xdr:cNvCxnSpPr/>
      </xdr:nvCxnSpPr>
      <xdr:spPr>
        <a:xfrm>
          <a:off x="9154160" y="107324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202" name="【橋りょう・トンネル】&#10;一人当たり有形固定資産（償却資産）額最大値テキスト">
          <a:extLst>
            <a:ext uri="{FF2B5EF4-FFF2-40B4-BE49-F238E27FC236}">
              <a16:creationId xmlns:a16="http://schemas.microsoft.com/office/drawing/2014/main" id="{FDCC72AD-5BCD-4F09-8764-10ABE2E9D5FB}"/>
            </a:ext>
          </a:extLst>
        </xdr:cNvPr>
        <xdr:cNvSpPr txBox="1"/>
      </xdr:nvSpPr>
      <xdr:spPr>
        <a:xfrm>
          <a:off x="9258300" y="92187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203" name="直線コネクタ 202">
          <a:extLst>
            <a:ext uri="{FF2B5EF4-FFF2-40B4-BE49-F238E27FC236}">
              <a16:creationId xmlns:a16="http://schemas.microsoft.com/office/drawing/2014/main" id="{9F1EF44D-47ED-4A63-B7DE-9A5DF5817770}"/>
            </a:ext>
          </a:extLst>
        </xdr:cNvPr>
        <xdr:cNvCxnSpPr/>
      </xdr:nvCxnSpPr>
      <xdr:spPr>
        <a:xfrm>
          <a:off x="9154160" y="94359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135866</xdr:rowOff>
    </xdr:from>
    <xdr:ext cx="599010" cy="259045"/>
    <xdr:sp macro="" textlink="">
      <xdr:nvSpPr>
        <xdr:cNvPr id="204" name="【橋りょう・トンネル】&#10;一人当たり有形固定資産（償却資産）額平均値テキスト">
          <a:extLst>
            <a:ext uri="{FF2B5EF4-FFF2-40B4-BE49-F238E27FC236}">
              <a16:creationId xmlns:a16="http://schemas.microsoft.com/office/drawing/2014/main" id="{349EC2C9-8B9C-4547-89A0-5239940CDA46}"/>
            </a:ext>
          </a:extLst>
        </xdr:cNvPr>
        <xdr:cNvSpPr txBox="1"/>
      </xdr:nvSpPr>
      <xdr:spPr>
        <a:xfrm>
          <a:off x="9258300" y="101942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205" name="フローチャート: 判断 204">
          <a:extLst>
            <a:ext uri="{FF2B5EF4-FFF2-40B4-BE49-F238E27FC236}">
              <a16:creationId xmlns:a16="http://schemas.microsoft.com/office/drawing/2014/main" id="{CD265E38-DDFD-42A7-8D92-115AA288FD50}"/>
            </a:ext>
          </a:extLst>
        </xdr:cNvPr>
        <xdr:cNvSpPr/>
      </xdr:nvSpPr>
      <xdr:spPr>
        <a:xfrm>
          <a:off x="9192260" y="103390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206" name="フローチャート: 判断 205">
          <a:extLst>
            <a:ext uri="{FF2B5EF4-FFF2-40B4-BE49-F238E27FC236}">
              <a16:creationId xmlns:a16="http://schemas.microsoft.com/office/drawing/2014/main" id="{357877CE-5F6C-4358-9D97-4EB09170FBCF}"/>
            </a:ext>
          </a:extLst>
        </xdr:cNvPr>
        <xdr:cNvSpPr/>
      </xdr:nvSpPr>
      <xdr:spPr>
        <a:xfrm>
          <a:off x="8445500" y="10357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207" name="フローチャート: 判断 206">
          <a:extLst>
            <a:ext uri="{FF2B5EF4-FFF2-40B4-BE49-F238E27FC236}">
              <a16:creationId xmlns:a16="http://schemas.microsoft.com/office/drawing/2014/main" id="{670A5571-25DB-47D0-B7D5-55E64766B425}"/>
            </a:ext>
          </a:extLst>
        </xdr:cNvPr>
        <xdr:cNvSpPr/>
      </xdr:nvSpPr>
      <xdr:spPr>
        <a:xfrm>
          <a:off x="7670800" y="103702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9D443CE2-762B-4B11-A5BB-9906FD379999}"/>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458EF7CC-AD12-4C9E-97C5-D7774039F5ED}"/>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364C1C3B-0F56-474D-A200-81CFDA4F2E64}"/>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6B4AE3A8-6ACD-4067-8DD5-400355467888}"/>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9F26EC68-41B7-409D-8436-15BFB1F555D8}"/>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70720</xdr:rowOff>
    </xdr:from>
    <xdr:to>
      <xdr:col>55</xdr:col>
      <xdr:colOff>50800</xdr:colOff>
      <xdr:row>64</xdr:row>
      <xdr:rowOff>870</xdr:rowOff>
    </xdr:to>
    <xdr:sp macro="" textlink="">
      <xdr:nvSpPr>
        <xdr:cNvPr id="213" name="楕円 212">
          <a:extLst>
            <a:ext uri="{FF2B5EF4-FFF2-40B4-BE49-F238E27FC236}">
              <a16:creationId xmlns:a16="http://schemas.microsoft.com/office/drawing/2014/main" id="{E4BFC800-4706-4DC6-AD2C-450F137184E0}"/>
            </a:ext>
          </a:extLst>
        </xdr:cNvPr>
        <xdr:cNvSpPr/>
      </xdr:nvSpPr>
      <xdr:spPr>
        <a:xfrm>
          <a:off x="9192260" y="106320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157097</xdr:rowOff>
    </xdr:from>
    <xdr:ext cx="599010" cy="259045"/>
    <xdr:sp macro="" textlink="">
      <xdr:nvSpPr>
        <xdr:cNvPr id="214" name="【橋りょう・トンネル】&#10;一人当たり有形固定資産（償却資産）額該当値テキスト">
          <a:extLst>
            <a:ext uri="{FF2B5EF4-FFF2-40B4-BE49-F238E27FC236}">
              <a16:creationId xmlns:a16="http://schemas.microsoft.com/office/drawing/2014/main" id="{1DD613F4-218F-46B1-9685-7AB6170BC7E4}"/>
            </a:ext>
          </a:extLst>
        </xdr:cNvPr>
        <xdr:cNvSpPr txBox="1"/>
      </xdr:nvSpPr>
      <xdr:spPr>
        <a:xfrm>
          <a:off x="9258300" y="1055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71582</xdr:rowOff>
    </xdr:from>
    <xdr:to>
      <xdr:col>50</xdr:col>
      <xdr:colOff>165100</xdr:colOff>
      <xdr:row>64</xdr:row>
      <xdr:rowOff>1732</xdr:rowOff>
    </xdr:to>
    <xdr:sp macro="" textlink="">
      <xdr:nvSpPr>
        <xdr:cNvPr id="215" name="楕円 214">
          <a:extLst>
            <a:ext uri="{FF2B5EF4-FFF2-40B4-BE49-F238E27FC236}">
              <a16:creationId xmlns:a16="http://schemas.microsoft.com/office/drawing/2014/main" id="{C441C023-BF16-4996-99C2-93320EB10E84}"/>
            </a:ext>
          </a:extLst>
        </xdr:cNvPr>
        <xdr:cNvSpPr/>
      </xdr:nvSpPr>
      <xdr:spPr>
        <a:xfrm>
          <a:off x="8445500" y="106329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121520</xdr:rowOff>
    </xdr:from>
    <xdr:to>
      <xdr:col>55</xdr:col>
      <xdr:colOff>0</xdr:colOff>
      <xdr:row>63</xdr:row>
      <xdr:rowOff>122382</xdr:rowOff>
    </xdr:to>
    <xdr:cxnSp macro="">
      <xdr:nvCxnSpPr>
        <xdr:cNvPr id="216" name="直線コネクタ 215">
          <a:extLst>
            <a:ext uri="{FF2B5EF4-FFF2-40B4-BE49-F238E27FC236}">
              <a16:creationId xmlns:a16="http://schemas.microsoft.com/office/drawing/2014/main" id="{5A2A99D9-0332-4802-819F-F2F39160C553}"/>
            </a:ext>
          </a:extLst>
        </xdr:cNvPr>
        <xdr:cNvCxnSpPr/>
      </xdr:nvCxnSpPr>
      <xdr:spPr>
        <a:xfrm flipV="1">
          <a:off x="8496300" y="10682840"/>
          <a:ext cx="7239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72465</xdr:rowOff>
    </xdr:from>
    <xdr:to>
      <xdr:col>46</xdr:col>
      <xdr:colOff>38100</xdr:colOff>
      <xdr:row>64</xdr:row>
      <xdr:rowOff>2615</xdr:rowOff>
    </xdr:to>
    <xdr:sp macro="" textlink="">
      <xdr:nvSpPr>
        <xdr:cNvPr id="217" name="楕円 216">
          <a:extLst>
            <a:ext uri="{FF2B5EF4-FFF2-40B4-BE49-F238E27FC236}">
              <a16:creationId xmlns:a16="http://schemas.microsoft.com/office/drawing/2014/main" id="{8366457E-19FA-4336-B36B-507F73A56E3E}"/>
            </a:ext>
          </a:extLst>
        </xdr:cNvPr>
        <xdr:cNvSpPr/>
      </xdr:nvSpPr>
      <xdr:spPr>
        <a:xfrm>
          <a:off x="7670800" y="106337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122382</xdr:rowOff>
    </xdr:from>
    <xdr:to>
      <xdr:col>50</xdr:col>
      <xdr:colOff>114300</xdr:colOff>
      <xdr:row>63</xdr:row>
      <xdr:rowOff>123265</xdr:rowOff>
    </xdr:to>
    <xdr:cxnSp macro="">
      <xdr:nvCxnSpPr>
        <xdr:cNvPr id="218" name="直線コネクタ 217">
          <a:extLst>
            <a:ext uri="{FF2B5EF4-FFF2-40B4-BE49-F238E27FC236}">
              <a16:creationId xmlns:a16="http://schemas.microsoft.com/office/drawing/2014/main" id="{54AE26C3-FFE7-42F3-9E19-BCC4A7B1CFE7}"/>
            </a:ext>
          </a:extLst>
        </xdr:cNvPr>
        <xdr:cNvCxnSpPr/>
      </xdr:nvCxnSpPr>
      <xdr:spPr>
        <a:xfrm flipV="1">
          <a:off x="7713980" y="10683702"/>
          <a:ext cx="782320" cy="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78475</xdr:rowOff>
    </xdr:from>
    <xdr:ext cx="599010" cy="259045"/>
    <xdr:sp macro="" textlink="">
      <xdr:nvSpPr>
        <xdr:cNvPr id="219" name="n_1aveValue【橋りょう・トンネル】&#10;一人当たり有形固定資産（償却資産）額">
          <a:extLst>
            <a:ext uri="{FF2B5EF4-FFF2-40B4-BE49-F238E27FC236}">
              <a16:creationId xmlns:a16="http://schemas.microsoft.com/office/drawing/2014/main" id="{79C0F896-FB92-4D76-ADBE-C9486D7AF816}"/>
            </a:ext>
          </a:extLst>
        </xdr:cNvPr>
        <xdr:cNvSpPr txBox="1"/>
      </xdr:nvSpPr>
      <xdr:spPr>
        <a:xfrm>
          <a:off x="8214575" y="1013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220" name="n_2aveValue【橋りょう・トンネル】&#10;一人当たり有形固定資産（償却資産）額">
          <a:extLst>
            <a:ext uri="{FF2B5EF4-FFF2-40B4-BE49-F238E27FC236}">
              <a16:creationId xmlns:a16="http://schemas.microsoft.com/office/drawing/2014/main" id="{D6F78F44-5640-4E24-952B-193624A3FFDC}"/>
            </a:ext>
          </a:extLst>
        </xdr:cNvPr>
        <xdr:cNvSpPr txBox="1"/>
      </xdr:nvSpPr>
      <xdr:spPr>
        <a:xfrm>
          <a:off x="7444955" y="1014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164309</xdr:rowOff>
    </xdr:from>
    <xdr:ext cx="599010" cy="259045"/>
    <xdr:sp macro="" textlink="">
      <xdr:nvSpPr>
        <xdr:cNvPr id="221" name="n_1mainValue【橋りょう・トンネル】&#10;一人当たり有形固定資産（償却資産）額">
          <a:extLst>
            <a:ext uri="{FF2B5EF4-FFF2-40B4-BE49-F238E27FC236}">
              <a16:creationId xmlns:a16="http://schemas.microsoft.com/office/drawing/2014/main" id="{2238891D-9977-4F81-B35C-BA8AB5924584}"/>
            </a:ext>
          </a:extLst>
        </xdr:cNvPr>
        <xdr:cNvSpPr txBox="1"/>
      </xdr:nvSpPr>
      <xdr:spPr>
        <a:xfrm>
          <a:off x="8214575" y="1072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165192</xdr:rowOff>
    </xdr:from>
    <xdr:ext cx="599010" cy="259045"/>
    <xdr:sp macro="" textlink="">
      <xdr:nvSpPr>
        <xdr:cNvPr id="222" name="n_2mainValue【橋りょう・トンネル】&#10;一人当たり有形固定資産（償却資産）額">
          <a:extLst>
            <a:ext uri="{FF2B5EF4-FFF2-40B4-BE49-F238E27FC236}">
              <a16:creationId xmlns:a16="http://schemas.microsoft.com/office/drawing/2014/main" id="{87F48C06-4FEA-400A-A86D-76643D7E55E7}"/>
            </a:ext>
          </a:extLst>
        </xdr:cNvPr>
        <xdr:cNvSpPr txBox="1"/>
      </xdr:nvSpPr>
      <xdr:spPr>
        <a:xfrm>
          <a:off x="7444955" y="1072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5E7C359E-4690-45F7-9DCA-F0733814C186}"/>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63AAA8B0-1205-409A-9FB2-E418948774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AD7A4C4C-2E3F-4D15-A324-D340BB3AEA2C}"/>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4717ABC2-E6F2-48A4-A117-2D865B1A3B2C}"/>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55966F8E-56BD-4E87-992B-9570053C11B1}"/>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605B0F32-3839-4832-B757-57C7FC2DBFF1}"/>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9352779E-0510-403F-A1F2-DB9DE68CD7B5}"/>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B7A48DAF-84B4-4145-AC0B-AC3DCC4AA79E}"/>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8E14FAE0-F788-4573-B7FF-EFD77D6CC8EF}"/>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BFB98CCC-94C3-416F-8B96-F4FA095A34DE}"/>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a:extLst>
            <a:ext uri="{FF2B5EF4-FFF2-40B4-BE49-F238E27FC236}">
              <a16:creationId xmlns:a16="http://schemas.microsoft.com/office/drawing/2014/main" id="{C7F56A51-8DF6-41C9-9BD8-7EF6DF582382}"/>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802FA7D9-2CD7-4BE8-9962-C7B68D86E427}"/>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a:extLst>
            <a:ext uri="{FF2B5EF4-FFF2-40B4-BE49-F238E27FC236}">
              <a16:creationId xmlns:a16="http://schemas.microsoft.com/office/drawing/2014/main" id="{60C7401B-D847-465A-94F5-B8A1D361D90F}"/>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FE1A8931-3130-41AC-9FA4-722DB9370D5C}"/>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DDA39A25-4443-4CFB-9777-6A9794222858}"/>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2692B1A2-C57F-4B41-8DC2-AD193AC33D22}"/>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F7A5AE74-B7F5-41A1-9F40-7BAE9632B2FB}"/>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390F07A3-80AC-4B14-AA81-6CFCA0B4EB79}"/>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AA3F2111-E29A-4F18-BC16-90385808B341}"/>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B2EDED7D-A78B-4FDB-9C7A-18C787DCE0BE}"/>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a:extLst>
            <a:ext uri="{FF2B5EF4-FFF2-40B4-BE49-F238E27FC236}">
              <a16:creationId xmlns:a16="http://schemas.microsoft.com/office/drawing/2014/main" id="{82D7481C-16A5-4D42-AA60-966E20D6B88F}"/>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31C6D4A5-73FC-4712-A2F0-B9308CE0FEFE}"/>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842E28E3-B77C-4733-AB68-06F9D03BF521}"/>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a:extLst>
            <a:ext uri="{FF2B5EF4-FFF2-40B4-BE49-F238E27FC236}">
              <a16:creationId xmlns:a16="http://schemas.microsoft.com/office/drawing/2014/main" id="{4AC2A8A8-A71A-402C-9785-2692430C24CB}"/>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47" name="直線コネクタ 246">
          <a:extLst>
            <a:ext uri="{FF2B5EF4-FFF2-40B4-BE49-F238E27FC236}">
              <a16:creationId xmlns:a16="http://schemas.microsoft.com/office/drawing/2014/main" id="{8B714363-66CF-4D18-AAC5-74653CB72A06}"/>
            </a:ext>
          </a:extLst>
        </xdr:cNvPr>
        <xdr:cNvCxnSpPr/>
      </xdr:nvCxnSpPr>
      <xdr:spPr>
        <a:xfrm flipV="1">
          <a:off x="4086225" y="13041630"/>
          <a:ext cx="0" cy="1457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48" name="【公営住宅】&#10;有形固定資産減価償却率最小値テキスト">
          <a:extLst>
            <a:ext uri="{FF2B5EF4-FFF2-40B4-BE49-F238E27FC236}">
              <a16:creationId xmlns:a16="http://schemas.microsoft.com/office/drawing/2014/main" id="{58D86890-FD78-4809-ABC5-D75F65E05499}"/>
            </a:ext>
          </a:extLst>
        </xdr:cNvPr>
        <xdr:cNvSpPr txBox="1"/>
      </xdr:nvSpPr>
      <xdr:spPr>
        <a:xfrm>
          <a:off x="4124960" y="14502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49" name="直線コネクタ 248">
          <a:extLst>
            <a:ext uri="{FF2B5EF4-FFF2-40B4-BE49-F238E27FC236}">
              <a16:creationId xmlns:a16="http://schemas.microsoft.com/office/drawing/2014/main" id="{E8EBC2BF-6BA9-4736-9E3D-C0BAC488787A}"/>
            </a:ext>
          </a:extLst>
        </xdr:cNvPr>
        <xdr:cNvCxnSpPr/>
      </xdr:nvCxnSpPr>
      <xdr:spPr>
        <a:xfrm>
          <a:off x="4020820" y="144989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公営住宅】&#10;有形固定資産減価償却率最大値テキスト">
          <a:extLst>
            <a:ext uri="{FF2B5EF4-FFF2-40B4-BE49-F238E27FC236}">
              <a16:creationId xmlns:a16="http://schemas.microsoft.com/office/drawing/2014/main" id="{5B3CEFE0-1496-4E22-A7F7-B1E29A3404C1}"/>
            </a:ext>
          </a:extLst>
        </xdr:cNvPr>
        <xdr:cNvSpPr txBox="1"/>
      </xdr:nvSpPr>
      <xdr:spPr>
        <a:xfrm>
          <a:off x="412496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a:extLst>
            <a:ext uri="{FF2B5EF4-FFF2-40B4-BE49-F238E27FC236}">
              <a16:creationId xmlns:a16="http://schemas.microsoft.com/office/drawing/2014/main" id="{88E7F25B-74AA-4FC3-9AE1-E024C2283BF0}"/>
            </a:ext>
          </a:extLst>
        </xdr:cNvPr>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52" name="【公営住宅】&#10;有形固定資産減価償却率平均値テキスト">
          <a:extLst>
            <a:ext uri="{FF2B5EF4-FFF2-40B4-BE49-F238E27FC236}">
              <a16:creationId xmlns:a16="http://schemas.microsoft.com/office/drawing/2014/main" id="{152D3137-4FE9-41FE-B940-0E1A32DD4176}"/>
            </a:ext>
          </a:extLst>
        </xdr:cNvPr>
        <xdr:cNvSpPr txBox="1"/>
      </xdr:nvSpPr>
      <xdr:spPr>
        <a:xfrm>
          <a:off x="4124960" y="13687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53" name="フローチャート: 判断 252">
          <a:extLst>
            <a:ext uri="{FF2B5EF4-FFF2-40B4-BE49-F238E27FC236}">
              <a16:creationId xmlns:a16="http://schemas.microsoft.com/office/drawing/2014/main" id="{1B1F111E-ED92-42F1-9106-AE71625D939B}"/>
            </a:ext>
          </a:extLst>
        </xdr:cNvPr>
        <xdr:cNvSpPr/>
      </xdr:nvSpPr>
      <xdr:spPr>
        <a:xfrm>
          <a:off x="4036060" y="13709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54" name="フローチャート: 判断 253">
          <a:extLst>
            <a:ext uri="{FF2B5EF4-FFF2-40B4-BE49-F238E27FC236}">
              <a16:creationId xmlns:a16="http://schemas.microsoft.com/office/drawing/2014/main" id="{06C526A9-C7F2-4883-9A19-86BF2A0F82D9}"/>
            </a:ext>
          </a:extLst>
        </xdr:cNvPr>
        <xdr:cNvSpPr/>
      </xdr:nvSpPr>
      <xdr:spPr>
        <a:xfrm>
          <a:off x="3312160" y="13688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55" name="フローチャート: 判断 254">
          <a:extLst>
            <a:ext uri="{FF2B5EF4-FFF2-40B4-BE49-F238E27FC236}">
              <a16:creationId xmlns:a16="http://schemas.microsoft.com/office/drawing/2014/main" id="{BC50F36F-FE20-4C6B-BB33-A9B8B184FBB6}"/>
            </a:ext>
          </a:extLst>
        </xdr:cNvPr>
        <xdr:cNvSpPr/>
      </xdr:nvSpPr>
      <xdr:spPr>
        <a:xfrm>
          <a:off x="2514600" y="13728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31C11D71-9188-4F65-AA78-850F022C31B5}"/>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9C555211-8258-4985-BB5E-C09FDBA95FB7}"/>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9EF90483-00F2-4551-A498-DFA002770ACA}"/>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83D2F30D-6C86-4CCD-9BE2-9BB06B8B2117}"/>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8A60AB07-DCB8-4C77-9873-7F79588734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2539</xdr:rowOff>
    </xdr:from>
    <xdr:to>
      <xdr:col>24</xdr:col>
      <xdr:colOff>114300</xdr:colOff>
      <xdr:row>79</xdr:row>
      <xdr:rowOff>104139</xdr:rowOff>
    </xdr:to>
    <xdr:sp macro="" textlink="">
      <xdr:nvSpPr>
        <xdr:cNvPr id="261" name="楕円 260">
          <a:extLst>
            <a:ext uri="{FF2B5EF4-FFF2-40B4-BE49-F238E27FC236}">
              <a16:creationId xmlns:a16="http://schemas.microsoft.com/office/drawing/2014/main" id="{966A8FD9-3A7B-4F95-ADA0-9E03F773858A}"/>
            </a:ext>
          </a:extLst>
        </xdr:cNvPr>
        <xdr:cNvSpPr/>
      </xdr:nvSpPr>
      <xdr:spPr>
        <a:xfrm>
          <a:off x="4036060" y="1324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25416</xdr:rowOff>
    </xdr:from>
    <xdr:ext cx="405111" cy="259045"/>
    <xdr:sp macro="" textlink="">
      <xdr:nvSpPr>
        <xdr:cNvPr id="262" name="【公営住宅】&#10;有形固定資産減価償却率該当値テキスト">
          <a:extLst>
            <a:ext uri="{FF2B5EF4-FFF2-40B4-BE49-F238E27FC236}">
              <a16:creationId xmlns:a16="http://schemas.microsoft.com/office/drawing/2014/main" id="{37EB7964-D496-4BCD-B840-261827B24E95}"/>
            </a:ext>
          </a:extLst>
        </xdr:cNvPr>
        <xdr:cNvSpPr txBox="1"/>
      </xdr:nvSpPr>
      <xdr:spPr>
        <a:xfrm>
          <a:off x="4124960" y="1310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40639</xdr:rowOff>
    </xdr:from>
    <xdr:to>
      <xdr:col>20</xdr:col>
      <xdr:colOff>38100</xdr:colOff>
      <xdr:row>79</xdr:row>
      <xdr:rowOff>142239</xdr:rowOff>
    </xdr:to>
    <xdr:sp macro="" textlink="">
      <xdr:nvSpPr>
        <xdr:cNvPr id="263" name="楕円 262">
          <a:extLst>
            <a:ext uri="{FF2B5EF4-FFF2-40B4-BE49-F238E27FC236}">
              <a16:creationId xmlns:a16="http://schemas.microsoft.com/office/drawing/2014/main" id="{D158C6A7-11EA-4B48-AC92-27CBE1B5DE1A}"/>
            </a:ext>
          </a:extLst>
        </xdr:cNvPr>
        <xdr:cNvSpPr/>
      </xdr:nvSpPr>
      <xdr:spPr>
        <a:xfrm>
          <a:off x="3312160" y="132841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53339</xdr:rowOff>
    </xdr:from>
    <xdr:to>
      <xdr:col>24</xdr:col>
      <xdr:colOff>63500</xdr:colOff>
      <xdr:row>79</xdr:row>
      <xdr:rowOff>91439</xdr:rowOff>
    </xdr:to>
    <xdr:cxnSp macro="">
      <xdr:nvCxnSpPr>
        <xdr:cNvPr id="264" name="直線コネクタ 263">
          <a:extLst>
            <a:ext uri="{FF2B5EF4-FFF2-40B4-BE49-F238E27FC236}">
              <a16:creationId xmlns:a16="http://schemas.microsoft.com/office/drawing/2014/main" id="{3DB2930A-7DBC-4E8C-87F7-421195226306}"/>
            </a:ext>
          </a:extLst>
        </xdr:cNvPr>
        <xdr:cNvCxnSpPr/>
      </xdr:nvCxnSpPr>
      <xdr:spPr>
        <a:xfrm flipV="1">
          <a:off x="3355340" y="13296899"/>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84455</xdr:rowOff>
    </xdr:from>
    <xdr:to>
      <xdr:col>15</xdr:col>
      <xdr:colOff>101600</xdr:colOff>
      <xdr:row>80</xdr:row>
      <xdr:rowOff>14605</xdr:rowOff>
    </xdr:to>
    <xdr:sp macro="" textlink="">
      <xdr:nvSpPr>
        <xdr:cNvPr id="265" name="楕円 264">
          <a:extLst>
            <a:ext uri="{FF2B5EF4-FFF2-40B4-BE49-F238E27FC236}">
              <a16:creationId xmlns:a16="http://schemas.microsoft.com/office/drawing/2014/main" id="{8027AD9B-FF7D-4B7C-A0D8-3A829772BB20}"/>
            </a:ext>
          </a:extLst>
        </xdr:cNvPr>
        <xdr:cNvSpPr/>
      </xdr:nvSpPr>
      <xdr:spPr>
        <a:xfrm>
          <a:off x="2514600" y="13328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91439</xdr:rowOff>
    </xdr:from>
    <xdr:to>
      <xdr:col>19</xdr:col>
      <xdr:colOff>177800</xdr:colOff>
      <xdr:row>79</xdr:row>
      <xdr:rowOff>135255</xdr:rowOff>
    </xdr:to>
    <xdr:cxnSp macro="">
      <xdr:nvCxnSpPr>
        <xdr:cNvPr id="266" name="直線コネクタ 265">
          <a:extLst>
            <a:ext uri="{FF2B5EF4-FFF2-40B4-BE49-F238E27FC236}">
              <a16:creationId xmlns:a16="http://schemas.microsoft.com/office/drawing/2014/main" id="{16DE8991-D061-4A23-B826-C40E2103E5B7}"/>
            </a:ext>
          </a:extLst>
        </xdr:cNvPr>
        <xdr:cNvCxnSpPr/>
      </xdr:nvCxnSpPr>
      <xdr:spPr>
        <a:xfrm flipV="1">
          <a:off x="2565400" y="13334999"/>
          <a:ext cx="78994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30497</xdr:rowOff>
    </xdr:from>
    <xdr:ext cx="405111" cy="259045"/>
    <xdr:sp macro="" textlink="">
      <xdr:nvSpPr>
        <xdr:cNvPr id="267" name="n_1aveValue【公営住宅】&#10;有形固定資産減価償却率">
          <a:extLst>
            <a:ext uri="{FF2B5EF4-FFF2-40B4-BE49-F238E27FC236}">
              <a16:creationId xmlns:a16="http://schemas.microsoft.com/office/drawing/2014/main" id="{889DB580-834C-49C8-B25B-BA50A4A1CE51}"/>
            </a:ext>
          </a:extLst>
        </xdr:cNvPr>
        <xdr:cNvSpPr txBox="1"/>
      </xdr:nvSpPr>
      <xdr:spPr>
        <a:xfrm>
          <a:off x="317056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70502</xdr:rowOff>
    </xdr:from>
    <xdr:ext cx="405111" cy="259045"/>
    <xdr:sp macro="" textlink="">
      <xdr:nvSpPr>
        <xdr:cNvPr id="268" name="n_2aveValue【公営住宅】&#10;有形固定資産減価償却率">
          <a:extLst>
            <a:ext uri="{FF2B5EF4-FFF2-40B4-BE49-F238E27FC236}">
              <a16:creationId xmlns:a16="http://schemas.microsoft.com/office/drawing/2014/main" id="{1DD1BB9D-C590-4110-B3BD-A704422E39A0}"/>
            </a:ext>
          </a:extLst>
        </xdr:cNvPr>
        <xdr:cNvSpPr txBox="1"/>
      </xdr:nvSpPr>
      <xdr:spPr>
        <a:xfrm>
          <a:off x="2385704" y="13816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158766</xdr:rowOff>
    </xdr:from>
    <xdr:ext cx="405111" cy="259045"/>
    <xdr:sp macro="" textlink="">
      <xdr:nvSpPr>
        <xdr:cNvPr id="269" name="n_1mainValue【公営住宅】&#10;有形固定資産減価償却率">
          <a:extLst>
            <a:ext uri="{FF2B5EF4-FFF2-40B4-BE49-F238E27FC236}">
              <a16:creationId xmlns:a16="http://schemas.microsoft.com/office/drawing/2014/main" id="{86A91B4D-E5E6-485E-AB6F-24380EBDD320}"/>
            </a:ext>
          </a:extLst>
        </xdr:cNvPr>
        <xdr:cNvSpPr txBox="1"/>
      </xdr:nvSpPr>
      <xdr:spPr>
        <a:xfrm>
          <a:off x="3170564" y="1306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31132</xdr:rowOff>
    </xdr:from>
    <xdr:ext cx="405111" cy="259045"/>
    <xdr:sp macro="" textlink="">
      <xdr:nvSpPr>
        <xdr:cNvPr id="270" name="n_2mainValue【公営住宅】&#10;有形固定資産減価償却率">
          <a:extLst>
            <a:ext uri="{FF2B5EF4-FFF2-40B4-BE49-F238E27FC236}">
              <a16:creationId xmlns:a16="http://schemas.microsoft.com/office/drawing/2014/main" id="{5CBAD6D6-C36A-4372-B90E-6E8A43C50689}"/>
            </a:ext>
          </a:extLst>
        </xdr:cNvPr>
        <xdr:cNvSpPr txBox="1"/>
      </xdr:nvSpPr>
      <xdr:spPr>
        <a:xfrm>
          <a:off x="2385704" y="1310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21D80296-CD54-457E-A3B7-C0A547A430AE}"/>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12A762DC-1F73-41ED-94B0-2D4C9633E51B}"/>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00FF2F4C-5E51-41A5-A8D0-FAD017FCA65D}"/>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1D8E5200-46C1-4651-ABB2-973B558C0323}"/>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856B2EB1-B8D9-4E90-9186-4FD591E44C16}"/>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F87F2E0B-E66D-4495-BEB3-1A133638CBEB}"/>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90CBE752-61D5-495A-907F-48DD98735E0D}"/>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6B27BE1C-1A62-44F4-A563-2036344938E7}"/>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a:extLst>
            <a:ext uri="{FF2B5EF4-FFF2-40B4-BE49-F238E27FC236}">
              <a16:creationId xmlns:a16="http://schemas.microsoft.com/office/drawing/2014/main" id="{08095D98-F82E-4583-9B3D-820C3C631F36}"/>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a:extLst>
            <a:ext uri="{FF2B5EF4-FFF2-40B4-BE49-F238E27FC236}">
              <a16:creationId xmlns:a16="http://schemas.microsoft.com/office/drawing/2014/main" id="{60F407AC-A78F-4A04-81D7-3DC13868C5AB}"/>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a:extLst>
            <a:ext uri="{FF2B5EF4-FFF2-40B4-BE49-F238E27FC236}">
              <a16:creationId xmlns:a16="http://schemas.microsoft.com/office/drawing/2014/main" id="{C1E83F0E-97F3-4DDF-9028-F6A6A8499725}"/>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a:extLst>
            <a:ext uri="{FF2B5EF4-FFF2-40B4-BE49-F238E27FC236}">
              <a16:creationId xmlns:a16="http://schemas.microsoft.com/office/drawing/2014/main" id="{BCBE3B72-8C5E-4F16-9A15-DA89649885E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a:extLst>
            <a:ext uri="{FF2B5EF4-FFF2-40B4-BE49-F238E27FC236}">
              <a16:creationId xmlns:a16="http://schemas.microsoft.com/office/drawing/2014/main" id="{2669E3E4-7F35-443A-B88E-CF136612C271}"/>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a:extLst>
            <a:ext uri="{FF2B5EF4-FFF2-40B4-BE49-F238E27FC236}">
              <a16:creationId xmlns:a16="http://schemas.microsoft.com/office/drawing/2014/main" id="{45F05317-9525-449A-8880-3210175337D7}"/>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a:extLst>
            <a:ext uri="{FF2B5EF4-FFF2-40B4-BE49-F238E27FC236}">
              <a16:creationId xmlns:a16="http://schemas.microsoft.com/office/drawing/2014/main" id="{D1BE7323-45AF-4E47-AFF3-16EB6CAE0532}"/>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a:extLst>
            <a:ext uri="{FF2B5EF4-FFF2-40B4-BE49-F238E27FC236}">
              <a16:creationId xmlns:a16="http://schemas.microsoft.com/office/drawing/2014/main" id="{7DF000F8-102B-41B2-B494-BDCA4B680E2E}"/>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a:extLst>
            <a:ext uri="{FF2B5EF4-FFF2-40B4-BE49-F238E27FC236}">
              <a16:creationId xmlns:a16="http://schemas.microsoft.com/office/drawing/2014/main" id="{9A7B4FAC-6F07-4A63-A0CB-AFA68EC032BA}"/>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a:extLst>
            <a:ext uri="{FF2B5EF4-FFF2-40B4-BE49-F238E27FC236}">
              <a16:creationId xmlns:a16="http://schemas.microsoft.com/office/drawing/2014/main" id="{B529673A-9FFC-4EBA-80FD-8F8293063C89}"/>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a:extLst>
            <a:ext uri="{FF2B5EF4-FFF2-40B4-BE49-F238E27FC236}">
              <a16:creationId xmlns:a16="http://schemas.microsoft.com/office/drawing/2014/main" id="{E2A258E9-FC21-49C6-B017-B41A350D29D7}"/>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a:extLst>
            <a:ext uri="{FF2B5EF4-FFF2-40B4-BE49-F238E27FC236}">
              <a16:creationId xmlns:a16="http://schemas.microsoft.com/office/drawing/2014/main" id="{6EBD0B06-F0AF-42CE-8A5F-EABA5486FCF4}"/>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a:extLst>
            <a:ext uri="{FF2B5EF4-FFF2-40B4-BE49-F238E27FC236}">
              <a16:creationId xmlns:a16="http://schemas.microsoft.com/office/drawing/2014/main" id="{44DDE3C1-6527-47D7-8FDB-3BB63AFFB228}"/>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2" name="テキスト ボックス 291">
          <a:extLst>
            <a:ext uri="{FF2B5EF4-FFF2-40B4-BE49-F238E27FC236}">
              <a16:creationId xmlns:a16="http://schemas.microsoft.com/office/drawing/2014/main" id="{BE56DA2B-264B-4686-B482-DD0444CFABB1}"/>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a:extLst>
            <a:ext uri="{FF2B5EF4-FFF2-40B4-BE49-F238E27FC236}">
              <a16:creationId xmlns:a16="http://schemas.microsoft.com/office/drawing/2014/main" id="{DE02DB3E-850C-4E26-9FB0-CCCCE55F3133}"/>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94" name="直線コネクタ 293">
          <a:extLst>
            <a:ext uri="{FF2B5EF4-FFF2-40B4-BE49-F238E27FC236}">
              <a16:creationId xmlns:a16="http://schemas.microsoft.com/office/drawing/2014/main" id="{B74FFEE4-3927-4872-86EC-B3330F5C6A62}"/>
            </a:ext>
          </a:extLst>
        </xdr:cNvPr>
        <xdr:cNvCxnSpPr/>
      </xdr:nvCxnSpPr>
      <xdr:spPr>
        <a:xfrm flipV="1">
          <a:off x="9219565" y="13147167"/>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95" name="【公営住宅】&#10;一人当たり面積最小値テキスト">
          <a:extLst>
            <a:ext uri="{FF2B5EF4-FFF2-40B4-BE49-F238E27FC236}">
              <a16:creationId xmlns:a16="http://schemas.microsoft.com/office/drawing/2014/main" id="{CBD7517C-B4B8-457A-A94E-0FD8F21DF2D4}"/>
            </a:ext>
          </a:extLst>
        </xdr:cNvPr>
        <xdr:cNvSpPr txBox="1"/>
      </xdr:nvSpPr>
      <xdr:spPr>
        <a:xfrm>
          <a:off x="9258300" y="1451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96" name="直線コネクタ 295">
          <a:extLst>
            <a:ext uri="{FF2B5EF4-FFF2-40B4-BE49-F238E27FC236}">
              <a16:creationId xmlns:a16="http://schemas.microsoft.com/office/drawing/2014/main" id="{0D7E2669-4CDB-4C08-966F-E776FC68AE0B}"/>
            </a:ext>
          </a:extLst>
        </xdr:cNvPr>
        <xdr:cNvCxnSpPr/>
      </xdr:nvCxnSpPr>
      <xdr:spPr>
        <a:xfrm>
          <a:off x="9154160" y="145073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97" name="【公営住宅】&#10;一人当たり面積最大値テキスト">
          <a:extLst>
            <a:ext uri="{FF2B5EF4-FFF2-40B4-BE49-F238E27FC236}">
              <a16:creationId xmlns:a16="http://schemas.microsoft.com/office/drawing/2014/main" id="{C219C195-8D74-472C-A4AB-25AA8675029C}"/>
            </a:ext>
          </a:extLst>
        </xdr:cNvPr>
        <xdr:cNvSpPr txBox="1"/>
      </xdr:nvSpPr>
      <xdr:spPr>
        <a:xfrm>
          <a:off x="9258300" y="1292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98" name="直線コネクタ 297">
          <a:extLst>
            <a:ext uri="{FF2B5EF4-FFF2-40B4-BE49-F238E27FC236}">
              <a16:creationId xmlns:a16="http://schemas.microsoft.com/office/drawing/2014/main" id="{A791607A-BE15-4570-8A79-35B25A27AACD}"/>
            </a:ext>
          </a:extLst>
        </xdr:cNvPr>
        <xdr:cNvCxnSpPr/>
      </xdr:nvCxnSpPr>
      <xdr:spPr>
        <a:xfrm>
          <a:off x="9154160" y="131471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99" name="【公営住宅】&#10;一人当たり面積平均値テキスト">
          <a:extLst>
            <a:ext uri="{FF2B5EF4-FFF2-40B4-BE49-F238E27FC236}">
              <a16:creationId xmlns:a16="http://schemas.microsoft.com/office/drawing/2014/main" id="{698A2D1E-36A9-4A15-B6D8-A59B4D2B490C}"/>
            </a:ext>
          </a:extLst>
        </xdr:cNvPr>
        <xdr:cNvSpPr txBox="1"/>
      </xdr:nvSpPr>
      <xdr:spPr>
        <a:xfrm>
          <a:off x="9258300" y="1405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300" name="フローチャート: 判断 299">
          <a:extLst>
            <a:ext uri="{FF2B5EF4-FFF2-40B4-BE49-F238E27FC236}">
              <a16:creationId xmlns:a16="http://schemas.microsoft.com/office/drawing/2014/main" id="{75C1A7B7-996E-4213-AE66-AE50A1AAAF1F}"/>
            </a:ext>
          </a:extLst>
        </xdr:cNvPr>
        <xdr:cNvSpPr/>
      </xdr:nvSpPr>
      <xdr:spPr>
        <a:xfrm>
          <a:off x="9192260" y="140780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301" name="フローチャート: 判断 300">
          <a:extLst>
            <a:ext uri="{FF2B5EF4-FFF2-40B4-BE49-F238E27FC236}">
              <a16:creationId xmlns:a16="http://schemas.microsoft.com/office/drawing/2014/main" id="{91F93020-0E64-4003-ACB8-E5FA4F962759}"/>
            </a:ext>
          </a:extLst>
        </xdr:cNvPr>
        <xdr:cNvSpPr/>
      </xdr:nvSpPr>
      <xdr:spPr>
        <a:xfrm>
          <a:off x="8445500" y="140208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302" name="フローチャート: 判断 301">
          <a:extLst>
            <a:ext uri="{FF2B5EF4-FFF2-40B4-BE49-F238E27FC236}">
              <a16:creationId xmlns:a16="http://schemas.microsoft.com/office/drawing/2014/main" id="{6DD36A68-4947-4B5A-956A-263FA6A69F36}"/>
            </a:ext>
          </a:extLst>
        </xdr:cNvPr>
        <xdr:cNvSpPr/>
      </xdr:nvSpPr>
      <xdr:spPr>
        <a:xfrm>
          <a:off x="7670800" y="139953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5428D05-37C3-4B24-9B8B-97A87623A988}"/>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4752994-255F-4FC8-BBB7-77E43207750C}"/>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A102296C-B88D-446C-A9A7-7BFB301E3649}"/>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1A361088-F341-428A-91F4-52BA9351085C}"/>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39656CC-42FC-45FB-85D7-4FB3E38294F5}"/>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146368</xdr:rowOff>
    </xdr:from>
    <xdr:to>
      <xdr:col>55</xdr:col>
      <xdr:colOff>50800</xdr:colOff>
      <xdr:row>84</xdr:row>
      <xdr:rowOff>76518</xdr:rowOff>
    </xdr:to>
    <xdr:sp macro="" textlink="">
      <xdr:nvSpPr>
        <xdr:cNvPr id="308" name="楕円 307">
          <a:extLst>
            <a:ext uri="{FF2B5EF4-FFF2-40B4-BE49-F238E27FC236}">
              <a16:creationId xmlns:a16="http://schemas.microsoft.com/office/drawing/2014/main" id="{60B2B5C0-E1C4-4461-8C33-1EF4172164E7}"/>
            </a:ext>
          </a:extLst>
        </xdr:cNvPr>
        <xdr:cNvSpPr/>
      </xdr:nvSpPr>
      <xdr:spPr>
        <a:xfrm>
          <a:off x="9192260" y="140604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169245</xdr:rowOff>
    </xdr:from>
    <xdr:ext cx="469744" cy="259045"/>
    <xdr:sp macro="" textlink="">
      <xdr:nvSpPr>
        <xdr:cNvPr id="309" name="【公営住宅】&#10;一人当たり面積該当値テキスト">
          <a:extLst>
            <a:ext uri="{FF2B5EF4-FFF2-40B4-BE49-F238E27FC236}">
              <a16:creationId xmlns:a16="http://schemas.microsoft.com/office/drawing/2014/main" id="{7313F494-5C7F-4874-9934-BABD88F27A8F}"/>
            </a:ext>
          </a:extLst>
        </xdr:cNvPr>
        <xdr:cNvSpPr txBox="1"/>
      </xdr:nvSpPr>
      <xdr:spPr>
        <a:xfrm>
          <a:off x="9258300" y="1391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153988</xdr:rowOff>
    </xdr:from>
    <xdr:to>
      <xdr:col>50</xdr:col>
      <xdr:colOff>165100</xdr:colOff>
      <xdr:row>84</xdr:row>
      <xdr:rowOff>84138</xdr:rowOff>
    </xdr:to>
    <xdr:sp macro="" textlink="">
      <xdr:nvSpPr>
        <xdr:cNvPr id="310" name="楕円 309">
          <a:extLst>
            <a:ext uri="{FF2B5EF4-FFF2-40B4-BE49-F238E27FC236}">
              <a16:creationId xmlns:a16="http://schemas.microsoft.com/office/drawing/2014/main" id="{F1394D44-E22D-440E-BEE0-805D6967297E}"/>
            </a:ext>
          </a:extLst>
        </xdr:cNvPr>
        <xdr:cNvSpPr/>
      </xdr:nvSpPr>
      <xdr:spPr>
        <a:xfrm>
          <a:off x="8445500" y="140681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25718</xdr:rowOff>
    </xdr:from>
    <xdr:to>
      <xdr:col>55</xdr:col>
      <xdr:colOff>0</xdr:colOff>
      <xdr:row>84</xdr:row>
      <xdr:rowOff>33338</xdr:rowOff>
    </xdr:to>
    <xdr:cxnSp macro="">
      <xdr:nvCxnSpPr>
        <xdr:cNvPr id="311" name="直線コネクタ 310">
          <a:extLst>
            <a:ext uri="{FF2B5EF4-FFF2-40B4-BE49-F238E27FC236}">
              <a16:creationId xmlns:a16="http://schemas.microsoft.com/office/drawing/2014/main" id="{00F33D83-DF64-47CE-BABA-144438A8EEF5}"/>
            </a:ext>
          </a:extLst>
        </xdr:cNvPr>
        <xdr:cNvCxnSpPr/>
      </xdr:nvCxnSpPr>
      <xdr:spPr>
        <a:xfrm flipV="1">
          <a:off x="8496300" y="14107478"/>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161607</xdr:rowOff>
    </xdr:from>
    <xdr:to>
      <xdr:col>46</xdr:col>
      <xdr:colOff>38100</xdr:colOff>
      <xdr:row>84</xdr:row>
      <xdr:rowOff>91757</xdr:rowOff>
    </xdr:to>
    <xdr:sp macro="" textlink="">
      <xdr:nvSpPr>
        <xdr:cNvPr id="312" name="楕円 311">
          <a:extLst>
            <a:ext uri="{FF2B5EF4-FFF2-40B4-BE49-F238E27FC236}">
              <a16:creationId xmlns:a16="http://schemas.microsoft.com/office/drawing/2014/main" id="{78A1F5CF-FBB8-4193-9AC0-668841857BC5}"/>
            </a:ext>
          </a:extLst>
        </xdr:cNvPr>
        <xdr:cNvSpPr/>
      </xdr:nvSpPr>
      <xdr:spPr>
        <a:xfrm>
          <a:off x="7670800" y="140757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33338</xdr:rowOff>
    </xdr:from>
    <xdr:to>
      <xdr:col>50</xdr:col>
      <xdr:colOff>114300</xdr:colOff>
      <xdr:row>84</xdr:row>
      <xdr:rowOff>40957</xdr:rowOff>
    </xdr:to>
    <xdr:cxnSp macro="">
      <xdr:nvCxnSpPr>
        <xdr:cNvPr id="313" name="直線コネクタ 312">
          <a:extLst>
            <a:ext uri="{FF2B5EF4-FFF2-40B4-BE49-F238E27FC236}">
              <a16:creationId xmlns:a16="http://schemas.microsoft.com/office/drawing/2014/main" id="{378216DE-42C9-4B63-A8EF-01EDBB41D3D0}"/>
            </a:ext>
          </a:extLst>
        </xdr:cNvPr>
        <xdr:cNvCxnSpPr/>
      </xdr:nvCxnSpPr>
      <xdr:spPr>
        <a:xfrm flipV="1">
          <a:off x="7713980" y="14115098"/>
          <a:ext cx="7823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53421</xdr:rowOff>
    </xdr:from>
    <xdr:ext cx="469744" cy="259045"/>
    <xdr:sp macro="" textlink="">
      <xdr:nvSpPr>
        <xdr:cNvPr id="314" name="n_1aveValue【公営住宅】&#10;一人当たり面積">
          <a:extLst>
            <a:ext uri="{FF2B5EF4-FFF2-40B4-BE49-F238E27FC236}">
              <a16:creationId xmlns:a16="http://schemas.microsoft.com/office/drawing/2014/main" id="{B70256E8-B264-4ED7-AEB8-B1B156C8C86E}"/>
            </a:ext>
          </a:extLst>
        </xdr:cNvPr>
        <xdr:cNvSpPr txBox="1"/>
      </xdr:nvSpPr>
      <xdr:spPr>
        <a:xfrm>
          <a:off x="8271587" y="1379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315" name="n_2aveValue【公営住宅】&#10;一人当たり面積">
          <a:extLst>
            <a:ext uri="{FF2B5EF4-FFF2-40B4-BE49-F238E27FC236}">
              <a16:creationId xmlns:a16="http://schemas.microsoft.com/office/drawing/2014/main" id="{FF203CCA-3D68-4135-9EA9-21663555AB56}"/>
            </a:ext>
          </a:extLst>
        </xdr:cNvPr>
        <xdr:cNvSpPr txBox="1"/>
      </xdr:nvSpPr>
      <xdr:spPr>
        <a:xfrm>
          <a:off x="7509587" y="1377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75265</xdr:rowOff>
    </xdr:from>
    <xdr:ext cx="469744" cy="259045"/>
    <xdr:sp macro="" textlink="">
      <xdr:nvSpPr>
        <xdr:cNvPr id="316" name="n_1mainValue【公営住宅】&#10;一人当たり面積">
          <a:extLst>
            <a:ext uri="{FF2B5EF4-FFF2-40B4-BE49-F238E27FC236}">
              <a16:creationId xmlns:a16="http://schemas.microsoft.com/office/drawing/2014/main" id="{9BC6AD55-1ECA-4F53-A1FF-B8A35E34A512}"/>
            </a:ext>
          </a:extLst>
        </xdr:cNvPr>
        <xdr:cNvSpPr txBox="1"/>
      </xdr:nvSpPr>
      <xdr:spPr>
        <a:xfrm>
          <a:off x="8271587" y="1415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82884</xdr:rowOff>
    </xdr:from>
    <xdr:ext cx="469744" cy="259045"/>
    <xdr:sp macro="" textlink="">
      <xdr:nvSpPr>
        <xdr:cNvPr id="317" name="n_2mainValue【公営住宅】&#10;一人当たり面積">
          <a:extLst>
            <a:ext uri="{FF2B5EF4-FFF2-40B4-BE49-F238E27FC236}">
              <a16:creationId xmlns:a16="http://schemas.microsoft.com/office/drawing/2014/main" id="{0ABEA77B-32E4-4495-870A-828B882C7DEB}"/>
            </a:ext>
          </a:extLst>
        </xdr:cNvPr>
        <xdr:cNvSpPr txBox="1"/>
      </xdr:nvSpPr>
      <xdr:spPr>
        <a:xfrm>
          <a:off x="7509587" y="1416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a:extLst>
            <a:ext uri="{FF2B5EF4-FFF2-40B4-BE49-F238E27FC236}">
              <a16:creationId xmlns:a16="http://schemas.microsoft.com/office/drawing/2014/main" id="{6C2C4AF8-F165-4BD5-AA11-B3A7D017175F}"/>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a:extLst>
            <a:ext uri="{FF2B5EF4-FFF2-40B4-BE49-F238E27FC236}">
              <a16:creationId xmlns:a16="http://schemas.microsoft.com/office/drawing/2014/main" id="{B5E7A3C3-84CE-40FA-ACE1-5246442111E1}"/>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a:extLst>
            <a:ext uri="{FF2B5EF4-FFF2-40B4-BE49-F238E27FC236}">
              <a16:creationId xmlns:a16="http://schemas.microsoft.com/office/drawing/2014/main" id="{FC5EAD36-F90B-48DD-AB91-96F182963EA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a:extLst>
            <a:ext uri="{FF2B5EF4-FFF2-40B4-BE49-F238E27FC236}">
              <a16:creationId xmlns:a16="http://schemas.microsoft.com/office/drawing/2014/main" id="{3458B728-9642-49E2-95AC-58B8D9309474}"/>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a:extLst>
            <a:ext uri="{FF2B5EF4-FFF2-40B4-BE49-F238E27FC236}">
              <a16:creationId xmlns:a16="http://schemas.microsoft.com/office/drawing/2014/main" id="{3B217E2D-2073-4EA6-AD84-BA6D235471BA}"/>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a:extLst>
            <a:ext uri="{FF2B5EF4-FFF2-40B4-BE49-F238E27FC236}">
              <a16:creationId xmlns:a16="http://schemas.microsoft.com/office/drawing/2014/main" id="{F16762A0-F1ED-4D5E-832D-23B0A7B026B2}"/>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a:extLst>
            <a:ext uri="{FF2B5EF4-FFF2-40B4-BE49-F238E27FC236}">
              <a16:creationId xmlns:a16="http://schemas.microsoft.com/office/drawing/2014/main" id="{F2ED3ED0-86F9-47F8-A7A1-2CC0CFBF119B}"/>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a:extLst>
            <a:ext uri="{FF2B5EF4-FFF2-40B4-BE49-F238E27FC236}">
              <a16:creationId xmlns:a16="http://schemas.microsoft.com/office/drawing/2014/main" id="{B305C9DB-6921-472E-BC00-8817FCD5EF6B}"/>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a:extLst>
            <a:ext uri="{FF2B5EF4-FFF2-40B4-BE49-F238E27FC236}">
              <a16:creationId xmlns:a16="http://schemas.microsoft.com/office/drawing/2014/main" id="{F8F30BDC-71ED-43E7-822A-F9C27802D788}"/>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a:extLst>
            <a:ext uri="{FF2B5EF4-FFF2-40B4-BE49-F238E27FC236}">
              <a16:creationId xmlns:a16="http://schemas.microsoft.com/office/drawing/2014/main" id="{5185EF61-6D64-4CC2-BD23-9A6AD829A398}"/>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a:extLst>
            <a:ext uri="{FF2B5EF4-FFF2-40B4-BE49-F238E27FC236}">
              <a16:creationId xmlns:a16="http://schemas.microsoft.com/office/drawing/2014/main" id="{538D92A9-004A-45FF-8FA2-C1424EBAD117}"/>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a:extLst>
            <a:ext uri="{FF2B5EF4-FFF2-40B4-BE49-F238E27FC236}">
              <a16:creationId xmlns:a16="http://schemas.microsoft.com/office/drawing/2014/main" id="{F040993B-AECB-4CDA-961B-E541B173899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a:extLst>
            <a:ext uri="{FF2B5EF4-FFF2-40B4-BE49-F238E27FC236}">
              <a16:creationId xmlns:a16="http://schemas.microsoft.com/office/drawing/2014/main" id="{2983AD46-8690-43F9-A418-BFC299F4BEEA}"/>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a:extLst>
            <a:ext uri="{FF2B5EF4-FFF2-40B4-BE49-F238E27FC236}">
              <a16:creationId xmlns:a16="http://schemas.microsoft.com/office/drawing/2014/main" id="{21BEE87D-7C39-4801-BAAB-FEA496229F9B}"/>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a:extLst>
            <a:ext uri="{FF2B5EF4-FFF2-40B4-BE49-F238E27FC236}">
              <a16:creationId xmlns:a16="http://schemas.microsoft.com/office/drawing/2014/main" id="{8E93D61A-CB3D-43DD-9C24-ECF47C9144FA}"/>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a:extLst>
            <a:ext uri="{FF2B5EF4-FFF2-40B4-BE49-F238E27FC236}">
              <a16:creationId xmlns:a16="http://schemas.microsoft.com/office/drawing/2014/main" id="{0BB95D55-D909-49EA-8EA7-317E57FAE94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a:extLst>
            <a:ext uri="{FF2B5EF4-FFF2-40B4-BE49-F238E27FC236}">
              <a16:creationId xmlns:a16="http://schemas.microsoft.com/office/drawing/2014/main" id="{A548FD18-AE06-450F-A813-8F44B8167EAB}"/>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a:extLst>
            <a:ext uri="{FF2B5EF4-FFF2-40B4-BE49-F238E27FC236}">
              <a16:creationId xmlns:a16="http://schemas.microsoft.com/office/drawing/2014/main" id="{2C1C7A03-1FF1-43B6-AAF4-E2650076B527}"/>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a:extLst>
            <a:ext uri="{FF2B5EF4-FFF2-40B4-BE49-F238E27FC236}">
              <a16:creationId xmlns:a16="http://schemas.microsoft.com/office/drawing/2014/main" id="{06D2D65F-B95D-48DD-8986-D5FA081CDE56}"/>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a:extLst>
            <a:ext uri="{FF2B5EF4-FFF2-40B4-BE49-F238E27FC236}">
              <a16:creationId xmlns:a16="http://schemas.microsoft.com/office/drawing/2014/main" id="{05A67D4C-C039-4783-A650-51C856257CEB}"/>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a:extLst>
            <a:ext uri="{FF2B5EF4-FFF2-40B4-BE49-F238E27FC236}">
              <a16:creationId xmlns:a16="http://schemas.microsoft.com/office/drawing/2014/main" id="{E05764C0-80A4-45D7-A371-B6800C705AE7}"/>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a:extLst>
            <a:ext uri="{FF2B5EF4-FFF2-40B4-BE49-F238E27FC236}">
              <a16:creationId xmlns:a16="http://schemas.microsoft.com/office/drawing/2014/main" id="{D4D497F8-4B77-4926-ACB9-CF970E494446}"/>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a:extLst>
            <a:ext uri="{FF2B5EF4-FFF2-40B4-BE49-F238E27FC236}">
              <a16:creationId xmlns:a16="http://schemas.microsoft.com/office/drawing/2014/main" id="{CF89792E-BD9B-4401-9EA1-1AF989BC8807}"/>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a:extLst>
            <a:ext uri="{FF2B5EF4-FFF2-40B4-BE49-F238E27FC236}">
              <a16:creationId xmlns:a16="http://schemas.microsoft.com/office/drawing/2014/main" id="{FD9D1B0E-C284-4709-A6E8-E4610F54633E}"/>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a:extLst>
            <a:ext uri="{FF2B5EF4-FFF2-40B4-BE49-F238E27FC236}">
              <a16:creationId xmlns:a16="http://schemas.microsoft.com/office/drawing/2014/main" id="{4884BAD9-0E43-45B5-A818-4490C3747867}"/>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a:extLst>
            <a:ext uri="{FF2B5EF4-FFF2-40B4-BE49-F238E27FC236}">
              <a16:creationId xmlns:a16="http://schemas.microsoft.com/office/drawing/2014/main" id="{DD932182-22C2-457E-9327-696A5A15DCA7}"/>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a:extLst>
            <a:ext uri="{FF2B5EF4-FFF2-40B4-BE49-F238E27FC236}">
              <a16:creationId xmlns:a16="http://schemas.microsoft.com/office/drawing/2014/main" id="{35E7B334-4105-413F-8807-7001DC8CFA23}"/>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a:extLst>
            <a:ext uri="{FF2B5EF4-FFF2-40B4-BE49-F238E27FC236}">
              <a16:creationId xmlns:a16="http://schemas.microsoft.com/office/drawing/2014/main" id="{E6CFB66D-9B12-4FC5-AB1B-16C034C792FF}"/>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a:extLst>
            <a:ext uri="{FF2B5EF4-FFF2-40B4-BE49-F238E27FC236}">
              <a16:creationId xmlns:a16="http://schemas.microsoft.com/office/drawing/2014/main" id="{A4218BD6-2516-4237-9EFE-A682E0435D68}"/>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a:extLst>
            <a:ext uri="{FF2B5EF4-FFF2-40B4-BE49-F238E27FC236}">
              <a16:creationId xmlns:a16="http://schemas.microsoft.com/office/drawing/2014/main" id="{1801F218-2CEB-40F2-B634-7F9BE249E72B}"/>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a:extLst>
            <a:ext uri="{FF2B5EF4-FFF2-40B4-BE49-F238E27FC236}">
              <a16:creationId xmlns:a16="http://schemas.microsoft.com/office/drawing/2014/main" id="{F6ECD832-9E25-4DFD-BB31-CBC7DF66459D}"/>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a:extLst>
            <a:ext uri="{FF2B5EF4-FFF2-40B4-BE49-F238E27FC236}">
              <a16:creationId xmlns:a16="http://schemas.microsoft.com/office/drawing/2014/main" id="{C5C9B33C-30CD-4C14-9213-04CE1CF3E224}"/>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a:extLst>
            <a:ext uri="{FF2B5EF4-FFF2-40B4-BE49-F238E27FC236}">
              <a16:creationId xmlns:a16="http://schemas.microsoft.com/office/drawing/2014/main" id="{D4A7E189-D386-43FA-8956-AD4A4DECDD25}"/>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a:extLst>
            <a:ext uri="{FF2B5EF4-FFF2-40B4-BE49-F238E27FC236}">
              <a16:creationId xmlns:a16="http://schemas.microsoft.com/office/drawing/2014/main" id="{74CBA972-7AC6-4879-839E-810C7690FC52}"/>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a:extLst>
            <a:ext uri="{FF2B5EF4-FFF2-40B4-BE49-F238E27FC236}">
              <a16:creationId xmlns:a16="http://schemas.microsoft.com/office/drawing/2014/main" id="{26187934-7182-413C-9BBA-DED08E78A54E}"/>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a:extLst>
            <a:ext uri="{FF2B5EF4-FFF2-40B4-BE49-F238E27FC236}">
              <a16:creationId xmlns:a16="http://schemas.microsoft.com/office/drawing/2014/main" id="{5A704D34-2FCD-4A46-BCF6-AB6FCAC3E068}"/>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a:extLst>
            <a:ext uri="{FF2B5EF4-FFF2-40B4-BE49-F238E27FC236}">
              <a16:creationId xmlns:a16="http://schemas.microsoft.com/office/drawing/2014/main" id="{1A65EA9A-3F51-4E62-9796-7B6C75741FC9}"/>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a:extLst>
            <a:ext uri="{FF2B5EF4-FFF2-40B4-BE49-F238E27FC236}">
              <a16:creationId xmlns:a16="http://schemas.microsoft.com/office/drawing/2014/main" id="{91BC8719-8002-49CA-909D-F1E03B192E17}"/>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a:extLst>
            <a:ext uri="{FF2B5EF4-FFF2-40B4-BE49-F238E27FC236}">
              <a16:creationId xmlns:a16="http://schemas.microsoft.com/office/drawing/2014/main" id="{7AF55244-6CCE-4DE1-AAC2-9C50A7DD3EA8}"/>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a:extLst>
            <a:ext uri="{FF2B5EF4-FFF2-40B4-BE49-F238E27FC236}">
              <a16:creationId xmlns:a16="http://schemas.microsoft.com/office/drawing/2014/main" id="{7B6F3A96-D7F7-45DC-9B51-BBA4496C79B4}"/>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a:extLst>
            <a:ext uri="{FF2B5EF4-FFF2-40B4-BE49-F238E27FC236}">
              <a16:creationId xmlns:a16="http://schemas.microsoft.com/office/drawing/2014/main" id="{F0C3E49D-2C80-45D6-A175-67781DFC4A39}"/>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59" name="直線コネクタ 358">
          <a:extLst>
            <a:ext uri="{FF2B5EF4-FFF2-40B4-BE49-F238E27FC236}">
              <a16:creationId xmlns:a16="http://schemas.microsoft.com/office/drawing/2014/main" id="{70E686DF-9067-4712-A52E-AE98FBBBB364}"/>
            </a:ext>
          </a:extLst>
        </xdr:cNvPr>
        <xdr:cNvCxnSpPr/>
      </xdr:nvCxnSpPr>
      <xdr:spPr>
        <a:xfrm flipV="1">
          <a:off x="14375764" y="5642610"/>
          <a:ext cx="0" cy="1390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60" name="【認定こども園・幼稚園・保育所】&#10;有形固定資産減価償却率最小値テキスト">
          <a:extLst>
            <a:ext uri="{FF2B5EF4-FFF2-40B4-BE49-F238E27FC236}">
              <a16:creationId xmlns:a16="http://schemas.microsoft.com/office/drawing/2014/main" id="{9D432467-9FA1-4E52-A5BE-5F07C1A4EBFB}"/>
            </a:ext>
          </a:extLst>
        </xdr:cNvPr>
        <xdr:cNvSpPr txBox="1"/>
      </xdr:nvSpPr>
      <xdr:spPr>
        <a:xfrm>
          <a:off x="14414500" y="7036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61" name="直線コネクタ 360">
          <a:extLst>
            <a:ext uri="{FF2B5EF4-FFF2-40B4-BE49-F238E27FC236}">
              <a16:creationId xmlns:a16="http://schemas.microsoft.com/office/drawing/2014/main" id="{DF1687E2-BA00-484D-B16F-77701D42E68A}"/>
            </a:ext>
          </a:extLst>
        </xdr:cNvPr>
        <xdr:cNvCxnSpPr/>
      </xdr:nvCxnSpPr>
      <xdr:spPr>
        <a:xfrm>
          <a:off x="14287500" y="70327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62" name="【認定こども園・幼稚園・保育所】&#10;有形固定資産減価償却率最大値テキスト">
          <a:extLst>
            <a:ext uri="{FF2B5EF4-FFF2-40B4-BE49-F238E27FC236}">
              <a16:creationId xmlns:a16="http://schemas.microsoft.com/office/drawing/2014/main" id="{DC0245C3-5CE1-4156-A634-BB44CE327AE4}"/>
            </a:ext>
          </a:extLst>
        </xdr:cNvPr>
        <xdr:cNvSpPr txBox="1"/>
      </xdr:nvSpPr>
      <xdr:spPr>
        <a:xfrm>
          <a:off x="144145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63" name="直線コネクタ 362">
          <a:extLst>
            <a:ext uri="{FF2B5EF4-FFF2-40B4-BE49-F238E27FC236}">
              <a16:creationId xmlns:a16="http://schemas.microsoft.com/office/drawing/2014/main" id="{E81EA5B7-5CA5-467A-9E7F-84994DED037A}"/>
            </a:ext>
          </a:extLst>
        </xdr:cNvPr>
        <xdr:cNvCxnSpPr/>
      </xdr:nvCxnSpPr>
      <xdr:spPr>
        <a:xfrm>
          <a:off x="142875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156046</xdr:rowOff>
    </xdr:from>
    <xdr:ext cx="405111" cy="259045"/>
    <xdr:sp macro="" textlink="">
      <xdr:nvSpPr>
        <xdr:cNvPr id="364" name="【認定こども園・幼稚園・保育所】&#10;有形固定資産減価償却率平均値テキスト">
          <a:extLst>
            <a:ext uri="{FF2B5EF4-FFF2-40B4-BE49-F238E27FC236}">
              <a16:creationId xmlns:a16="http://schemas.microsoft.com/office/drawing/2014/main" id="{5567789F-7DC8-4248-BDD3-DA8501074DFE}"/>
            </a:ext>
          </a:extLst>
        </xdr:cNvPr>
        <xdr:cNvSpPr txBox="1"/>
      </xdr:nvSpPr>
      <xdr:spPr>
        <a:xfrm>
          <a:off x="14414500" y="61910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65" name="フローチャート: 判断 364">
          <a:extLst>
            <a:ext uri="{FF2B5EF4-FFF2-40B4-BE49-F238E27FC236}">
              <a16:creationId xmlns:a16="http://schemas.microsoft.com/office/drawing/2014/main" id="{FF974715-9F79-4844-B560-823C1ECABF30}"/>
            </a:ext>
          </a:extLst>
        </xdr:cNvPr>
        <xdr:cNvSpPr/>
      </xdr:nvSpPr>
      <xdr:spPr>
        <a:xfrm>
          <a:off x="14325600" y="633584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366" name="フローチャート: 判断 365">
          <a:extLst>
            <a:ext uri="{FF2B5EF4-FFF2-40B4-BE49-F238E27FC236}">
              <a16:creationId xmlns:a16="http://schemas.microsoft.com/office/drawing/2014/main" id="{E59E6F3A-33E5-487F-A511-203E8CAE0E75}"/>
            </a:ext>
          </a:extLst>
        </xdr:cNvPr>
        <xdr:cNvSpPr/>
      </xdr:nvSpPr>
      <xdr:spPr>
        <a:xfrm>
          <a:off x="13578840" y="625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67" name="フローチャート: 判断 366">
          <a:extLst>
            <a:ext uri="{FF2B5EF4-FFF2-40B4-BE49-F238E27FC236}">
              <a16:creationId xmlns:a16="http://schemas.microsoft.com/office/drawing/2014/main" id="{E6334C0B-D504-4638-8E89-EFD77141C8CC}"/>
            </a:ext>
          </a:extLst>
        </xdr:cNvPr>
        <xdr:cNvSpPr/>
      </xdr:nvSpPr>
      <xdr:spPr>
        <a:xfrm>
          <a:off x="12804140" y="63489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CB7F6E93-EC38-4549-AE6F-9D0F637C59A4}"/>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9A99019-439B-4A9F-841A-9DBB35A1E474}"/>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CEF732A-1DA4-4F92-99AE-A5780B5D30E4}"/>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9B8619B-09D0-419F-929D-A3BB58A501C1}"/>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3059557B-BE09-417C-B805-0048EF94CD21}"/>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373" name="楕円 372">
          <a:extLst>
            <a:ext uri="{FF2B5EF4-FFF2-40B4-BE49-F238E27FC236}">
              <a16:creationId xmlns:a16="http://schemas.microsoft.com/office/drawing/2014/main" id="{326B0698-C5F5-446C-9723-31EEEA37E0CD}"/>
            </a:ext>
          </a:extLst>
        </xdr:cNvPr>
        <xdr:cNvSpPr/>
      </xdr:nvSpPr>
      <xdr:spPr>
        <a:xfrm>
          <a:off x="14325600" y="642184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29953</xdr:rowOff>
    </xdr:from>
    <xdr:ext cx="405111" cy="259045"/>
    <xdr:sp macro="" textlink="">
      <xdr:nvSpPr>
        <xdr:cNvPr id="374" name="【認定こども園・幼稚園・保育所】&#10;有形固定資産減価償却率該当値テキスト">
          <a:extLst>
            <a:ext uri="{FF2B5EF4-FFF2-40B4-BE49-F238E27FC236}">
              <a16:creationId xmlns:a16="http://schemas.microsoft.com/office/drawing/2014/main" id="{79B5299C-2B67-4680-94A7-63558079D61C}"/>
            </a:ext>
          </a:extLst>
        </xdr:cNvPr>
        <xdr:cNvSpPr txBox="1"/>
      </xdr:nvSpPr>
      <xdr:spPr>
        <a:xfrm>
          <a:off x="14414500" y="6400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126637</xdr:rowOff>
    </xdr:from>
    <xdr:to>
      <xdr:col>81</xdr:col>
      <xdr:colOff>101600</xdr:colOff>
      <xdr:row>39</xdr:row>
      <xdr:rowOff>56787</xdr:rowOff>
    </xdr:to>
    <xdr:sp macro="" textlink="">
      <xdr:nvSpPr>
        <xdr:cNvPr id="375" name="楕円 374">
          <a:extLst>
            <a:ext uri="{FF2B5EF4-FFF2-40B4-BE49-F238E27FC236}">
              <a16:creationId xmlns:a16="http://schemas.microsoft.com/office/drawing/2014/main" id="{0399F0D8-669C-4024-B49F-3FC4EA30886A}"/>
            </a:ext>
          </a:extLst>
        </xdr:cNvPr>
        <xdr:cNvSpPr/>
      </xdr:nvSpPr>
      <xdr:spPr>
        <a:xfrm>
          <a:off x="13578840" y="64969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102326</xdr:rowOff>
    </xdr:from>
    <xdr:to>
      <xdr:col>85</xdr:col>
      <xdr:colOff>127000</xdr:colOff>
      <xdr:row>39</xdr:row>
      <xdr:rowOff>5987</xdr:rowOff>
    </xdr:to>
    <xdr:cxnSp macro="">
      <xdr:nvCxnSpPr>
        <xdr:cNvPr id="376" name="直線コネクタ 375">
          <a:extLst>
            <a:ext uri="{FF2B5EF4-FFF2-40B4-BE49-F238E27FC236}">
              <a16:creationId xmlns:a16="http://schemas.microsoft.com/office/drawing/2014/main" id="{42A37880-C6FC-438B-B4C9-05DF102C64AC}"/>
            </a:ext>
          </a:extLst>
        </xdr:cNvPr>
        <xdr:cNvCxnSpPr/>
      </xdr:nvCxnSpPr>
      <xdr:spPr>
        <a:xfrm flipV="1">
          <a:off x="13629640" y="6472646"/>
          <a:ext cx="746760" cy="7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30299</xdr:rowOff>
    </xdr:from>
    <xdr:to>
      <xdr:col>76</xdr:col>
      <xdr:colOff>165100</xdr:colOff>
      <xdr:row>39</xdr:row>
      <xdr:rowOff>131899</xdr:rowOff>
    </xdr:to>
    <xdr:sp macro="" textlink="">
      <xdr:nvSpPr>
        <xdr:cNvPr id="377" name="楕円 376">
          <a:extLst>
            <a:ext uri="{FF2B5EF4-FFF2-40B4-BE49-F238E27FC236}">
              <a16:creationId xmlns:a16="http://schemas.microsoft.com/office/drawing/2014/main" id="{5F107597-6C47-4C2D-98C2-CBAE2E64C819}"/>
            </a:ext>
          </a:extLst>
        </xdr:cNvPr>
        <xdr:cNvSpPr/>
      </xdr:nvSpPr>
      <xdr:spPr>
        <a:xfrm>
          <a:off x="1280414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5987</xdr:rowOff>
    </xdr:from>
    <xdr:to>
      <xdr:col>81</xdr:col>
      <xdr:colOff>50800</xdr:colOff>
      <xdr:row>39</xdr:row>
      <xdr:rowOff>81099</xdr:rowOff>
    </xdr:to>
    <xdr:cxnSp macro="">
      <xdr:nvCxnSpPr>
        <xdr:cNvPr id="378" name="直線コネクタ 377">
          <a:extLst>
            <a:ext uri="{FF2B5EF4-FFF2-40B4-BE49-F238E27FC236}">
              <a16:creationId xmlns:a16="http://schemas.microsoft.com/office/drawing/2014/main" id="{3E254B7D-A17F-4700-995B-0992E46340B0}"/>
            </a:ext>
          </a:extLst>
        </xdr:cNvPr>
        <xdr:cNvCxnSpPr/>
      </xdr:nvCxnSpPr>
      <xdr:spPr>
        <a:xfrm flipV="1">
          <a:off x="12854940" y="6543947"/>
          <a:ext cx="7747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169653</xdr:rowOff>
    </xdr:from>
    <xdr:ext cx="405111" cy="259045"/>
    <xdr:sp macro="" textlink="">
      <xdr:nvSpPr>
        <xdr:cNvPr id="379" name="n_1aveValue【認定こども園・幼稚園・保育所】&#10;有形固定資産減価償却率">
          <a:extLst>
            <a:ext uri="{FF2B5EF4-FFF2-40B4-BE49-F238E27FC236}">
              <a16:creationId xmlns:a16="http://schemas.microsoft.com/office/drawing/2014/main" id="{F843CF3C-A10D-4D3A-9F39-6933D7B86296}"/>
            </a:ext>
          </a:extLst>
        </xdr:cNvPr>
        <xdr:cNvSpPr txBox="1"/>
      </xdr:nvSpPr>
      <xdr:spPr>
        <a:xfrm>
          <a:off x="13437244" y="603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92908</xdr:rowOff>
    </xdr:from>
    <xdr:ext cx="405111" cy="259045"/>
    <xdr:sp macro="" textlink="">
      <xdr:nvSpPr>
        <xdr:cNvPr id="380" name="n_2aveValue【認定こども園・幼稚園・保育所】&#10;有形固定資産減価償却率">
          <a:extLst>
            <a:ext uri="{FF2B5EF4-FFF2-40B4-BE49-F238E27FC236}">
              <a16:creationId xmlns:a16="http://schemas.microsoft.com/office/drawing/2014/main" id="{37DE6046-8C03-4EC9-A2B3-7ABEFC036E20}"/>
            </a:ext>
          </a:extLst>
        </xdr:cNvPr>
        <xdr:cNvSpPr txBox="1"/>
      </xdr:nvSpPr>
      <xdr:spPr>
        <a:xfrm>
          <a:off x="12675244" y="612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47914</xdr:rowOff>
    </xdr:from>
    <xdr:ext cx="405111" cy="259045"/>
    <xdr:sp macro="" textlink="">
      <xdr:nvSpPr>
        <xdr:cNvPr id="381" name="n_1mainValue【認定こども園・幼稚園・保育所】&#10;有形固定資産減価償却率">
          <a:extLst>
            <a:ext uri="{FF2B5EF4-FFF2-40B4-BE49-F238E27FC236}">
              <a16:creationId xmlns:a16="http://schemas.microsoft.com/office/drawing/2014/main" id="{70BCB94A-581F-44E1-8D28-D2B168FA8A34}"/>
            </a:ext>
          </a:extLst>
        </xdr:cNvPr>
        <xdr:cNvSpPr txBox="1"/>
      </xdr:nvSpPr>
      <xdr:spPr>
        <a:xfrm>
          <a:off x="134372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123026</xdr:rowOff>
    </xdr:from>
    <xdr:ext cx="405111" cy="259045"/>
    <xdr:sp macro="" textlink="">
      <xdr:nvSpPr>
        <xdr:cNvPr id="382" name="n_2mainValue【認定こども園・幼稚園・保育所】&#10;有形固定資産減価償却率">
          <a:extLst>
            <a:ext uri="{FF2B5EF4-FFF2-40B4-BE49-F238E27FC236}">
              <a16:creationId xmlns:a16="http://schemas.microsoft.com/office/drawing/2014/main" id="{BF80D062-5048-4009-8470-CF78BBB78206}"/>
            </a:ext>
          </a:extLst>
        </xdr:cNvPr>
        <xdr:cNvSpPr txBox="1"/>
      </xdr:nvSpPr>
      <xdr:spPr>
        <a:xfrm>
          <a:off x="126752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a:extLst>
            <a:ext uri="{FF2B5EF4-FFF2-40B4-BE49-F238E27FC236}">
              <a16:creationId xmlns:a16="http://schemas.microsoft.com/office/drawing/2014/main" id="{A8B740D4-6C25-4A71-9186-F3C9563B156F}"/>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a:extLst>
            <a:ext uri="{FF2B5EF4-FFF2-40B4-BE49-F238E27FC236}">
              <a16:creationId xmlns:a16="http://schemas.microsoft.com/office/drawing/2014/main" id="{861B1F48-52E7-4DB8-91FC-D5F83C3EC97E}"/>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a:extLst>
            <a:ext uri="{FF2B5EF4-FFF2-40B4-BE49-F238E27FC236}">
              <a16:creationId xmlns:a16="http://schemas.microsoft.com/office/drawing/2014/main" id="{E60D3CDD-472C-438C-AB8A-0DBFA6DDECF9}"/>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a:extLst>
            <a:ext uri="{FF2B5EF4-FFF2-40B4-BE49-F238E27FC236}">
              <a16:creationId xmlns:a16="http://schemas.microsoft.com/office/drawing/2014/main" id="{3D5BC737-C98E-4867-B1F4-0CA9B04D9A47}"/>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a:extLst>
            <a:ext uri="{FF2B5EF4-FFF2-40B4-BE49-F238E27FC236}">
              <a16:creationId xmlns:a16="http://schemas.microsoft.com/office/drawing/2014/main" id="{2B2F17E7-C42D-420A-A858-AC8B2F18B23F}"/>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a:extLst>
            <a:ext uri="{FF2B5EF4-FFF2-40B4-BE49-F238E27FC236}">
              <a16:creationId xmlns:a16="http://schemas.microsoft.com/office/drawing/2014/main" id="{4F0140AE-BDBD-4EA5-9D10-5FA83815F781}"/>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a:extLst>
            <a:ext uri="{FF2B5EF4-FFF2-40B4-BE49-F238E27FC236}">
              <a16:creationId xmlns:a16="http://schemas.microsoft.com/office/drawing/2014/main" id="{4A44AEB3-61AF-4647-A34E-C8E1092ED9B8}"/>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a:extLst>
            <a:ext uri="{FF2B5EF4-FFF2-40B4-BE49-F238E27FC236}">
              <a16:creationId xmlns:a16="http://schemas.microsoft.com/office/drawing/2014/main" id="{5AE7D642-2B62-43D8-B635-FA4CFC61A401}"/>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a:extLst>
            <a:ext uri="{FF2B5EF4-FFF2-40B4-BE49-F238E27FC236}">
              <a16:creationId xmlns:a16="http://schemas.microsoft.com/office/drawing/2014/main" id="{6B47A42C-6FA8-49C6-BAF0-ACFFC80D39F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a:extLst>
            <a:ext uri="{FF2B5EF4-FFF2-40B4-BE49-F238E27FC236}">
              <a16:creationId xmlns:a16="http://schemas.microsoft.com/office/drawing/2014/main" id="{64CEDCC2-679A-446C-AD76-6780EB9EED26}"/>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a:extLst>
            <a:ext uri="{FF2B5EF4-FFF2-40B4-BE49-F238E27FC236}">
              <a16:creationId xmlns:a16="http://schemas.microsoft.com/office/drawing/2014/main" id="{13BAAB64-4397-44B8-A154-4C1478B582F6}"/>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a:extLst>
            <a:ext uri="{FF2B5EF4-FFF2-40B4-BE49-F238E27FC236}">
              <a16:creationId xmlns:a16="http://schemas.microsoft.com/office/drawing/2014/main" id="{B6181B61-A9FF-41DB-BBD4-7707775BCC59}"/>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a:extLst>
            <a:ext uri="{FF2B5EF4-FFF2-40B4-BE49-F238E27FC236}">
              <a16:creationId xmlns:a16="http://schemas.microsoft.com/office/drawing/2014/main" id="{0DC3BACA-A0CB-4DB8-BF2A-CC9544810E01}"/>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a:extLst>
            <a:ext uri="{FF2B5EF4-FFF2-40B4-BE49-F238E27FC236}">
              <a16:creationId xmlns:a16="http://schemas.microsoft.com/office/drawing/2014/main" id="{B1618A61-ED70-4688-A2F8-81A0F838D1B7}"/>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a:extLst>
            <a:ext uri="{FF2B5EF4-FFF2-40B4-BE49-F238E27FC236}">
              <a16:creationId xmlns:a16="http://schemas.microsoft.com/office/drawing/2014/main" id="{872BFE9A-9E2E-49A4-B030-C7A6C3A7945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a:extLst>
            <a:ext uri="{FF2B5EF4-FFF2-40B4-BE49-F238E27FC236}">
              <a16:creationId xmlns:a16="http://schemas.microsoft.com/office/drawing/2014/main" id="{997E4100-19BC-4BAE-AEA7-F8A0463B5DDD}"/>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a:extLst>
            <a:ext uri="{FF2B5EF4-FFF2-40B4-BE49-F238E27FC236}">
              <a16:creationId xmlns:a16="http://schemas.microsoft.com/office/drawing/2014/main" id="{535C0013-1BEB-48B0-B998-C4F53A111EAA}"/>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a:extLst>
            <a:ext uri="{FF2B5EF4-FFF2-40B4-BE49-F238E27FC236}">
              <a16:creationId xmlns:a16="http://schemas.microsoft.com/office/drawing/2014/main" id="{04A3C11C-EB3F-422C-916B-C153535DDA4A}"/>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a:extLst>
            <a:ext uri="{FF2B5EF4-FFF2-40B4-BE49-F238E27FC236}">
              <a16:creationId xmlns:a16="http://schemas.microsoft.com/office/drawing/2014/main" id="{1148F55E-78F5-4DDB-B62D-67F6E9CCCE8A}"/>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a:extLst>
            <a:ext uri="{FF2B5EF4-FFF2-40B4-BE49-F238E27FC236}">
              <a16:creationId xmlns:a16="http://schemas.microsoft.com/office/drawing/2014/main" id="{B96F9BCA-51CB-4369-A7FB-63A7B7765A71}"/>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a:extLst>
            <a:ext uri="{FF2B5EF4-FFF2-40B4-BE49-F238E27FC236}">
              <a16:creationId xmlns:a16="http://schemas.microsoft.com/office/drawing/2014/main" id="{C6F566A2-54C5-4816-B98F-FFF5883D71C6}"/>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a:extLst>
            <a:ext uri="{FF2B5EF4-FFF2-40B4-BE49-F238E27FC236}">
              <a16:creationId xmlns:a16="http://schemas.microsoft.com/office/drawing/2014/main" id="{A455FDE6-71D4-4C44-ABE8-5148B7D6D443}"/>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a:extLst>
            <a:ext uri="{FF2B5EF4-FFF2-40B4-BE49-F238E27FC236}">
              <a16:creationId xmlns:a16="http://schemas.microsoft.com/office/drawing/2014/main" id="{0FB21128-D03A-4723-B976-CA36B81EEED4}"/>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406" name="直線コネクタ 405">
          <a:extLst>
            <a:ext uri="{FF2B5EF4-FFF2-40B4-BE49-F238E27FC236}">
              <a16:creationId xmlns:a16="http://schemas.microsoft.com/office/drawing/2014/main" id="{E3CF37BF-0C6D-40DF-9A3B-2EEB93CB3D5F}"/>
            </a:ext>
          </a:extLst>
        </xdr:cNvPr>
        <xdr:cNvCxnSpPr/>
      </xdr:nvCxnSpPr>
      <xdr:spPr>
        <a:xfrm flipV="1">
          <a:off x="19509104" y="581596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407" name="【認定こども園・幼稚園・保育所】&#10;一人当たり面積最小値テキスト">
          <a:extLst>
            <a:ext uri="{FF2B5EF4-FFF2-40B4-BE49-F238E27FC236}">
              <a16:creationId xmlns:a16="http://schemas.microsoft.com/office/drawing/2014/main" id="{AB52F96B-5861-4A86-979C-472DBDBF3F25}"/>
            </a:ext>
          </a:extLst>
        </xdr:cNvPr>
        <xdr:cNvSpPr txBox="1"/>
      </xdr:nvSpPr>
      <xdr:spPr>
        <a:xfrm>
          <a:off x="19547840" y="704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408" name="直線コネクタ 407">
          <a:extLst>
            <a:ext uri="{FF2B5EF4-FFF2-40B4-BE49-F238E27FC236}">
              <a16:creationId xmlns:a16="http://schemas.microsoft.com/office/drawing/2014/main" id="{4CCF9119-9E14-406E-80B0-CE69B74DDBA1}"/>
            </a:ext>
          </a:extLst>
        </xdr:cNvPr>
        <xdr:cNvCxnSpPr/>
      </xdr:nvCxnSpPr>
      <xdr:spPr>
        <a:xfrm>
          <a:off x="19443700" y="70389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409" name="【認定こども園・幼稚園・保育所】&#10;一人当たり面積最大値テキスト">
          <a:extLst>
            <a:ext uri="{FF2B5EF4-FFF2-40B4-BE49-F238E27FC236}">
              <a16:creationId xmlns:a16="http://schemas.microsoft.com/office/drawing/2014/main" id="{541ABB13-C29A-48F4-96CF-C4800E4E9CF5}"/>
            </a:ext>
          </a:extLst>
        </xdr:cNvPr>
        <xdr:cNvSpPr txBox="1"/>
      </xdr:nvSpPr>
      <xdr:spPr>
        <a:xfrm>
          <a:off x="19547840" y="559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410" name="直線コネクタ 409">
          <a:extLst>
            <a:ext uri="{FF2B5EF4-FFF2-40B4-BE49-F238E27FC236}">
              <a16:creationId xmlns:a16="http://schemas.microsoft.com/office/drawing/2014/main" id="{9C3BBB6E-D455-4E5B-93CD-86B2EB563D10}"/>
            </a:ext>
          </a:extLst>
        </xdr:cNvPr>
        <xdr:cNvCxnSpPr/>
      </xdr:nvCxnSpPr>
      <xdr:spPr>
        <a:xfrm>
          <a:off x="19443700" y="58159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101617</xdr:rowOff>
    </xdr:from>
    <xdr:ext cx="469744" cy="259045"/>
    <xdr:sp macro="" textlink="">
      <xdr:nvSpPr>
        <xdr:cNvPr id="411" name="【認定こども園・幼稚園・保育所】&#10;一人当たり面積平均値テキスト">
          <a:extLst>
            <a:ext uri="{FF2B5EF4-FFF2-40B4-BE49-F238E27FC236}">
              <a16:creationId xmlns:a16="http://schemas.microsoft.com/office/drawing/2014/main" id="{3722EE2C-D3E7-46A7-BCF6-FC3C01200154}"/>
            </a:ext>
          </a:extLst>
        </xdr:cNvPr>
        <xdr:cNvSpPr txBox="1"/>
      </xdr:nvSpPr>
      <xdr:spPr>
        <a:xfrm>
          <a:off x="19547840" y="6304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412" name="フローチャート: 判断 411">
          <a:extLst>
            <a:ext uri="{FF2B5EF4-FFF2-40B4-BE49-F238E27FC236}">
              <a16:creationId xmlns:a16="http://schemas.microsoft.com/office/drawing/2014/main" id="{785D21B8-7F85-4191-9E54-A1A7B241F3AF}"/>
            </a:ext>
          </a:extLst>
        </xdr:cNvPr>
        <xdr:cNvSpPr/>
      </xdr:nvSpPr>
      <xdr:spPr>
        <a:xfrm>
          <a:off x="19458940" y="6449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413" name="フローチャート: 判断 412">
          <a:extLst>
            <a:ext uri="{FF2B5EF4-FFF2-40B4-BE49-F238E27FC236}">
              <a16:creationId xmlns:a16="http://schemas.microsoft.com/office/drawing/2014/main" id="{7EC17E2E-B71F-485B-BB9E-CC6EFC9772DD}"/>
            </a:ext>
          </a:extLst>
        </xdr:cNvPr>
        <xdr:cNvSpPr/>
      </xdr:nvSpPr>
      <xdr:spPr>
        <a:xfrm>
          <a:off x="18735040" y="64071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414" name="フローチャート: 判断 413">
          <a:extLst>
            <a:ext uri="{FF2B5EF4-FFF2-40B4-BE49-F238E27FC236}">
              <a16:creationId xmlns:a16="http://schemas.microsoft.com/office/drawing/2014/main" id="{A07FC510-3D7F-4A3D-8462-9AA46BB7D1E3}"/>
            </a:ext>
          </a:extLst>
        </xdr:cNvPr>
        <xdr:cNvSpPr/>
      </xdr:nvSpPr>
      <xdr:spPr>
        <a:xfrm>
          <a:off x="1793748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532248A1-1020-405A-A7DD-97AC2ADF2B21}"/>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7E7F4E5D-13D1-47E9-A57B-99D215C4E7A9}"/>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8C6E32B0-B8BE-4BBF-AD01-6052C460375D}"/>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148D5A1D-516C-4B23-835A-23D5E964F56F}"/>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9D7B0526-0DAF-4553-B8E2-9F85ED13C6B1}"/>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133985</xdr:rowOff>
    </xdr:from>
    <xdr:to>
      <xdr:col>116</xdr:col>
      <xdr:colOff>114300</xdr:colOff>
      <xdr:row>41</xdr:row>
      <xdr:rowOff>64135</xdr:rowOff>
    </xdr:to>
    <xdr:sp macro="" textlink="">
      <xdr:nvSpPr>
        <xdr:cNvPr id="420" name="楕円 419">
          <a:extLst>
            <a:ext uri="{FF2B5EF4-FFF2-40B4-BE49-F238E27FC236}">
              <a16:creationId xmlns:a16="http://schemas.microsoft.com/office/drawing/2014/main" id="{D01320DF-0AFE-4BB0-BDA0-FD35507C4FE6}"/>
            </a:ext>
          </a:extLst>
        </xdr:cNvPr>
        <xdr:cNvSpPr/>
      </xdr:nvSpPr>
      <xdr:spPr>
        <a:xfrm>
          <a:off x="19458940" y="6839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112412</xdr:rowOff>
    </xdr:from>
    <xdr:ext cx="469744" cy="259045"/>
    <xdr:sp macro="" textlink="">
      <xdr:nvSpPr>
        <xdr:cNvPr id="421" name="【認定こども園・幼稚園・保育所】&#10;一人当たり面積該当値テキスト">
          <a:extLst>
            <a:ext uri="{FF2B5EF4-FFF2-40B4-BE49-F238E27FC236}">
              <a16:creationId xmlns:a16="http://schemas.microsoft.com/office/drawing/2014/main" id="{E9D5E210-1172-467C-B0F6-49BB92A6DF3E}"/>
            </a:ext>
          </a:extLst>
        </xdr:cNvPr>
        <xdr:cNvSpPr txBox="1"/>
      </xdr:nvSpPr>
      <xdr:spPr>
        <a:xfrm>
          <a:off x="19547840" y="681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137795</xdr:rowOff>
    </xdr:from>
    <xdr:to>
      <xdr:col>112</xdr:col>
      <xdr:colOff>38100</xdr:colOff>
      <xdr:row>41</xdr:row>
      <xdr:rowOff>67945</xdr:rowOff>
    </xdr:to>
    <xdr:sp macro="" textlink="">
      <xdr:nvSpPr>
        <xdr:cNvPr id="422" name="楕円 421">
          <a:extLst>
            <a:ext uri="{FF2B5EF4-FFF2-40B4-BE49-F238E27FC236}">
              <a16:creationId xmlns:a16="http://schemas.microsoft.com/office/drawing/2014/main" id="{1A624AE7-17EE-461F-8519-A6B80CA82C3C}"/>
            </a:ext>
          </a:extLst>
        </xdr:cNvPr>
        <xdr:cNvSpPr/>
      </xdr:nvSpPr>
      <xdr:spPr>
        <a:xfrm>
          <a:off x="18735040" y="68433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13335</xdr:rowOff>
    </xdr:from>
    <xdr:to>
      <xdr:col>116</xdr:col>
      <xdr:colOff>63500</xdr:colOff>
      <xdr:row>41</xdr:row>
      <xdr:rowOff>17145</xdr:rowOff>
    </xdr:to>
    <xdr:cxnSp macro="">
      <xdr:nvCxnSpPr>
        <xdr:cNvPr id="423" name="直線コネクタ 422">
          <a:extLst>
            <a:ext uri="{FF2B5EF4-FFF2-40B4-BE49-F238E27FC236}">
              <a16:creationId xmlns:a16="http://schemas.microsoft.com/office/drawing/2014/main" id="{FE9C0FF0-0561-4E11-ABAF-DE1A334939D0}"/>
            </a:ext>
          </a:extLst>
        </xdr:cNvPr>
        <xdr:cNvCxnSpPr/>
      </xdr:nvCxnSpPr>
      <xdr:spPr>
        <a:xfrm flipV="1">
          <a:off x="18778220" y="6886575"/>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141605</xdr:rowOff>
    </xdr:from>
    <xdr:to>
      <xdr:col>107</xdr:col>
      <xdr:colOff>101600</xdr:colOff>
      <xdr:row>41</xdr:row>
      <xdr:rowOff>71755</xdr:rowOff>
    </xdr:to>
    <xdr:sp macro="" textlink="">
      <xdr:nvSpPr>
        <xdr:cNvPr id="424" name="楕円 423">
          <a:extLst>
            <a:ext uri="{FF2B5EF4-FFF2-40B4-BE49-F238E27FC236}">
              <a16:creationId xmlns:a16="http://schemas.microsoft.com/office/drawing/2014/main" id="{CABE3D57-6974-4257-85AC-1AD40C548BC3}"/>
            </a:ext>
          </a:extLst>
        </xdr:cNvPr>
        <xdr:cNvSpPr/>
      </xdr:nvSpPr>
      <xdr:spPr>
        <a:xfrm>
          <a:off x="17937480" y="6847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17145</xdr:rowOff>
    </xdr:from>
    <xdr:to>
      <xdr:col>111</xdr:col>
      <xdr:colOff>177800</xdr:colOff>
      <xdr:row>41</xdr:row>
      <xdr:rowOff>20955</xdr:rowOff>
    </xdr:to>
    <xdr:cxnSp macro="">
      <xdr:nvCxnSpPr>
        <xdr:cNvPr id="425" name="直線コネクタ 424">
          <a:extLst>
            <a:ext uri="{FF2B5EF4-FFF2-40B4-BE49-F238E27FC236}">
              <a16:creationId xmlns:a16="http://schemas.microsoft.com/office/drawing/2014/main" id="{63A436E5-F34B-462E-AC08-2751E56551BF}"/>
            </a:ext>
          </a:extLst>
        </xdr:cNvPr>
        <xdr:cNvCxnSpPr/>
      </xdr:nvCxnSpPr>
      <xdr:spPr>
        <a:xfrm flipV="1">
          <a:off x="17988280" y="6890385"/>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154957</xdr:rowOff>
    </xdr:from>
    <xdr:ext cx="469744" cy="259045"/>
    <xdr:sp macro="" textlink="">
      <xdr:nvSpPr>
        <xdr:cNvPr id="426" name="n_1aveValue【認定こども園・幼稚園・保育所】&#10;一人当たり面積">
          <a:extLst>
            <a:ext uri="{FF2B5EF4-FFF2-40B4-BE49-F238E27FC236}">
              <a16:creationId xmlns:a16="http://schemas.microsoft.com/office/drawing/2014/main" id="{5D4D5F70-4560-4F92-96D8-4FDDC36E21C2}"/>
            </a:ext>
          </a:extLst>
        </xdr:cNvPr>
        <xdr:cNvSpPr txBox="1"/>
      </xdr:nvSpPr>
      <xdr:spPr>
        <a:xfrm>
          <a:off x="18561127"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145432</xdr:rowOff>
    </xdr:from>
    <xdr:ext cx="469744" cy="259045"/>
    <xdr:sp macro="" textlink="">
      <xdr:nvSpPr>
        <xdr:cNvPr id="427" name="n_2aveValue【認定こども園・幼稚園・保育所】&#10;一人当たり面積">
          <a:extLst>
            <a:ext uri="{FF2B5EF4-FFF2-40B4-BE49-F238E27FC236}">
              <a16:creationId xmlns:a16="http://schemas.microsoft.com/office/drawing/2014/main" id="{1B94D884-DB4F-4744-9492-F81062CD4EAD}"/>
            </a:ext>
          </a:extLst>
        </xdr:cNvPr>
        <xdr:cNvSpPr txBox="1"/>
      </xdr:nvSpPr>
      <xdr:spPr>
        <a:xfrm>
          <a:off x="17776267" y="618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59072</xdr:rowOff>
    </xdr:from>
    <xdr:ext cx="469744" cy="259045"/>
    <xdr:sp macro="" textlink="">
      <xdr:nvSpPr>
        <xdr:cNvPr id="428" name="n_1mainValue【認定こども園・幼稚園・保育所】&#10;一人当たり面積">
          <a:extLst>
            <a:ext uri="{FF2B5EF4-FFF2-40B4-BE49-F238E27FC236}">
              <a16:creationId xmlns:a16="http://schemas.microsoft.com/office/drawing/2014/main" id="{24A1B75F-4E30-4302-9D56-AC84D72BF28D}"/>
            </a:ext>
          </a:extLst>
        </xdr:cNvPr>
        <xdr:cNvSpPr txBox="1"/>
      </xdr:nvSpPr>
      <xdr:spPr>
        <a:xfrm>
          <a:off x="18561127" y="693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62882</xdr:rowOff>
    </xdr:from>
    <xdr:ext cx="469744" cy="259045"/>
    <xdr:sp macro="" textlink="">
      <xdr:nvSpPr>
        <xdr:cNvPr id="429" name="n_2mainValue【認定こども園・幼稚園・保育所】&#10;一人当たり面積">
          <a:extLst>
            <a:ext uri="{FF2B5EF4-FFF2-40B4-BE49-F238E27FC236}">
              <a16:creationId xmlns:a16="http://schemas.microsoft.com/office/drawing/2014/main" id="{2797F8BB-4B43-4940-AB7D-6F0B85760504}"/>
            </a:ext>
          </a:extLst>
        </xdr:cNvPr>
        <xdr:cNvSpPr txBox="1"/>
      </xdr:nvSpPr>
      <xdr:spPr>
        <a:xfrm>
          <a:off x="1777626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a:extLst>
            <a:ext uri="{FF2B5EF4-FFF2-40B4-BE49-F238E27FC236}">
              <a16:creationId xmlns:a16="http://schemas.microsoft.com/office/drawing/2014/main" id="{B2078A01-7E17-46D1-80DE-CB36298624D2}"/>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a:extLst>
            <a:ext uri="{FF2B5EF4-FFF2-40B4-BE49-F238E27FC236}">
              <a16:creationId xmlns:a16="http://schemas.microsoft.com/office/drawing/2014/main" id="{6AC397CB-862F-4C06-91AC-82D1623A6173}"/>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a:extLst>
            <a:ext uri="{FF2B5EF4-FFF2-40B4-BE49-F238E27FC236}">
              <a16:creationId xmlns:a16="http://schemas.microsoft.com/office/drawing/2014/main" id="{57501A7C-8829-44AF-8171-22813D461553}"/>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a:extLst>
            <a:ext uri="{FF2B5EF4-FFF2-40B4-BE49-F238E27FC236}">
              <a16:creationId xmlns:a16="http://schemas.microsoft.com/office/drawing/2014/main" id="{8588F1C0-FE97-4CE7-B20B-9CD921D134C6}"/>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a:extLst>
            <a:ext uri="{FF2B5EF4-FFF2-40B4-BE49-F238E27FC236}">
              <a16:creationId xmlns:a16="http://schemas.microsoft.com/office/drawing/2014/main" id="{0B6D6FE4-BE75-4622-9F8A-A63328A4E464}"/>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a:extLst>
            <a:ext uri="{FF2B5EF4-FFF2-40B4-BE49-F238E27FC236}">
              <a16:creationId xmlns:a16="http://schemas.microsoft.com/office/drawing/2014/main" id="{80D4F351-CDB3-4D84-BF21-118AAF395DB1}"/>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a:extLst>
            <a:ext uri="{FF2B5EF4-FFF2-40B4-BE49-F238E27FC236}">
              <a16:creationId xmlns:a16="http://schemas.microsoft.com/office/drawing/2014/main" id="{9254ADEB-7AA3-4FC4-9BFF-F1A384B14D2D}"/>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a:extLst>
            <a:ext uri="{FF2B5EF4-FFF2-40B4-BE49-F238E27FC236}">
              <a16:creationId xmlns:a16="http://schemas.microsoft.com/office/drawing/2014/main" id="{2E99FE10-D8A7-4C60-A467-1E099C1380FF}"/>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a:extLst>
            <a:ext uri="{FF2B5EF4-FFF2-40B4-BE49-F238E27FC236}">
              <a16:creationId xmlns:a16="http://schemas.microsoft.com/office/drawing/2014/main" id="{EDB0EFA1-188D-4C15-8255-4F1C77B94D47}"/>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a:extLst>
            <a:ext uri="{FF2B5EF4-FFF2-40B4-BE49-F238E27FC236}">
              <a16:creationId xmlns:a16="http://schemas.microsoft.com/office/drawing/2014/main" id="{98F8387A-8C80-4327-8EC2-6F950609B0E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a:extLst>
            <a:ext uri="{FF2B5EF4-FFF2-40B4-BE49-F238E27FC236}">
              <a16:creationId xmlns:a16="http://schemas.microsoft.com/office/drawing/2014/main" id="{0E541E0F-104D-4380-A5E0-FF86A15836C4}"/>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1" name="テキスト ボックス 440">
          <a:extLst>
            <a:ext uri="{FF2B5EF4-FFF2-40B4-BE49-F238E27FC236}">
              <a16:creationId xmlns:a16="http://schemas.microsoft.com/office/drawing/2014/main" id="{244FEB0D-9BB0-4BC2-8E60-C223CE063E26}"/>
            </a:ext>
          </a:extLst>
        </xdr:cNvPr>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a:extLst>
            <a:ext uri="{FF2B5EF4-FFF2-40B4-BE49-F238E27FC236}">
              <a16:creationId xmlns:a16="http://schemas.microsoft.com/office/drawing/2014/main" id="{5DB9BD08-136C-43AD-B089-8945A4299082}"/>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a:extLst>
            <a:ext uri="{FF2B5EF4-FFF2-40B4-BE49-F238E27FC236}">
              <a16:creationId xmlns:a16="http://schemas.microsoft.com/office/drawing/2014/main" id="{1691D14A-6153-493D-93A4-C4644FC69482}"/>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a:extLst>
            <a:ext uri="{FF2B5EF4-FFF2-40B4-BE49-F238E27FC236}">
              <a16:creationId xmlns:a16="http://schemas.microsoft.com/office/drawing/2014/main" id="{F5134CED-A011-4584-A149-28DD5DD887BC}"/>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a:extLst>
            <a:ext uri="{FF2B5EF4-FFF2-40B4-BE49-F238E27FC236}">
              <a16:creationId xmlns:a16="http://schemas.microsoft.com/office/drawing/2014/main" id="{1C0A2CB2-A94F-45AC-85FF-CFC2F376AF07}"/>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a:extLst>
            <a:ext uri="{FF2B5EF4-FFF2-40B4-BE49-F238E27FC236}">
              <a16:creationId xmlns:a16="http://schemas.microsoft.com/office/drawing/2014/main" id="{31BFCD9D-DDAD-49BC-A7A0-4EE7E22C4AA2}"/>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a:extLst>
            <a:ext uri="{FF2B5EF4-FFF2-40B4-BE49-F238E27FC236}">
              <a16:creationId xmlns:a16="http://schemas.microsoft.com/office/drawing/2014/main" id="{1D1BE9A2-F73C-4D99-ADEE-C3D8E2AB8E27}"/>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a:extLst>
            <a:ext uri="{FF2B5EF4-FFF2-40B4-BE49-F238E27FC236}">
              <a16:creationId xmlns:a16="http://schemas.microsoft.com/office/drawing/2014/main" id="{1AC4761C-65C7-4EF2-9FAB-48877D1FF7D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a:extLst>
            <a:ext uri="{FF2B5EF4-FFF2-40B4-BE49-F238E27FC236}">
              <a16:creationId xmlns:a16="http://schemas.microsoft.com/office/drawing/2014/main" id="{EB407B9C-8634-4BE4-B876-0B5D235BC677}"/>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a:extLst>
            <a:ext uri="{FF2B5EF4-FFF2-40B4-BE49-F238E27FC236}">
              <a16:creationId xmlns:a16="http://schemas.microsoft.com/office/drawing/2014/main" id="{B3B32C78-C844-4FB8-A45D-411ADCDFE6D1}"/>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1" name="テキスト ボックス 450">
          <a:extLst>
            <a:ext uri="{FF2B5EF4-FFF2-40B4-BE49-F238E27FC236}">
              <a16:creationId xmlns:a16="http://schemas.microsoft.com/office/drawing/2014/main" id="{F6C519C0-B110-4DE1-ADE3-FDC0889E2CC9}"/>
            </a:ext>
          </a:extLst>
        </xdr:cNvPr>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a:extLst>
            <a:ext uri="{FF2B5EF4-FFF2-40B4-BE49-F238E27FC236}">
              <a16:creationId xmlns:a16="http://schemas.microsoft.com/office/drawing/2014/main" id="{897F9F7A-34E0-46F7-A630-40E2DDD4E3EE}"/>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a:extLst>
            <a:ext uri="{FF2B5EF4-FFF2-40B4-BE49-F238E27FC236}">
              <a16:creationId xmlns:a16="http://schemas.microsoft.com/office/drawing/2014/main" id="{7A972D54-62CB-4D54-9131-73901CD50627}"/>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a:extLst>
            <a:ext uri="{FF2B5EF4-FFF2-40B4-BE49-F238E27FC236}">
              <a16:creationId xmlns:a16="http://schemas.microsoft.com/office/drawing/2014/main" id="{D44DEEF9-2435-42AB-BFAA-BFE8EFE75322}"/>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55" name="直線コネクタ 454">
          <a:extLst>
            <a:ext uri="{FF2B5EF4-FFF2-40B4-BE49-F238E27FC236}">
              <a16:creationId xmlns:a16="http://schemas.microsoft.com/office/drawing/2014/main" id="{3F886EB1-7ABD-45E6-B81B-8FDB4AEEB095}"/>
            </a:ext>
          </a:extLst>
        </xdr:cNvPr>
        <xdr:cNvCxnSpPr/>
      </xdr:nvCxnSpPr>
      <xdr:spPr>
        <a:xfrm flipV="1">
          <a:off x="14375764" y="9385119"/>
          <a:ext cx="0" cy="133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56" name="【学校施設】&#10;有形固定資産減価償却率最小値テキスト">
          <a:extLst>
            <a:ext uri="{FF2B5EF4-FFF2-40B4-BE49-F238E27FC236}">
              <a16:creationId xmlns:a16="http://schemas.microsoft.com/office/drawing/2014/main" id="{775714EB-A062-4243-B689-2BC0ED95FC2A}"/>
            </a:ext>
          </a:extLst>
        </xdr:cNvPr>
        <xdr:cNvSpPr txBox="1"/>
      </xdr:nvSpPr>
      <xdr:spPr>
        <a:xfrm>
          <a:off x="14414500" y="107219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57" name="直線コネクタ 456">
          <a:extLst>
            <a:ext uri="{FF2B5EF4-FFF2-40B4-BE49-F238E27FC236}">
              <a16:creationId xmlns:a16="http://schemas.microsoft.com/office/drawing/2014/main" id="{0D712F96-272C-46D3-B4F9-96B42B2CE56B}"/>
            </a:ext>
          </a:extLst>
        </xdr:cNvPr>
        <xdr:cNvCxnSpPr/>
      </xdr:nvCxnSpPr>
      <xdr:spPr>
        <a:xfrm>
          <a:off x="14287500" y="107180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58" name="【学校施設】&#10;有形固定資産減価償却率最大値テキスト">
          <a:extLst>
            <a:ext uri="{FF2B5EF4-FFF2-40B4-BE49-F238E27FC236}">
              <a16:creationId xmlns:a16="http://schemas.microsoft.com/office/drawing/2014/main" id="{85546B26-C849-43E9-947B-B1DA0154EE89}"/>
            </a:ext>
          </a:extLst>
        </xdr:cNvPr>
        <xdr:cNvSpPr txBox="1"/>
      </xdr:nvSpPr>
      <xdr:spPr>
        <a:xfrm>
          <a:off x="14414500" y="916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59" name="直線コネクタ 458">
          <a:extLst>
            <a:ext uri="{FF2B5EF4-FFF2-40B4-BE49-F238E27FC236}">
              <a16:creationId xmlns:a16="http://schemas.microsoft.com/office/drawing/2014/main" id="{D985B681-AA8A-48B5-A514-A7827E330922}"/>
            </a:ext>
          </a:extLst>
        </xdr:cNvPr>
        <xdr:cNvCxnSpPr/>
      </xdr:nvCxnSpPr>
      <xdr:spPr>
        <a:xfrm>
          <a:off x="14287500" y="93851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460" name="【学校施設】&#10;有形固定資産減価償却率平均値テキスト">
          <a:extLst>
            <a:ext uri="{FF2B5EF4-FFF2-40B4-BE49-F238E27FC236}">
              <a16:creationId xmlns:a16="http://schemas.microsoft.com/office/drawing/2014/main" id="{3610A6FD-7B12-4664-9CC5-7302A0FF9450}"/>
            </a:ext>
          </a:extLst>
        </xdr:cNvPr>
        <xdr:cNvSpPr txBox="1"/>
      </xdr:nvSpPr>
      <xdr:spPr>
        <a:xfrm>
          <a:off x="14414500" y="987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61" name="フローチャート: 判断 460">
          <a:extLst>
            <a:ext uri="{FF2B5EF4-FFF2-40B4-BE49-F238E27FC236}">
              <a16:creationId xmlns:a16="http://schemas.microsoft.com/office/drawing/2014/main" id="{DE4B89DF-C00A-4E68-A7C8-A9EA08FD5962}"/>
            </a:ext>
          </a:extLst>
        </xdr:cNvPr>
        <xdr:cNvSpPr/>
      </xdr:nvSpPr>
      <xdr:spPr>
        <a:xfrm>
          <a:off x="14325600" y="98971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62" name="フローチャート: 判断 461">
          <a:extLst>
            <a:ext uri="{FF2B5EF4-FFF2-40B4-BE49-F238E27FC236}">
              <a16:creationId xmlns:a16="http://schemas.microsoft.com/office/drawing/2014/main" id="{8169E146-296A-4CDF-B4A5-09B42E6076B7}"/>
            </a:ext>
          </a:extLst>
        </xdr:cNvPr>
        <xdr:cNvSpPr/>
      </xdr:nvSpPr>
      <xdr:spPr>
        <a:xfrm>
          <a:off x="13578840" y="989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63" name="フローチャート: 判断 462">
          <a:extLst>
            <a:ext uri="{FF2B5EF4-FFF2-40B4-BE49-F238E27FC236}">
              <a16:creationId xmlns:a16="http://schemas.microsoft.com/office/drawing/2014/main" id="{390C82C7-1E12-4901-815E-24B7632D28E3}"/>
            </a:ext>
          </a:extLst>
        </xdr:cNvPr>
        <xdr:cNvSpPr/>
      </xdr:nvSpPr>
      <xdr:spPr>
        <a:xfrm>
          <a:off x="12804140" y="991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886A0FA8-236A-473B-8667-5F3B3ED3A88C}"/>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24475153-B05A-49A7-9D3A-0458F1CC9E76}"/>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FDD6D3F3-37F8-4DC8-927E-F4BC0D31B606}"/>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5C4E89D0-38F0-493B-869C-9101BC3917CC}"/>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6B057D47-FB64-43E7-A876-E5DFC28C43E6}"/>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136978</xdr:rowOff>
    </xdr:from>
    <xdr:to>
      <xdr:col>85</xdr:col>
      <xdr:colOff>177800</xdr:colOff>
      <xdr:row>59</xdr:row>
      <xdr:rowOff>67128</xdr:rowOff>
    </xdr:to>
    <xdr:sp macro="" textlink="">
      <xdr:nvSpPr>
        <xdr:cNvPr id="469" name="楕円 468">
          <a:extLst>
            <a:ext uri="{FF2B5EF4-FFF2-40B4-BE49-F238E27FC236}">
              <a16:creationId xmlns:a16="http://schemas.microsoft.com/office/drawing/2014/main" id="{F5DCFE1E-F95C-42B6-B72D-C4FE06427254}"/>
            </a:ext>
          </a:extLst>
        </xdr:cNvPr>
        <xdr:cNvSpPr/>
      </xdr:nvSpPr>
      <xdr:spPr>
        <a:xfrm>
          <a:off x="14325600" y="986009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159855</xdr:rowOff>
    </xdr:from>
    <xdr:ext cx="405111" cy="259045"/>
    <xdr:sp macro="" textlink="">
      <xdr:nvSpPr>
        <xdr:cNvPr id="470" name="【学校施設】&#10;有形固定資産減価償却率該当値テキスト">
          <a:extLst>
            <a:ext uri="{FF2B5EF4-FFF2-40B4-BE49-F238E27FC236}">
              <a16:creationId xmlns:a16="http://schemas.microsoft.com/office/drawing/2014/main" id="{D62ABC0D-447B-4A6A-8AD0-B144CBB4F921}"/>
            </a:ext>
          </a:extLst>
        </xdr:cNvPr>
        <xdr:cNvSpPr txBox="1"/>
      </xdr:nvSpPr>
      <xdr:spPr>
        <a:xfrm>
          <a:off x="14414500" y="971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1451</xdr:rowOff>
    </xdr:from>
    <xdr:to>
      <xdr:col>81</xdr:col>
      <xdr:colOff>101600</xdr:colOff>
      <xdr:row>59</xdr:row>
      <xdr:rowOff>103051</xdr:rowOff>
    </xdr:to>
    <xdr:sp macro="" textlink="">
      <xdr:nvSpPr>
        <xdr:cNvPr id="471" name="楕円 470">
          <a:extLst>
            <a:ext uri="{FF2B5EF4-FFF2-40B4-BE49-F238E27FC236}">
              <a16:creationId xmlns:a16="http://schemas.microsoft.com/office/drawing/2014/main" id="{ACCFF1E3-0667-4AD0-A247-2809B3E41CE3}"/>
            </a:ext>
          </a:extLst>
        </xdr:cNvPr>
        <xdr:cNvSpPr/>
      </xdr:nvSpPr>
      <xdr:spPr>
        <a:xfrm>
          <a:off x="13578840" y="989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16328</xdr:rowOff>
    </xdr:from>
    <xdr:to>
      <xdr:col>85</xdr:col>
      <xdr:colOff>127000</xdr:colOff>
      <xdr:row>59</xdr:row>
      <xdr:rowOff>52251</xdr:rowOff>
    </xdr:to>
    <xdr:cxnSp macro="">
      <xdr:nvCxnSpPr>
        <xdr:cNvPr id="472" name="直線コネクタ 471">
          <a:extLst>
            <a:ext uri="{FF2B5EF4-FFF2-40B4-BE49-F238E27FC236}">
              <a16:creationId xmlns:a16="http://schemas.microsoft.com/office/drawing/2014/main" id="{59322D68-569D-4C89-9FC5-F8D3EEABC81A}"/>
            </a:ext>
          </a:extLst>
        </xdr:cNvPr>
        <xdr:cNvCxnSpPr/>
      </xdr:nvCxnSpPr>
      <xdr:spPr>
        <a:xfrm flipV="1">
          <a:off x="13629640" y="9907088"/>
          <a:ext cx="7467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161472</xdr:rowOff>
    </xdr:from>
    <xdr:to>
      <xdr:col>76</xdr:col>
      <xdr:colOff>165100</xdr:colOff>
      <xdr:row>59</xdr:row>
      <xdr:rowOff>91622</xdr:rowOff>
    </xdr:to>
    <xdr:sp macro="" textlink="">
      <xdr:nvSpPr>
        <xdr:cNvPr id="473" name="楕円 472">
          <a:extLst>
            <a:ext uri="{FF2B5EF4-FFF2-40B4-BE49-F238E27FC236}">
              <a16:creationId xmlns:a16="http://schemas.microsoft.com/office/drawing/2014/main" id="{AC983D80-B87F-4820-9198-1B48E198B255}"/>
            </a:ext>
          </a:extLst>
        </xdr:cNvPr>
        <xdr:cNvSpPr/>
      </xdr:nvSpPr>
      <xdr:spPr>
        <a:xfrm>
          <a:off x="12804140" y="98845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40822</xdr:rowOff>
    </xdr:from>
    <xdr:to>
      <xdr:col>81</xdr:col>
      <xdr:colOff>50800</xdr:colOff>
      <xdr:row>59</xdr:row>
      <xdr:rowOff>52251</xdr:rowOff>
    </xdr:to>
    <xdr:cxnSp macro="">
      <xdr:nvCxnSpPr>
        <xdr:cNvPr id="474" name="直線コネクタ 473">
          <a:extLst>
            <a:ext uri="{FF2B5EF4-FFF2-40B4-BE49-F238E27FC236}">
              <a16:creationId xmlns:a16="http://schemas.microsoft.com/office/drawing/2014/main" id="{B10DA081-A2C6-43AF-9A00-0FF8097A7D2B}"/>
            </a:ext>
          </a:extLst>
        </xdr:cNvPr>
        <xdr:cNvCxnSpPr/>
      </xdr:nvCxnSpPr>
      <xdr:spPr>
        <a:xfrm>
          <a:off x="12854940" y="9931582"/>
          <a:ext cx="7747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100710</xdr:rowOff>
    </xdr:from>
    <xdr:ext cx="405111" cy="259045"/>
    <xdr:sp macro="" textlink="">
      <xdr:nvSpPr>
        <xdr:cNvPr id="475" name="n_1aveValue【学校施設】&#10;有形固定資産減価償却率">
          <a:extLst>
            <a:ext uri="{FF2B5EF4-FFF2-40B4-BE49-F238E27FC236}">
              <a16:creationId xmlns:a16="http://schemas.microsoft.com/office/drawing/2014/main" id="{B837EA09-2BBF-4FBD-A16C-AAA901912EFE}"/>
            </a:ext>
          </a:extLst>
        </xdr:cNvPr>
        <xdr:cNvSpPr txBox="1"/>
      </xdr:nvSpPr>
      <xdr:spPr>
        <a:xfrm>
          <a:off x="13437244" y="9991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476" name="n_2aveValue【学校施設】&#10;有形固定資産減価償却率">
          <a:extLst>
            <a:ext uri="{FF2B5EF4-FFF2-40B4-BE49-F238E27FC236}">
              <a16:creationId xmlns:a16="http://schemas.microsoft.com/office/drawing/2014/main" id="{9673C7D6-2EE7-42BB-94DC-E4C941D406F0}"/>
            </a:ext>
          </a:extLst>
        </xdr:cNvPr>
        <xdr:cNvSpPr txBox="1"/>
      </xdr:nvSpPr>
      <xdr:spPr>
        <a:xfrm>
          <a:off x="12675244" y="1000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119578</xdr:rowOff>
    </xdr:from>
    <xdr:ext cx="405111" cy="259045"/>
    <xdr:sp macro="" textlink="">
      <xdr:nvSpPr>
        <xdr:cNvPr id="477" name="n_1mainValue【学校施設】&#10;有形固定資産減価償却率">
          <a:extLst>
            <a:ext uri="{FF2B5EF4-FFF2-40B4-BE49-F238E27FC236}">
              <a16:creationId xmlns:a16="http://schemas.microsoft.com/office/drawing/2014/main" id="{9A4128EF-A769-4FC7-A724-3F934C46BC32}"/>
            </a:ext>
          </a:extLst>
        </xdr:cNvPr>
        <xdr:cNvSpPr txBox="1"/>
      </xdr:nvSpPr>
      <xdr:spPr>
        <a:xfrm>
          <a:off x="134372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108149</xdr:rowOff>
    </xdr:from>
    <xdr:ext cx="405111" cy="259045"/>
    <xdr:sp macro="" textlink="">
      <xdr:nvSpPr>
        <xdr:cNvPr id="478" name="n_2mainValue【学校施設】&#10;有形固定資産減価償却率">
          <a:extLst>
            <a:ext uri="{FF2B5EF4-FFF2-40B4-BE49-F238E27FC236}">
              <a16:creationId xmlns:a16="http://schemas.microsoft.com/office/drawing/2014/main" id="{10304D1B-AA59-4E0E-ADB0-501856ADAA21}"/>
            </a:ext>
          </a:extLst>
        </xdr:cNvPr>
        <xdr:cNvSpPr txBox="1"/>
      </xdr:nvSpPr>
      <xdr:spPr>
        <a:xfrm>
          <a:off x="12675244" y="9663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a:extLst>
            <a:ext uri="{FF2B5EF4-FFF2-40B4-BE49-F238E27FC236}">
              <a16:creationId xmlns:a16="http://schemas.microsoft.com/office/drawing/2014/main" id="{D71F8FBA-2A65-45F4-82B7-5AB20A82B7C7}"/>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a:extLst>
            <a:ext uri="{FF2B5EF4-FFF2-40B4-BE49-F238E27FC236}">
              <a16:creationId xmlns:a16="http://schemas.microsoft.com/office/drawing/2014/main" id="{89C28CB4-7A95-4B8C-A95B-79AF978AA8A5}"/>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a:extLst>
            <a:ext uri="{FF2B5EF4-FFF2-40B4-BE49-F238E27FC236}">
              <a16:creationId xmlns:a16="http://schemas.microsoft.com/office/drawing/2014/main" id="{1EE6D3D5-6B52-4170-9F4B-CB195E0AAB93}"/>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a:extLst>
            <a:ext uri="{FF2B5EF4-FFF2-40B4-BE49-F238E27FC236}">
              <a16:creationId xmlns:a16="http://schemas.microsoft.com/office/drawing/2014/main" id="{EC34D6BF-4F4F-4918-85AC-E3AC65DE865C}"/>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a:extLst>
            <a:ext uri="{FF2B5EF4-FFF2-40B4-BE49-F238E27FC236}">
              <a16:creationId xmlns:a16="http://schemas.microsoft.com/office/drawing/2014/main" id="{31FC2883-4C01-4D6E-B60E-7058C1F0606B}"/>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a:extLst>
            <a:ext uri="{FF2B5EF4-FFF2-40B4-BE49-F238E27FC236}">
              <a16:creationId xmlns:a16="http://schemas.microsoft.com/office/drawing/2014/main" id="{30682B1E-B826-4CA3-9E44-9DB0EA177EE5}"/>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a:extLst>
            <a:ext uri="{FF2B5EF4-FFF2-40B4-BE49-F238E27FC236}">
              <a16:creationId xmlns:a16="http://schemas.microsoft.com/office/drawing/2014/main" id="{385CCDE1-5DFF-4908-A084-BCB32BAE754A}"/>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a:extLst>
            <a:ext uri="{FF2B5EF4-FFF2-40B4-BE49-F238E27FC236}">
              <a16:creationId xmlns:a16="http://schemas.microsoft.com/office/drawing/2014/main" id="{7A68016F-7B3B-4463-B54F-C8CE6372D044}"/>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a:extLst>
            <a:ext uri="{FF2B5EF4-FFF2-40B4-BE49-F238E27FC236}">
              <a16:creationId xmlns:a16="http://schemas.microsoft.com/office/drawing/2014/main" id="{03CC84B3-D25E-4D33-9A97-909DB448A201}"/>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a:extLst>
            <a:ext uri="{FF2B5EF4-FFF2-40B4-BE49-F238E27FC236}">
              <a16:creationId xmlns:a16="http://schemas.microsoft.com/office/drawing/2014/main" id="{AF03D1A0-EC98-4327-ACE0-C06CB3FD6283}"/>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9" name="テキスト ボックス 488">
          <a:extLst>
            <a:ext uri="{FF2B5EF4-FFF2-40B4-BE49-F238E27FC236}">
              <a16:creationId xmlns:a16="http://schemas.microsoft.com/office/drawing/2014/main" id="{C79739F6-9F1D-445F-9340-8934D1C44355}"/>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0" name="直線コネクタ 489">
          <a:extLst>
            <a:ext uri="{FF2B5EF4-FFF2-40B4-BE49-F238E27FC236}">
              <a16:creationId xmlns:a16="http://schemas.microsoft.com/office/drawing/2014/main" id="{E726567C-E53F-45A8-8CC5-3E0A30643637}"/>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1" name="テキスト ボックス 490">
          <a:extLst>
            <a:ext uri="{FF2B5EF4-FFF2-40B4-BE49-F238E27FC236}">
              <a16:creationId xmlns:a16="http://schemas.microsoft.com/office/drawing/2014/main" id="{945881BC-4162-4063-8F87-5510554ADAD4}"/>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2" name="直線コネクタ 491">
          <a:extLst>
            <a:ext uri="{FF2B5EF4-FFF2-40B4-BE49-F238E27FC236}">
              <a16:creationId xmlns:a16="http://schemas.microsoft.com/office/drawing/2014/main" id="{B9EEF0FC-52E8-4D28-9309-7CD6BA691D1A}"/>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3" name="テキスト ボックス 492">
          <a:extLst>
            <a:ext uri="{FF2B5EF4-FFF2-40B4-BE49-F238E27FC236}">
              <a16:creationId xmlns:a16="http://schemas.microsoft.com/office/drawing/2014/main" id="{4EBD6EA0-61AE-4414-8EFA-11C562606317}"/>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4" name="直線コネクタ 493">
          <a:extLst>
            <a:ext uri="{FF2B5EF4-FFF2-40B4-BE49-F238E27FC236}">
              <a16:creationId xmlns:a16="http://schemas.microsoft.com/office/drawing/2014/main" id="{FBAD1AAD-ABAB-4AC5-B097-C06D5C7431B2}"/>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5" name="テキスト ボックス 494">
          <a:extLst>
            <a:ext uri="{FF2B5EF4-FFF2-40B4-BE49-F238E27FC236}">
              <a16:creationId xmlns:a16="http://schemas.microsoft.com/office/drawing/2014/main" id="{28410035-66B4-4D28-B512-F5B96789E9EA}"/>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6" name="直線コネクタ 495">
          <a:extLst>
            <a:ext uri="{FF2B5EF4-FFF2-40B4-BE49-F238E27FC236}">
              <a16:creationId xmlns:a16="http://schemas.microsoft.com/office/drawing/2014/main" id="{5E888493-0C9F-43A4-B52E-100AE6CD5D79}"/>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7" name="テキスト ボックス 496">
          <a:extLst>
            <a:ext uri="{FF2B5EF4-FFF2-40B4-BE49-F238E27FC236}">
              <a16:creationId xmlns:a16="http://schemas.microsoft.com/office/drawing/2014/main" id="{020B7950-A4AA-4B82-8706-482E32AB85B5}"/>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8" name="直線コネクタ 497">
          <a:extLst>
            <a:ext uri="{FF2B5EF4-FFF2-40B4-BE49-F238E27FC236}">
              <a16:creationId xmlns:a16="http://schemas.microsoft.com/office/drawing/2014/main" id="{04F61B6B-1EF6-4642-B102-046193E43185}"/>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9" name="テキスト ボックス 498">
          <a:extLst>
            <a:ext uri="{FF2B5EF4-FFF2-40B4-BE49-F238E27FC236}">
              <a16:creationId xmlns:a16="http://schemas.microsoft.com/office/drawing/2014/main" id="{5678BD1B-DD4C-44FC-BD5D-4AA5D58ED4BC}"/>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0" name="【学校施設】&#10;一人当たり面積グラフ枠">
          <a:extLst>
            <a:ext uri="{FF2B5EF4-FFF2-40B4-BE49-F238E27FC236}">
              <a16:creationId xmlns:a16="http://schemas.microsoft.com/office/drawing/2014/main" id="{7BBE21E3-38DE-4973-9725-E7C64A6ADC9B}"/>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501" name="直線コネクタ 500">
          <a:extLst>
            <a:ext uri="{FF2B5EF4-FFF2-40B4-BE49-F238E27FC236}">
              <a16:creationId xmlns:a16="http://schemas.microsoft.com/office/drawing/2014/main" id="{EABC3E5E-AC4A-48C2-9B65-60B0133818EA}"/>
            </a:ext>
          </a:extLst>
        </xdr:cNvPr>
        <xdr:cNvCxnSpPr/>
      </xdr:nvCxnSpPr>
      <xdr:spPr>
        <a:xfrm flipV="1">
          <a:off x="19509104" y="9292666"/>
          <a:ext cx="0" cy="151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502" name="【学校施設】&#10;一人当たり面積最小値テキスト">
          <a:extLst>
            <a:ext uri="{FF2B5EF4-FFF2-40B4-BE49-F238E27FC236}">
              <a16:creationId xmlns:a16="http://schemas.microsoft.com/office/drawing/2014/main" id="{B5F3C332-D350-4A42-9C06-2E0D4A5B6AD1}"/>
            </a:ext>
          </a:extLst>
        </xdr:cNvPr>
        <xdr:cNvSpPr txBox="1"/>
      </xdr:nvSpPr>
      <xdr:spPr>
        <a:xfrm>
          <a:off x="19547840" y="1081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503" name="直線コネクタ 502">
          <a:extLst>
            <a:ext uri="{FF2B5EF4-FFF2-40B4-BE49-F238E27FC236}">
              <a16:creationId xmlns:a16="http://schemas.microsoft.com/office/drawing/2014/main" id="{FDC6B6F0-26BF-4E87-9A3A-DBC297B12A65}"/>
            </a:ext>
          </a:extLst>
        </xdr:cNvPr>
        <xdr:cNvCxnSpPr/>
      </xdr:nvCxnSpPr>
      <xdr:spPr>
        <a:xfrm>
          <a:off x="19443700" y="108078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504" name="【学校施設】&#10;一人当たり面積最大値テキスト">
          <a:extLst>
            <a:ext uri="{FF2B5EF4-FFF2-40B4-BE49-F238E27FC236}">
              <a16:creationId xmlns:a16="http://schemas.microsoft.com/office/drawing/2014/main" id="{E97AED38-2CBA-4BEC-9112-BFEB592CCB67}"/>
            </a:ext>
          </a:extLst>
        </xdr:cNvPr>
        <xdr:cNvSpPr txBox="1"/>
      </xdr:nvSpPr>
      <xdr:spPr>
        <a:xfrm>
          <a:off x="19547840" y="907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505" name="直線コネクタ 504">
          <a:extLst>
            <a:ext uri="{FF2B5EF4-FFF2-40B4-BE49-F238E27FC236}">
              <a16:creationId xmlns:a16="http://schemas.microsoft.com/office/drawing/2014/main" id="{D8D16EB3-064C-4214-9207-01D84A0B5098}"/>
            </a:ext>
          </a:extLst>
        </xdr:cNvPr>
        <xdr:cNvCxnSpPr/>
      </xdr:nvCxnSpPr>
      <xdr:spPr>
        <a:xfrm>
          <a:off x="19443700" y="92926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506" name="【学校施設】&#10;一人当たり面積平均値テキスト">
          <a:extLst>
            <a:ext uri="{FF2B5EF4-FFF2-40B4-BE49-F238E27FC236}">
              <a16:creationId xmlns:a16="http://schemas.microsoft.com/office/drawing/2014/main" id="{552F4ABE-7FFB-4784-A5E4-9EC57D0DF183}"/>
            </a:ext>
          </a:extLst>
        </xdr:cNvPr>
        <xdr:cNvSpPr txBox="1"/>
      </xdr:nvSpPr>
      <xdr:spPr>
        <a:xfrm>
          <a:off x="19547840" y="10485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507" name="フローチャート: 判断 506">
          <a:extLst>
            <a:ext uri="{FF2B5EF4-FFF2-40B4-BE49-F238E27FC236}">
              <a16:creationId xmlns:a16="http://schemas.microsoft.com/office/drawing/2014/main" id="{A4CE99E6-FB55-4F33-A6C7-A3C534BCD2BA}"/>
            </a:ext>
          </a:extLst>
        </xdr:cNvPr>
        <xdr:cNvSpPr/>
      </xdr:nvSpPr>
      <xdr:spPr>
        <a:xfrm>
          <a:off x="19458940" y="10507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508" name="フローチャート: 判断 507">
          <a:extLst>
            <a:ext uri="{FF2B5EF4-FFF2-40B4-BE49-F238E27FC236}">
              <a16:creationId xmlns:a16="http://schemas.microsoft.com/office/drawing/2014/main" id="{DEADBDDF-C343-47F1-BE25-225906DB1E4B}"/>
            </a:ext>
          </a:extLst>
        </xdr:cNvPr>
        <xdr:cNvSpPr/>
      </xdr:nvSpPr>
      <xdr:spPr>
        <a:xfrm>
          <a:off x="18735040" y="104423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509" name="フローチャート: 判断 508">
          <a:extLst>
            <a:ext uri="{FF2B5EF4-FFF2-40B4-BE49-F238E27FC236}">
              <a16:creationId xmlns:a16="http://schemas.microsoft.com/office/drawing/2014/main" id="{B13A5578-DD77-4D5A-A768-C4221FA26C66}"/>
            </a:ext>
          </a:extLst>
        </xdr:cNvPr>
        <xdr:cNvSpPr/>
      </xdr:nvSpPr>
      <xdr:spPr>
        <a:xfrm>
          <a:off x="17937480" y="1042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BFB7629B-BCCD-4C87-A6F0-78D71024F30E}"/>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3AB4048-16C4-4C30-A7C2-9A200710D27E}"/>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6751FA7F-A486-4F91-AADE-A3238078756B}"/>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647C80F-CD96-4AAF-A415-E2E05B28BE7F}"/>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B405360F-E8C0-4F60-9972-BBF5F53E6C9B}"/>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92990</xdr:rowOff>
    </xdr:from>
    <xdr:to>
      <xdr:col>116</xdr:col>
      <xdr:colOff>114300</xdr:colOff>
      <xdr:row>63</xdr:row>
      <xdr:rowOff>23140</xdr:rowOff>
    </xdr:to>
    <xdr:sp macro="" textlink="">
      <xdr:nvSpPr>
        <xdr:cNvPr id="515" name="楕円 514">
          <a:extLst>
            <a:ext uri="{FF2B5EF4-FFF2-40B4-BE49-F238E27FC236}">
              <a16:creationId xmlns:a16="http://schemas.microsoft.com/office/drawing/2014/main" id="{33F0CEE7-E647-4168-BCED-B2572F1F54CF}"/>
            </a:ext>
          </a:extLst>
        </xdr:cNvPr>
        <xdr:cNvSpPr/>
      </xdr:nvSpPr>
      <xdr:spPr>
        <a:xfrm>
          <a:off x="19458940" y="10486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115867</xdr:rowOff>
    </xdr:from>
    <xdr:ext cx="469744" cy="259045"/>
    <xdr:sp macro="" textlink="">
      <xdr:nvSpPr>
        <xdr:cNvPr id="516" name="【学校施設】&#10;一人当たり面積該当値テキスト">
          <a:extLst>
            <a:ext uri="{FF2B5EF4-FFF2-40B4-BE49-F238E27FC236}">
              <a16:creationId xmlns:a16="http://schemas.microsoft.com/office/drawing/2014/main" id="{E9E4F7AC-ACC0-48D2-8023-D7E1E124487A}"/>
            </a:ext>
          </a:extLst>
        </xdr:cNvPr>
        <xdr:cNvSpPr txBox="1"/>
      </xdr:nvSpPr>
      <xdr:spPr>
        <a:xfrm>
          <a:off x="19547840" y="1034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104419</xdr:rowOff>
    </xdr:from>
    <xdr:to>
      <xdr:col>112</xdr:col>
      <xdr:colOff>38100</xdr:colOff>
      <xdr:row>63</xdr:row>
      <xdr:rowOff>34569</xdr:rowOff>
    </xdr:to>
    <xdr:sp macro="" textlink="">
      <xdr:nvSpPr>
        <xdr:cNvPr id="517" name="楕円 516">
          <a:extLst>
            <a:ext uri="{FF2B5EF4-FFF2-40B4-BE49-F238E27FC236}">
              <a16:creationId xmlns:a16="http://schemas.microsoft.com/office/drawing/2014/main" id="{0E2171B9-FFEB-409B-A7D2-E719EDA8CAF4}"/>
            </a:ext>
          </a:extLst>
        </xdr:cNvPr>
        <xdr:cNvSpPr/>
      </xdr:nvSpPr>
      <xdr:spPr>
        <a:xfrm>
          <a:off x="18735040" y="104980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143790</xdr:rowOff>
    </xdr:from>
    <xdr:to>
      <xdr:col>116</xdr:col>
      <xdr:colOff>63500</xdr:colOff>
      <xdr:row>62</xdr:row>
      <xdr:rowOff>155219</xdr:rowOff>
    </xdr:to>
    <xdr:cxnSp macro="">
      <xdr:nvCxnSpPr>
        <xdr:cNvPr id="518" name="直線コネクタ 517">
          <a:extLst>
            <a:ext uri="{FF2B5EF4-FFF2-40B4-BE49-F238E27FC236}">
              <a16:creationId xmlns:a16="http://schemas.microsoft.com/office/drawing/2014/main" id="{1376761C-8F17-4426-99A5-789F5AEA6D83}"/>
            </a:ext>
          </a:extLst>
        </xdr:cNvPr>
        <xdr:cNvCxnSpPr/>
      </xdr:nvCxnSpPr>
      <xdr:spPr>
        <a:xfrm flipV="1">
          <a:off x="18778220" y="10537470"/>
          <a:ext cx="73152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101905</xdr:rowOff>
    </xdr:from>
    <xdr:to>
      <xdr:col>107</xdr:col>
      <xdr:colOff>101600</xdr:colOff>
      <xdr:row>63</xdr:row>
      <xdr:rowOff>32055</xdr:rowOff>
    </xdr:to>
    <xdr:sp macro="" textlink="">
      <xdr:nvSpPr>
        <xdr:cNvPr id="519" name="楕円 518">
          <a:extLst>
            <a:ext uri="{FF2B5EF4-FFF2-40B4-BE49-F238E27FC236}">
              <a16:creationId xmlns:a16="http://schemas.microsoft.com/office/drawing/2014/main" id="{CB6C5B42-3CE4-4744-BE45-E42623A8970C}"/>
            </a:ext>
          </a:extLst>
        </xdr:cNvPr>
        <xdr:cNvSpPr/>
      </xdr:nvSpPr>
      <xdr:spPr>
        <a:xfrm>
          <a:off x="17937480" y="10495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152705</xdr:rowOff>
    </xdr:from>
    <xdr:to>
      <xdr:col>111</xdr:col>
      <xdr:colOff>177800</xdr:colOff>
      <xdr:row>62</xdr:row>
      <xdr:rowOff>155219</xdr:rowOff>
    </xdr:to>
    <xdr:cxnSp macro="">
      <xdr:nvCxnSpPr>
        <xdr:cNvPr id="520" name="直線コネクタ 519">
          <a:extLst>
            <a:ext uri="{FF2B5EF4-FFF2-40B4-BE49-F238E27FC236}">
              <a16:creationId xmlns:a16="http://schemas.microsoft.com/office/drawing/2014/main" id="{6A57AFCB-85C6-4AAD-992A-C97A6252544A}"/>
            </a:ext>
          </a:extLst>
        </xdr:cNvPr>
        <xdr:cNvCxnSpPr/>
      </xdr:nvCxnSpPr>
      <xdr:spPr>
        <a:xfrm>
          <a:off x="17988280" y="10546385"/>
          <a:ext cx="78994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166768</xdr:rowOff>
    </xdr:from>
    <xdr:ext cx="469744" cy="259045"/>
    <xdr:sp macro="" textlink="">
      <xdr:nvSpPr>
        <xdr:cNvPr id="521" name="n_1aveValue【学校施設】&#10;一人当たり面積">
          <a:extLst>
            <a:ext uri="{FF2B5EF4-FFF2-40B4-BE49-F238E27FC236}">
              <a16:creationId xmlns:a16="http://schemas.microsoft.com/office/drawing/2014/main" id="{95A9F7E2-EC00-444D-A7D5-C82C89833371}"/>
            </a:ext>
          </a:extLst>
        </xdr:cNvPr>
        <xdr:cNvSpPr txBox="1"/>
      </xdr:nvSpPr>
      <xdr:spPr>
        <a:xfrm>
          <a:off x="18561127" y="1022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522" name="n_2aveValue【学校施設】&#10;一人当たり面積">
          <a:extLst>
            <a:ext uri="{FF2B5EF4-FFF2-40B4-BE49-F238E27FC236}">
              <a16:creationId xmlns:a16="http://schemas.microsoft.com/office/drawing/2014/main" id="{5D83B49E-8F00-4FCB-857C-27B0D4CEC63B}"/>
            </a:ext>
          </a:extLst>
        </xdr:cNvPr>
        <xdr:cNvSpPr txBox="1"/>
      </xdr:nvSpPr>
      <xdr:spPr>
        <a:xfrm>
          <a:off x="17776267" y="1020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25696</xdr:rowOff>
    </xdr:from>
    <xdr:ext cx="469744" cy="259045"/>
    <xdr:sp macro="" textlink="">
      <xdr:nvSpPr>
        <xdr:cNvPr id="523" name="n_1mainValue【学校施設】&#10;一人当たり面積">
          <a:extLst>
            <a:ext uri="{FF2B5EF4-FFF2-40B4-BE49-F238E27FC236}">
              <a16:creationId xmlns:a16="http://schemas.microsoft.com/office/drawing/2014/main" id="{2FB82643-E343-42F7-90F1-EB1A7E104579}"/>
            </a:ext>
          </a:extLst>
        </xdr:cNvPr>
        <xdr:cNvSpPr txBox="1"/>
      </xdr:nvSpPr>
      <xdr:spPr>
        <a:xfrm>
          <a:off x="18561127" y="1058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23182</xdr:rowOff>
    </xdr:from>
    <xdr:ext cx="469744" cy="259045"/>
    <xdr:sp macro="" textlink="">
      <xdr:nvSpPr>
        <xdr:cNvPr id="524" name="n_2mainValue【学校施設】&#10;一人当たり面積">
          <a:extLst>
            <a:ext uri="{FF2B5EF4-FFF2-40B4-BE49-F238E27FC236}">
              <a16:creationId xmlns:a16="http://schemas.microsoft.com/office/drawing/2014/main" id="{77456B4F-A387-4C0C-BB3D-5BE7C1CDA078}"/>
            </a:ext>
          </a:extLst>
        </xdr:cNvPr>
        <xdr:cNvSpPr txBox="1"/>
      </xdr:nvSpPr>
      <xdr:spPr>
        <a:xfrm>
          <a:off x="17776267" y="1058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id="{523868FC-96A4-4392-8E29-073E6540009E}"/>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id="{60016396-9DAD-41AC-A2B3-C32BB9098A4E}"/>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id="{2393169A-E2E9-4C91-8F96-026BF3685684}"/>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id="{27BB6F34-471D-418B-AD76-B5E8EE8087D3}"/>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id="{2E9BF0E5-88E1-446E-935E-5B8BBFCBD9E6}"/>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id="{A58C9225-7B15-4F7E-8F09-D16133A93DD1}"/>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id="{85D2F32B-EC08-439B-8F97-60E6DE402E4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id="{07546B7C-203F-4D8E-BDCC-A184E7C4BE5F}"/>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a:extLst>
            <a:ext uri="{FF2B5EF4-FFF2-40B4-BE49-F238E27FC236}">
              <a16:creationId xmlns:a16="http://schemas.microsoft.com/office/drawing/2014/main" id="{5B6477ED-690B-4B64-90C6-D61C2CBBE289}"/>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a:extLst>
            <a:ext uri="{FF2B5EF4-FFF2-40B4-BE49-F238E27FC236}">
              <a16:creationId xmlns:a16="http://schemas.microsoft.com/office/drawing/2014/main" id="{EA40C33F-AB11-4B41-931E-AA2969CAA2F3}"/>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a:extLst>
            <a:ext uri="{FF2B5EF4-FFF2-40B4-BE49-F238E27FC236}">
              <a16:creationId xmlns:a16="http://schemas.microsoft.com/office/drawing/2014/main" id="{C3D440C7-C1F9-499C-B6A4-2144AA7F12B7}"/>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a:extLst>
            <a:ext uri="{FF2B5EF4-FFF2-40B4-BE49-F238E27FC236}">
              <a16:creationId xmlns:a16="http://schemas.microsoft.com/office/drawing/2014/main" id="{74950755-4EE2-4AB4-A241-9B67B2C1368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a:extLst>
            <a:ext uri="{FF2B5EF4-FFF2-40B4-BE49-F238E27FC236}">
              <a16:creationId xmlns:a16="http://schemas.microsoft.com/office/drawing/2014/main" id="{AFA7B287-4091-4511-A025-B23A63C660BD}"/>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a:extLst>
            <a:ext uri="{FF2B5EF4-FFF2-40B4-BE49-F238E27FC236}">
              <a16:creationId xmlns:a16="http://schemas.microsoft.com/office/drawing/2014/main" id="{30DACECA-D0F3-4C59-BDCA-7A6BEF41A726}"/>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a:extLst>
            <a:ext uri="{FF2B5EF4-FFF2-40B4-BE49-F238E27FC236}">
              <a16:creationId xmlns:a16="http://schemas.microsoft.com/office/drawing/2014/main" id="{00FA8DCE-844D-4675-9971-69DD86962BC3}"/>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a:extLst>
            <a:ext uri="{FF2B5EF4-FFF2-40B4-BE49-F238E27FC236}">
              <a16:creationId xmlns:a16="http://schemas.microsoft.com/office/drawing/2014/main" id="{2C56880C-A120-4E4E-84BE-243C7EB9FB6C}"/>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a:extLst>
            <a:ext uri="{FF2B5EF4-FFF2-40B4-BE49-F238E27FC236}">
              <a16:creationId xmlns:a16="http://schemas.microsoft.com/office/drawing/2014/main" id="{D1E9E165-8025-45AB-9523-02C7840C86D1}"/>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a:extLst>
            <a:ext uri="{FF2B5EF4-FFF2-40B4-BE49-F238E27FC236}">
              <a16:creationId xmlns:a16="http://schemas.microsoft.com/office/drawing/2014/main" id="{78FA46EB-F722-4A6A-8267-13DF4B529B01}"/>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a:extLst>
            <a:ext uri="{FF2B5EF4-FFF2-40B4-BE49-F238E27FC236}">
              <a16:creationId xmlns:a16="http://schemas.microsoft.com/office/drawing/2014/main" id="{51F1BBCD-84BC-4623-9F04-4A049446E806}"/>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a:extLst>
            <a:ext uri="{FF2B5EF4-FFF2-40B4-BE49-F238E27FC236}">
              <a16:creationId xmlns:a16="http://schemas.microsoft.com/office/drawing/2014/main" id="{9BF74AB8-70CC-41FA-B92B-7EFCBBEBACB1}"/>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a:extLst>
            <a:ext uri="{FF2B5EF4-FFF2-40B4-BE49-F238E27FC236}">
              <a16:creationId xmlns:a16="http://schemas.microsoft.com/office/drawing/2014/main" id="{23B94632-58C3-484E-9A11-1CD4A7BE7FC4}"/>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a:extLst>
            <a:ext uri="{FF2B5EF4-FFF2-40B4-BE49-F238E27FC236}">
              <a16:creationId xmlns:a16="http://schemas.microsoft.com/office/drawing/2014/main" id="{F7C911DC-7FA4-41A4-BC2C-CDD04C259B62}"/>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a:extLst>
            <a:ext uri="{FF2B5EF4-FFF2-40B4-BE49-F238E27FC236}">
              <a16:creationId xmlns:a16="http://schemas.microsoft.com/office/drawing/2014/main" id="{E9619C46-74DB-444A-A965-F4FC345CBEA9}"/>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a:extLst>
            <a:ext uri="{FF2B5EF4-FFF2-40B4-BE49-F238E27FC236}">
              <a16:creationId xmlns:a16="http://schemas.microsoft.com/office/drawing/2014/main" id="{C5810898-7DDD-4CA7-BBCC-0864182C19E7}"/>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a:extLst>
            <a:ext uri="{FF2B5EF4-FFF2-40B4-BE49-F238E27FC236}">
              <a16:creationId xmlns:a16="http://schemas.microsoft.com/office/drawing/2014/main" id="{0AC32721-CE6A-4F48-B120-417F698E2D41}"/>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a:extLst>
            <a:ext uri="{FF2B5EF4-FFF2-40B4-BE49-F238E27FC236}">
              <a16:creationId xmlns:a16="http://schemas.microsoft.com/office/drawing/2014/main" id="{DFAE8774-8569-4FED-B6B0-1EEF2EC40C4B}"/>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1" name="テキスト ボックス 550">
          <a:extLst>
            <a:ext uri="{FF2B5EF4-FFF2-40B4-BE49-F238E27FC236}">
              <a16:creationId xmlns:a16="http://schemas.microsoft.com/office/drawing/2014/main" id="{C5A46071-13C3-4962-ADB8-6F0C9A336B73}"/>
            </a:ext>
          </a:extLst>
        </xdr:cNvPr>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2" name="直線コネクタ 551">
          <a:extLst>
            <a:ext uri="{FF2B5EF4-FFF2-40B4-BE49-F238E27FC236}">
              <a16:creationId xmlns:a16="http://schemas.microsoft.com/office/drawing/2014/main" id="{0E841B39-77CE-4350-9092-960F54845A66}"/>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3" name="テキスト ボックス 552">
          <a:extLst>
            <a:ext uri="{FF2B5EF4-FFF2-40B4-BE49-F238E27FC236}">
              <a16:creationId xmlns:a16="http://schemas.microsoft.com/office/drawing/2014/main" id="{A023F656-8D6D-42E7-BA11-9D11BC1A4A8E}"/>
            </a:ext>
          </a:extLst>
        </xdr:cNvPr>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4" name="直線コネクタ 553">
          <a:extLst>
            <a:ext uri="{FF2B5EF4-FFF2-40B4-BE49-F238E27FC236}">
              <a16:creationId xmlns:a16="http://schemas.microsoft.com/office/drawing/2014/main" id="{105C2F9E-EAD8-4F41-AE1A-826E2257F8E3}"/>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5" name="テキスト ボックス 554">
          <a:extLst>
            <a:ext uri="{FF2B5EF4-FFF2-40B4-BE49-F238E27FC236}">
              <a16:creationId xmlns:a16="http://schemas.microsoft.com/office/drawing/2014/main" id="{620F3125-620D-4B87-B330-1AE8D088BA9E}"/>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6" name="直線コネクタ 555">
          <a:extLst>
            <a:ext uri="{FF2B5EF4-FFF2-40B4-BE49-F238E27FC236}">
              <a16:creationId xmlns:a16="http://schemas.microsoft.com/office/drawing/2014/main" id="{E4A1C6AF-CA49-400A-A12B-B606BA6EAE79}"/>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7" name="テキスト ボックス 556">
          <a:extLst>
            <a:ext uri="{FF2B5EF4-FFF2-40B4-BE49-F238E27FC236}">
              <a16:creationId xmlns:a16="http://schemas.microsoft.com/office/drawing/2014/main" id="{0FCD70A3-6EB4-4901-87A6-4ECA652B3D1D}"/>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8" name="直線コネクタ 557">
          <a:extLst>
            <a:ext uri="{FF2B5EF4-FFF2-40B4-BE49-F238E27FC236}">
              <a16:creationId xmlns:a16="http://schemas.microsoft.com/office/drawing/2014/main" id="{46FFA784-DE72-444B-B818-D85A92AAC519}"/>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9" name="テキスト ボックス 558">
          <a:extLst>
            <a:ext uri="{FF2B5EF4-FFF2-40B4-BE49-F238E27FC236}">
              <a16:creationId xmlns:a16="http://schemas.microsoft.com/office/drawing/2014/main" id="{B02E39A8-65C0-46A6-BF9D-E33CD09D8FAA}"/>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0" name="直線コネクタ 559">
          <a:extLst>
            <a:ext uri="{FF2B5EF4-FFF2-40B4-BE49-F238E27FC236}">
              <a16:creationId xmlns:a16="http://schemas.microsoft.com/office/drawing/2014/main" id="{9A9EDE85-164D-45CD-A3BA-F0436D2A3739}"/>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1" name="テキスト ボックス 560">
          <a:extLst>
            <a:ext uri="{FF2B5EF4-FFF2-40B4-BE49-F238E27FC236}">
              <a16:creationId xmlns:a16="http://schemas.microsoft.com/office/drawing/2014/main" id="{D28870D4-CF81-470D-8D3F-A7B3AFE3002E}"/>
            </a:ext>
          </a:extLst>
        </xdr:cNvPr>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a:extLst>
            <a:ext uri="{FF2B5EF4-FFF2-40B4-BE49-F238E27FC236}">
              <a16:creationId xmlns:a16="http://schemas.microsoft.com/office/drawing/2014/main" id="{3310B0C9-496F-4219-8470-2B3CD6288124}"/>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3" name="テキスト ボックス 562">
          <a:extLst>
            <a:ext uri="{FF2B5EF4-FFF2-40B4-BE49-F238E27FC236}">
              <a16:creationId xmlns:a16="http://schemas.microsoft.com/office/drawing/2014/main" id="{2BB7AE11-5915-488E-B198-18A949A97F1E}"/>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公民館】&#10;有形固定資産減価償却率グラフ枠">
          <a:extLst>
            <a:ext uri="{FF2B5EF4-FFF2-40B4-BE49-F238E27FC236}">
              <a16:creationId xmlns:a16="http://schemas.microsoft.com/office/drawing/2014/main" id="{F7E4FB69-6D89-487D-A570-17DDCF34A7E2}"/>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565" name="直線コネクタ 564">
          <a:extLst>
            <a:ext uri="{FF2B5EF4-FFF2-40B4-BE49-F238E27FC236}">
              <a16:creationId xmlns:a16="http://schemas.microsoft.com/office/drawing/2014/main" id="{2EEEDA12-FC83-4D0B-9E35-0BECEAE11F1B}"/>
            </a:ext>
          </a:extLst>
        </xdr:cNvPr>
        <xdr:cNvCxnSpPr/>
      </xdr:nvCxnSpPr>
      <xdr:spPr>
        <a:xfrm flipV="1">
          <a:off x="14375764" y="16764000"/>
          <a:ext cx="0" cy="1541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566" name="【公民館】&#10;有形固定資産減価償却率最小値テキスト">
          <a:extLst>
            <a:ext uri="{FF2B5EF4-FFF2-40B4-BE49-F238E27FC236}">
              <a16:creationId xmlns:a16="http://schemas.microsoft.com/office/drawing/2014/main" id="{D5B2CCD2-1536-4F40-967A-4F7F0C43F890}"/>
            </a:ext>
          </a:extLst>
        </xdr:cNvPr>
        <xdr:cNvSpPr txBox="1"/>
      </xdr:nvSpPr>
      <xdr:spPr>
        <a:xfrm>
          <a:off x="14414500" y="1830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567" name="直線コネクタ 566">
          <a:extLst>
            <a:ext uri="{FF2B5EF4-FFF2-40B4-BE49-F238E27FC236}">
              <a16:creationId xmlns:a16="http://schemas.microsoft.com/office/drawing/2014/main" id="{FFAED49F-1EB2-4098-99DC-34976A8B8362}"/>
            </a:ext>
          </a:extLst>
        </xdr:cNvPr>
        <xdr:cNvCxnSpPr/>
      </xdr:nvCxnSpPr>
      <xdr:spPr>
        <a:xfrm>
          <a:off x="14287500" y="183051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68" name="【公民館】&#10;有形固定資産減価償却率最大値テキスト">
          <a:extLst>
            <a:ext uri="{FF2B5EF4-FFF2-40B4-BE49-F238E27FC236}">
              <a16:creationId xmlns:a16="http://schemas.microsoft.com/office/drawing/2014/main" id="{D732E91C-61E8-4C21-8D9F-DB305A6F393D}"/>
            </a:ext>
          </a:extLst>
        </xdr:cNvPr>
        <xdr:cNvSpPr txBox="1"/>
      </xdr:nvSpPr>
      <xdr:spPr>
        <a:xfrm>
          <a:off x="1441450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9" name="直線コネクタ 568">
          <a:extLst>
            <a:ext uri="{FF2B5EF4-FFF2-40B4-BE49-F238E27FC236}">
              <a16:creationId xmlns:a16="http://schemas.microsoft.com/office/drawing/2014/main" id="{AB43AD6E-ADAF-4F57-AC51-8CFD150F47EB}"/>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570" name="【公民館】&#10;有形固定資産減価償却率平均値テキスト">
          <a:extLst>
            <a:ext uri="{FF2B5EF4-FFF2-40B4-BE49-F238E27FC236}">
              <a16:creationId xmlns:a16="http://schemas.microsoft.com/office/drawing/2014/main" id="{619E0840-7141-4782-8F55-EC78140F50C0}"/>
            </a:ext>
          </a:extLst>
        </xdr:cNvPr>
        <xdr:cNvSpPr txBox="1"/>
      </xdr:nvSpPr>
      <xdr:spPr>
        <a:xfrm>
          <a:off x="14414500" y="172764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571" name="フローチャート: 判断 570">
          <a:extLst>
            <a:ext uri="{FF2B5EF4-FFF2-40B4-BE49-F238E27FC236}">
              <a16:creationId xmlns:a16="http://schemas.microsoft.com/office/drawing/2014/main" id="{A192FF2F-1FAC-4E3A-B5EA-4F32CC5E9D29}"/>
            </a:ext>
          </a:extLst>
        </xdr:cNvPr>
        <xdr:cNvSpPr/>
      </xdr:nvSpPr>
      <xdr:spPr>
        <a:xfrm>
          <a:off x="14325600" y="1729803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572" name="フローチャート: 判断 571">
          <a:extLst>
            <a:ext uri="{FF2B5EF4-FFF2-40B4-BE49-F238E27FC236}">
              <a16:creationId xmlns:a16="http://schemas.microsoft.com/office/drawing/2014/main" id="{502C94FA-91E0-407E-98A8-C69C093EB1E8}"/>
            </a:ext>
          </a:extLst>
        </xdr:cNvPr>
        <xdr:cNvSpPr/>
      </xdr:nvSpPr>
      <xdr:spPr>
        <a:xfrm>
          <a:off x="13578840" y="172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573" name="フローチャート: 判断 572">
          <a:extLst>
            <a:ext uri="{FF2B5EF4-FFF2-40B4-BE49-F238E27FC236}">
              <a16:creationId xmlns:a16="http://schemas.microsoft.com/office/drawing/2014/main" id="{E4291B57-C3B5-487D-AE4D-F6376B1AAD41}"/>
            </a:ext>
          </a:extLst>
        </xdr:cNvPr>
        <xdr:cNvSpPr/>
      </xdr:nvSpPr>
      <xdr:spPr>
        <a:xfrm>
          <a:off x="12804140" y="173742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EA6255AF-7EA5-495E-B758-E7BC3E858D3E}"/>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3CDF12EB-81D3-4002-9F84-C0DE54532EAA}"/>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086FF1DB-D7D1-4176-85E2-0F15F42350A4}"/>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ED40C2F9-B2AA-41F8-83A8-199BA49F4221}"/>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66ADEFD9-0060-4FC3-82BA-E5B2BAE0CFA7}"/>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111125</xdr:rowOff>
    </xdr:from>
    <xdr:to>
      <xdr:col>85</xdr:col>
      <xdr:colOff>177800</xdr:colOff>
      <xdr:row>103</xdr:row>
      <xdr:rowOff>41275</xdr:rowOff>
    </xdr:to>
    <xdr:sp macro="" textlink="">
      <xdr:nvSpPr>
        <xdr:cNvPr id="579" name="楕円 578">
          <a:extLst>
            <a:ext uri="{FF2B5EF4-FFF2-40B4-BE49-F238E27FC236}">
              <a16:creationId xmlns:a16="http://schemas.microsoft.com/office/drawing/2014/main" id="{C1740535-A317-48BA-99DD-4A42C4F655ED}"/>
            </a:ext>
          </a:extLst>
        </xdr:cNvPr>
        <xdr:cNvSpPr/>
      </xdr:nvSpPr>
      <xdr:spPr>
        <a:xfrm>
          <a:off x="14325600" y="1721040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134002</xdr:rowOff>
    </xdr:from>
    <xdr:ext cx="405111" cy="259045"/>
    <xdr:sp macro="" textlink="">
      <xdr:nvSpPr>
        <xdr:cNvPr id="580" name="【公民館】&#10;有形固定資産減価償却率該当値テキスト">
          <a:extLst>
            <a:ext uri="{FF2B5EF4-FFF2-40B4-BE49-F238E27FC236}">
              <a16:creationId xmlns:a16="http://schemas.microsoft.com/office/drawing/2014/main" id="{E4AAE4E1-464F-4B88-8434-01A4DB8C2335}"/>
            </a:ext>
          </a:extLst>
        </xdr:cNvPr>
        <xdr:cNvSpPr txBox="1"/>
      </xdr:nvSpPr>
      <xdr:spPr>
        <a:xfrm>
          <a:off x="14414500" y="170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156845</xdr:rowOff>
    </xdr:from>
    <xdr:to>
      <xdr:col>81</xdr:col>
      <xdr:colOff>101600</xdr:colOff>
      <xdr:row>103</xdr:row>
      <xdr:rowOff>86995</xdr:rowOff>
    </xdr:to>
    <xdr:sp macro="" textlink="">
      <xdr:nvSpPr>
        <xdr:cNvPr id="581" name="楕円 580">
          <a:extLst>
            <a:ext uri="{FF2B5EF4-FFF2-40B4-BE49-F238E27FC236}">
              <a16:creationId xmlns:a16="http://schemas.microsoft.com/office/drawing/2014/main" id="{0B46F776-9BB2-4258-A477-B633D3DD08AC}"/>
            </a:ext>
          </a:extLst>
        </xdr:cNvPr>
        <xdr:cNvSpPr/>
      </xdr:nvSpPr>
      <xdr:spPr>
        <a:xfrm>
          <a:off x="13578840" y="172561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161925</xdr:rowOff>
    </xdr:from>
    <xdr:to>
      <xdr:col>85</xdr:col>
      <xdr:colOff>127000</xdr:colOff>
      <xdr:row>103</xdr:row>
      <xdr:rowOff>36195</xdr:rowOff>
    </xdr:to>
    <xdr:cxnSp macro="">
      <xdr:nvCxnSpPr>
        <xdr:cNvPr id="582" name="直線コネクタ 581">
          <a:extLst>
            <a:ext uri="{FF2B5EF4-FFF2-40B4-BE49-F238E27FC236}">
              <a16:creationId xmlns:a16="http://schemas.microsoft.com/office/drawing/2014/main" id="{783AE4C5-D5E3-4A76-B85F-45637FEB4574}"/>
            </a:ext>
          </a:extLst>
        </xdr:cNvPr>
        <xdr:cNvCxnSpPr/>
      </xdr:nvCxnSpPr>
      <xdr:spPr>
        <a:xfrm flipV="1">
          <a:off x="13629640" y="17261205"/>
          <a:ext cx="7467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156845</xdr:rowOff>
    </xdr:from>
    <xdr:to>
      <xdr:col>76</xdr:col>
      <xdr:colOff>165100</xdr:colOff>
      <xdr:row>105</xdr:row>
      <xdr:rowOff>86995</xdr:rowOff>
    </xdr:to>
    <xdr:sp macro="" textlink="">
      <xdr:nvSpPr>
        <xdr:cNvPr id="583" name="楕円 582">
          <a:extLst>
            <a:ext uri="{FF2B5EF4-FFF2-40B4-BE49-F238E27FC236}">
              <a16:creationId xmlns:a16="http://schemas.microsoft.com/office/drawing/2014/main" id="{044B80FD-EE8C-4BA1-BE35-9297595B133D}"/>
            </a:ext>
          </a:extLst>
        </xdr:cNvPr>
        <xdr:cNvSpPr/>
      </xdr:nvSpPr>
      <xdr:spPr>
        <a:xfrm>
          <a:off x="12804140" y="175914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36195</xdr:rowOff>
    </xdr:from>
    <xdr:to>
      <xdr:col>81</xdr:col>
      <xdr:colOff>50800</xdr:colOff>
      <xdr:row>105</xdr:row>
      <xdr:rowOff>36195</xdr:rowOff>
    </xdr:to>
    <xdr:cxnSp macro="">
      <xdr:nvCxnSpPr>
        <xdr:cNvPr id="584" name="直線コネクタ 583">
          <a:extLst>
            <a:ext uri="{FF2B5EF4-FFF2-40B4-BE49-F238E27FC236}">
              <a16:creationId xmlns:a16="http://schemas.microsoft.com/office/drawing/2014/main" id="{7D78612F-A487-48F7-A0ED-529EC7623AF0}"/>
            </a:ext>
          </a:extLst>
        </xdr:cNvPr>
        <xdr:cNvCxnSpPr/>
      </xdr:nvCxnSpPr>
      <xdr:spPr>
        <a:xfrm flipV="1">
          <a:off x="12854940" y="17303115"/>
          <a:ext cx="7747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121938</xdr:rowOff>
    </xdr:from>
    <xdr:ext cx="405111" cy="259045"/>
    <xdr:sp macro="" textlink="">
      <xdr:nvSpPr>
        <xdr:cNvPr id="585" name="n_1aveValue【公民館】&#10;有形固定資産減価償却率">
          <a:extLst>
            <a:ext uri="{FF2B5EF4-FFF2-40B4-BE49-F238E27FC236}">
              <a16:creationId xmlns:a16="http://schemas.microsoft.com/office/drawing/2014/main" id="{D70358FC-EA0B-4E51-A342-B5AD06110D8F}"/>
            </a:ext>
          </a:extLst>
        </xdr:cNvPr>
        <xdr:cNvSpPr txBox="1"/>
      </xdr:nvSpPr>
      <xdr:spPr>
        <a:xfrm>
          <a:off x="13437244" y="1738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586" name="n_2aveValue【公民館】&#10;有形固定資産減価償却率">
          <a:extLst>
            <a:ext uri="{FF2B5EF4-FFF2-40B4-BE49-F238E27FC236}">
              <a16:creationId xmlns:a16="http://schemas.microsoft.com/office/drawing/2014/main" id="{70D27FA3-E923-4072-8F5D-F6B321BEC694}"/>
            </a:ext>
          </a:extLst>
        </xdr:cNvPr>
        <xdr:cNvSpPr txBox="1"/>
      </xdr:nvSpPr>
      <xdr:spPr>
        <a:xfrm>
          <a:off x="12675244" y="17153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103522</xdr:rowOff>
    </xdr:from>
    <xdr:ext cx="405111" cy="259045"/>
    <xdr:sp macro="" textlink="">
      <xdr:nvSpPr>
        <xdr:cNvPr id="587" name="n_1mainValue【公民館】&#10;有形固定資産減価償却率">
          <a:extLst>
            <a:ext uri="{FF2B5EF4-FFF2-40B4-BE49-F238E27FC236}">
              <a16:creationId xmlns:a16="http://schemas.microsoft.com/office/drawing/2014/main" id="{7F520EF2-6B66-4670-A198-348C70808D91}"/>
            </a:ext>
          </a:extLst>
        </xdr:cNvPr>
        <xdr:cNvSpPr txBox="1"/>
      </xdr:nvSpPr>
      <xdr:spPr>
        <a:xfrm>
          <a:off x="13437244" y="1703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78122</xdr:rowOff>
    </xdr:from>
    <xdr:ext cx="405111" cy="259045"/>
    <xdr:sp macro="" textlink="">
      <xdr:nvSpPr>
        <xdr:cNvPr id="588" name="n_2mainValue【公民館】&#10;有形固定資産減価償却率">
          <a:extLst>
            <a:ext uri="{FF2B5EF4-FFF2-40B4-BE49-F238E27FC236}">
              <a16:creationId xmlns:a16="http://schemas.microsoft.com/office/drawing/2014/main" id="{8EFA5F18-F577-4485-B64B-EB42602E2832}"/>
            </a:ext>
          </a:extLst>
        </xdr:cNvPr>
        <xdr:cNvSpPr txBox="1"/>
      </xdr:nvSpPr>
      <xdr:spPr>
        <a:xfrm>
          <a:off x="12675244" y="1768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9" name="正方形/長方形 588">
          <a:extLst>
            <a:ext uri="{FF2B5EF4-FFF2-40B4-BE49-F238E27FC236}">
              <a16:creationId xmlns:a16="http://schemas.microsoft.com/office/drawing/2014/main" id="{A22360BD-E62F-43A8-A78B-95E2F8CF6A83}"/>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0" name="正方形/長方形 589">
          <a:extLst>
            <a:ext uri="{FF2B5EF4-FFF2-40B4-BE49-F238E27FC236}">
              <a16:creationId xmlns:a16="http://schemas.microsoft.com/office/drawing/2014/main" id="{E79BBC0F-3DE4-497C-8A57-4F7724F7C14D}"/>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1" name="正方形/長方形 590">
          <a:extLst>
            <a:ext uri="{FF2B5EF4-FFF2-40B4-BE49-F238E27FC236}">
              <a16:creationId xmlns:a16="http://schemas.microsoft.com/office/drawing/2014/main" id="{14878885-63F0-46FB-B36D-CD1FE84794AF}"/>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2" name="正方形/長方形 591">
          <a:extLst>
            <a:ext uri="{FF2B5EF4-FFF2-40B4-BE49-F238E27FC236}">
              <a16:creationId xmlns:a16="http://schemas.microsoft.com/office/drawing/2014/main" id="{A772E23B-DBB5-48DF-89C8-F3F62988C44E}"/>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3" name="正方形/長方形 592">
          <a:extLst>
            <a:ext uri="{FF2B5EF4-FFF2-40B4-BE49-F238E27FC236}">
              <a16:creationId xmlns:a16="http://schemas.microsoft.com/office/drawing/2014/main" id="{9E4E9BC1-63DF-49C1-B46E-BB281D9479DF}"/>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4" name="正方形/長方形 593">
          <a:extLst>
            <a:ext uri="{FF2B5EF4-FFF2-40B4-BE49-F238E27FC236}">
              <a16:creationId xmlns:a16="http://schemas.microsoft.com/office/drawing/2014/main" id="{961F3391-BDB6-495C-B604-D5BDEF77B872}"/>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5" name="正方形/長方形 594">
          <a:extLst>
            <a:ext uri="{FF2B5EF4-FFF2-40B4-BE49-F238E27FC236}">
              <a16:creationId xmlns:a16="http://schemas.microsoft.com/office/drawing/2014/main" id="{15EB3D30-3B57-4AF9-A94A-7250A8AEBD94}"/>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6" name="正方形/長方形 595">
          <a:extLst>
            <a:ext uri="{FF2B5EF4-FFF2-40B4-BE49-F238E27FC236}">
              <a16:creationId xmlns:a16="http://schemas.microsoft.com/office/drawing/2014/main" id="{BCE29361-D2CA-4A96-BCC0-F809D4012E73}"/>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7" name="テキスト ボックス 596">
          <a:extLst>
            <a:ext uri="{FF2B5EF4-FFF2-40B4-BE49-F238E27FC236}">
              <a16:creationId xmlns:a16="http://schemas.microsoft.com/office/drawing/2014/main" id="{5C11515D-EB64-497F-B3E8-90766EAC3C7D}"/>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8" name="直線コネクタ 597">
          <a:extLst>
            <a:ext uri="{FF2B5EF4-FFF2-40B4-BE49-F238E27FC236}">
              <a16:creationId xmlns:a16="http://schemas.microsoft.com/office/drawing/2014/main" id="{627E5D6B-6268-4095-9E3B-ED173BF2ED89}"/>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599" name="直線コネクタ 598">
          <a:extLst>
            <a:ext uri="{FF2B5EF4-FFF2-40B4-BE49-F238E27FC236}">
              <a16:creationId xmlns:a16="http://schemas.microsoft.com/office/drawing/2014/main" id="{53C66812-E312-45AF-B18A-E75565B9B367}"/>
            </a:ext>
          </a:extLst>
        </xdr:cNvPr>
        <xdr:cNvCxnSpPr/>
      </xdr:nvCxnSpPr>
      <xdr:spPr>
        <a:xfrm>
          <a:off x="16093440" y="18070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00" name="テキスト ボックス 599">
          <a:extLst>
            <a:ext uri="{FF2B5EF4-FFF2-40B4-BE49-F238E27FC236}">
              <a16:creationId xmlns:a16="http://schemas.microsoft.com/office/drawing/2014/main" id="{0C0030BF-81D0-4799-B4AA-37295D853521}"/>
            </a:ext>
          </a:extLst>
        </xdr:cNvPr>
        <xdr:cNvSpPr txBox="1"/>
      </xdr:nvSpPr>
      <xdr:spPr>
        <a:xfrm>
          <a:off x="1569484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1" name="直線コネクタ 600">
          <a:extLst>
            <a:ext uri="{FF2B5EF4-FFF2-40B4-BE49-F238E27FC236}">
              <a16:creationId xmlns:a16="http://schemas.microsoft.com/office/drawing/2014/main" id="{825F47B4-04FD-49F1-AFDE-01C7F5C71E1F}"/>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2" name="テキスト ボックス 601">
          <a:extLst>
            <a:ext uri="{FF2B5EF4-FFF2-40B4-BE49-F238E27FC236}">
              <a16:creationId xmlns:a16="http://schemas.microsoft.com/office/drawing/2014/main" id="{2CD5CE2F-808E-4C95-95BD-ED6E6FC9DEA6}"/>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03" name="直線コネクタ 602">
          <a:extLst>
            <a:ext uri="{FF2B5EF4-FFF2-40B4-BE49-F238E27FC236}">
              <a16:creationId xmlns:a16="http://schemas.microsoft.com/office/drawing/2014/main" id="{472850DD-A4D6-4553-A07C-A37E698E532F}"/>
            </a:ext>
          </a:extLst>
        </xdr:cNvPr>
        <xdr:cNvCxnSpPr/>
      </xdr:nvCxnSpPr>
      <xdr:spPr>
        <a:xfrm>
          <a:off x="16093440" y="169506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04" name="テキスト ボックス 603">
          <a:extLst>
            <a:ext uri="{FF2B5EF4-FFF2-40B4-BE49-F238E27FC236}">
              <a16:creationId xmlns:a16="http://schemas.microsoft.com/office/drawing/2014/main" id="{4227F58A-4F95-4907-855E-640A20D765FD}"/>
            </a:ext>
          </a:extLst>
        </xdr:cNvPr>
        <xdr:cNvSpPr txBox="1"/>
      </xdr:nvSpPr>
      <xdr:spPr>
        <a:xfrm>
          <a:off x="1569484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5" name="直線コネクタ 604">
          <a:extLst>
            <a:ext uri="{FF2B5EF4-FFF2-40B4-BE49-F238E27FC236}">
              <a16:creationId xmlns:a16="http://schemas.microsoft.com/office/drawing/2014/main" id="{32B13441-EE7F-4F21-BB5E-FF1917A3DF87}"/>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6" name="テキスト ボックス 605">
          <a:extLst>
            <a:ext uri="{FF2B5EF4-FFF2-40B4-BE49-F238E27FC236}">
              <a16:creationId xmlns:a16="http://schemas.microsoft.com/office/drawing/2014/main" id="{8501456D-0786-4F26-B2B9-9174231CCF9D}"/>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7" name="【公民館】&#10;一人当たり面積グラフ枠">
          <a:extLst>
            <a:ext uri="{FF2B5EF4-FFF2-40B4-BE49-F238E27FC236}">
              <a16:creationId xmlns:a16="http://schemas.microsoft.com/office/drawing/2014/main" id="{CFAACC38-8F8C-40C6-917A-1DA31C195FCD}"/>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608" name="直線コネクタ 607">
          <a:extLst>
            <a:ext uri="{FF2B5EF4-FFF2-40B4-BE49-F238E27FC236}">
              <a16:creationId xmlns:a16="http://schemas.microsoft.com/office/drawing/2014/main" id="{8FF8360F-AD47-4558-A9A4-FBA4D8E05975}"/>
            </a:ext>
          </a:extLst>
        </xdr:cNvPr>
        <xdr:cNvCxnSpPr/>
      </xdr:nvCxnSpPr>
      <xdr:spPr>
        <a:xfrm flipV="1">
          <a:off x="19509104" y="16823626"/>
          <a:ext cx="0" cy="1219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609" name="【公民館】&#10;一人当たり面積最小値テキスト">
          <a:extLst>
            <a:ext uri="{FF2B5EF4-FFF2-40B4-BE49-F238E27FC236}">
              <a16:creationId xmlns:a16="http://schemas.microsoft.com/office/drawing/2014/main" id="{A52464BE-6AF8-486B-A8F2-9D38E15C9B65}"/>
            </a:ext>
          </a:extLst>
        </xdr:cNvPr>
        <xdr:cNvSpPr txBox="1"/>
      </xdr:nvSpPr>
      <xdr:spPr>
        <a:xfrm>
          <a:off x="19547840" y="18046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610" name="直線コネクタ 609">
          <a:extLst>
            <a:ext uri="{FF2B5EF4-FFF2-40B4-BE49-F238E27FC236}">
              <a16:creationId xmlns:a16="http://schemas.microsoft.com/office/drawing/2014/main" id="{2F1A4B65-F3CE-4B3A-B416-1C9D5E36DDAC}"/>
            </a:ext>
          </a:extLst>
        </xdr:cNvPr>
        <xdr:cNvCxnSpPr/>
      </xdr:nvCxnSpPr>
      <xdr:spPr>
        <a:xfrm>
          <a:off x="19443700" y="180428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611" name="【公民館】&#10;一人当たり面積最大値テキスト">
          <a:extLst>
            <a:ext uri="{FF2B5EF4-FFF2-40B4-BE49-F238E27FC236}">
              <a16:creationId xmlns:a16="http://schemas.microsoft.com/office/drawing/2014/main" id="{19AB37D2-FC1F-4AAA-A294-AB85EB6538F2}"/>
            </a:ext>
          </a:extLst>
        </xdr:cNvPr>
        <xdr:cNvSpPr txBox="1"/>
      </xdr:nvSpPr>
      <xdr:spPr>
        <a:xfrm>
          <a:off x="19547840" y="1660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612" name="直線コネクタ 611">
          <a:extLst>
            <a:ext uri="{FF2B5EF4-FFF2-40B4-BE49-F238E27FC236}">
              <a16:creationId xmlns:a16="http://schemas.microsoft.com/office/drawing/2014/main" id="{1A8DDD69-3775-4205-AF55-F6B4FB5D8FAD}"/>
            </a:ext>
          </a:extLst>
        </xdr:cNvPr>
        <xdr:cNvCxnSpPr/>
      </xdr:nvCxnSpPr>
      <xdr:spPr>
        <a:xfrm>
          <a:off x="19443700" y="16823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613" name="【公民館】&#10;一人当たり面積平均値テキスト">
          <a:extLst>
            <a:ext uri="{FF2B5EF4-FFF2-40B4-BE49-F238E27FC236}">
              <a16:creationId xmlns:a16="http://schemas.microsoft.com/office/drawing/2014/main" id="{113A45E1-0850-490E-9F6C-23AD466AB040}"/>
            </a:ext>
          </a:extLst>
        </xdr:cNvPr>
        <xdr:cNvSpPr txBox="1"/>
      </xdr:nvSpPr>
      <xdr:spPr>
        <a:xfrm>
          <a:off x="19547840" y="17760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614" name="フローチャート: 判断 613">
          <a:extLst>
            <a:ext uri="{FF2B5EF4-FFF2-40B4-BE49-F238E27FC236}">
              <a16:creationId xmlns:a16="http://schemas.microsoft.com/office/drawing/2014/main" id="{02614449-2785-4BB0-84D5-207F7095C87F}"/>
            </a:ext>
          </a:extLst>
        </xdr:cNvPr>
        <xdr:cNvSpPr/>
      </xdr:nvSpPr>
      <xdr:spPr>
        <a:xfrm>
          <a:off x="19458940" y="1777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615" name="フローチャート: 判断 614">
          <a:extLst>
            <a:ext uri="{FF2B5EF4-FFF2-40B4-BE49-F238E27FC236}">
              <a16:creationId xmlns:a16="http://schemas.microsoft.com/office/drawing/2014/main" id="{BED2F2E0-BF96-4F98-B265-D173F6997A25}"/>
            </a:ext>
          </a:extLst>
        </xdr:cNvPr>
        <xdr:cNvSpPr/>
      </xdr:nvSpPr>
      <xdr:spPr>
        <a:xfrm>
          <a:off x="18735040" y="17749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616" name="フローチャート: 判断 615">
          <a:extLst>
            <a:ext uri="{FF2B5EF4-FFF2-40B4-BE49-F238E27FC236}">
              <a16:creationId xmlns:a16="http://schemas.microsoft.com/office/drawing/2014/main" id="{7DCD85B8-9DB7-4920-8B2C-0F4D91C09F61}"/>
            </a:ext>
          </a:extLst>
        </xdr:cNvPr>
        <xdr:cNvSpPr/>
      </xdr:nvSpPr>
      <xdr:spPr>
        <a:xfrm>
          <a:off x="17937480" y="177293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35806D2F-F606-4478-90AD-B333970EDA8B}"/>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59479042-C63C-499A-B134-4550F9BC1E79}"/>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C6099927-C0CA-4756-8B27-C5FE2821ED01}"/>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EB0ECB02-EE41-4C97-9186-75AFD2E50002}"/>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7765DBFD-B5B3-4A94-B6E5-2255B4C3A2A9}"/>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87122</xdr:rowOff>
    </xdr:from>
    <xdr:to>
      <xdr:col>116</xdr:col>
      <xdr:colOff>114300</xdr:colOff>
      <xdr:row>105</xdr:row>
      <xdr:rowOff>17272</xdr:rowOff>
    </xdr:to>
    <xdr:sp macro="" textlink="">
      <xdr:nvSpPr>
        <xdr:cNvPr id="622" name="楕円 621">
          <a:extLst>
            <a:ext uri="{FF2B5EF4-FFF2-40B4-BE49-F238E27FC236}">
              <a16:creationId xmlns:a16="http://schemas.microsoft.com/office/drawing/2014/main" id="{62475D07-C113-4044-A356-D3B9B07B38E4}"/>
            </a:ext>
          </a:extLst>
        </xdr:cNvPr>
        <xdr:cNvSpPr/>
      </xdr:nvSpPr>
      <xdr:spPr>
        <a:xfrm>
          <a:off x="19458940" y="175216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109999</xdr:rowOff>
    </xdr:from>
    <xdr:ext cx="469744" cy="259045"/>
    <xdr:sp macro="" textlink="">
      <xdr:nvSpPr>
        <xdr:cNvPr id="623" name="【公民館】&#10;一人当たり面積該当値テキスト">
          <a:extLst>
            <a:ext uri="{FF2B5EF4-FFF2-40B4-BE49-F238E27FC236}">
              <a16:creationId xmlns:a16="http://schemas.microsoft.com/office/drawing/2014/main" id="{1D94AA7F-1E9E-4610-84E0-2695B4A1BABA}"/>
            </a:ext>
          </a:extLst>
        </xdr:cNvPr>
        <xdr:cNvSpPr txBox="1"/>
      </xdr:nvSpPr>
      <xdr:spPr>
        <a:xfrm>
          <a:off x="19547840" y="1737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95695</xdr:rowOff>
    </xdr:from>
    <xdr:to>
      <xdr:col>112</xdr:col>
      <xdr:colOff>38100</xdr:colOff>
      <xdr:row>105</xdr:row>
      <xdr:rowOff>25845</xdr:rowOff>
    </xdr:to>
    <xdr:sp macro="" textlink="">
      <xdr:nvSpPr>
        <xdr:cNvPr id="624" name="楕円 623">
          <a:extLst>
            <a:ext uri="{FF2B5EF4-FFF2-40B4-BE49-F238E27FC236}">
              <a16:creationId xmlns:a16="http://schemas.microsoft.com/office/drawing/2014/main" id="{13B893B5-2832-4AAC-A17C-4E22E559B9AF}"/>
            </a:ext>
          </a:extLst>
        </xdr:cNvPr>
        <xdr:cNvSpPr/>
      </xdr:nvSpPr>
      <xdr:spPr>
        <a:xfrm>
          <a:off x="18735040" y="175302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137922</xdr:rowOff>
    </xdr:from>
    <xdr:to>
      <xdr:col>116</xdr:col>
      <xdr:colOff>63500</xdr:colOff>
      <xdr:row>104</xdr:row>
      <xdr:rowOff>146495</xdr:rowOff>
    </xdr:to>
    <xdr:cxnSp macro="">
      <xdr:nvCxnSpPr>
        <xdr:cNvPr id="625" name="直線コネクタ 624">
          <a:extLst>
            <a:ext uri="{FF2B5EF4-FFF2-40B4-BE49-F238E27FC236}">
              <a16:creationId xmlns:a16="http://schemas.microsoft.com/office/drawing/2014/main" id="{612E5439-2300-4468-9E06-EC292DBEBD4D}"/>
            </a:ext>
          </a:extLst>
        </xdr:cNvPr>
        <xdr:cNvCxnSpPr/>
      </xdr:nvCxnSpPr>
      <xdr:spPr>
        <a:xfrm flipV="1">
          <a:off x="18778220" y="17572482"/>
          <a:ext cx="73152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35116</xdr:rowOff>
    </xdr:from>
    <xdr:to>
      <xdr:col>107</xdr:col>
      <xdr:colOff>101600</xdr:colOff>
      <xdr:row>106</xdr:row>
      <xdr:rowOff>136716</xdr:rowOff>
    </xdr:to>
    <xdr:sp macro="" textlink="">
      <xdr:nvSpPr>
        <xdr:cNvPr id="626" name="楕円 625">
          <a:extLst>
            <a:ext uri="{FF2B5EF4-FFF2-40B4-BE49-F238E27FC236}">
              <a16:creationId xmlns:a16="http://schemas.microsoft.com/office/drawing/2014/main" id="{91244868-CF78-4C38-B5C7-C469A71A1B63}"/>
            </a:ext>
          </a:extLst>
        </xdr:cNvPr>
        <xdr:cNvSpPr/>
      </xdr:nvSpPr>
      <xdr:spPr>
        <a:xfrm>
          <a:off x="17937480" y="1780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146495</xdr:rowOff>
    </xdr:from>
    <xdr:to>
      <xdr:col>111</xdr:col>
      <xdr:colOff>177800</xdr:colOff>
      <xdr:row>106</xdr:row>
      <xdr:rowOff>85916</xdr:rowOff>
    </xdr:to>
    <xdr:cxnSp macro="">
      <xdr:nvCxnSpPr>
        <xdr:cNvPr id="627" name="直線コネクタ 626">
          <a:extLst>
            <a:ext uri="{FF2B5EF4-FFF2-40B4-BE49-F238E27FC236}">
              <a16:creationId xmlns:a16="http://schemas.microsoft.com/office/drawing/2014/main" id="{447B9172-E9A9-4ADE-91A4-BF53EB3EA17E}"/>
            </a:ext>
          </a:extLst>
        </xdr:cNvPr>
        <xdr:cNvCxnSpPr/>
      </xdr:nvCxnSpPr>
      <xdr:spPr>
        <a:xfrm flipV="1">
          <a:off x="17988280" y="17581055"/>
          <a:ext cx="789940" cy="27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68978</xdr:rowOff>
    </xdr:from>
    <xdr:ext cx="469744" cy="259045"/>
    <xdr:sp macro="" textlink="">
      <xdr:nvSpPr>
        <xdr:cNvPr id="628" name="n_1aveValue【公民館】&#10;一人当たり面積">
          <a:extLst>
            <a:ext uri="{FF2B5EF4-FFF2-40B4-BE49-F238E27FC236}">
              <a16:creationId xmlns:a16="http://schemas.microsoft.com/office/drawing/2014/main" id="{E29156C7-A6DD-44C6-9416-B11966564FDA}"/>
            </a:ext>
          </a:extLst>
        </xdr:cNvPr>
        <xdr:cNvSpPr txBox="1"/>
      </xdr:nvSpPr>
      <xdr:spPr>
        <a:xfrm>
          <a:off x="18561127" y="1783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629" name="n_2aveValue【公民館】&#10;一人当たり面積">
          <a:extLst>
            <a:ext uri="{FF2B5EF4-FFF2-40B4-BE49-F238E27FC236}">
              <a16:creationId xmlns:a16="http://schemas.microsoft.com/office/drawing/2014/main" id="{8EA1B8DD-1CC3-4FC8-A5B0-47686B02A584}"/>
            </a:ext>
          </a:extLst>
        </xdr:cNvPr>
        <xdr:cNvSpPr txBox="1"/>
      </xdr:nvSpPr>
      <xdr:spPr>
        <a:xfrm>
          <a:off x="17776267" y="175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42372</xdr:rowOff>
    </xdr:from>
    <xdr:ext cx="469744" cy="259045"/>
    <xdr:sp macro="" textlink="">
      <xdr:nvSpPr>
        <xdr:cNvPr id="630" name="n_1mainValue【公民館】&#10;一人当たり面積">
          <a:extLst>
            <a:ext uri="{FF2B5EF4-FFF2-40B4-BE49-F238E27FC236}">
              <a16:creationId xmlns:a16="http://schemas.microsoft.com/office/drawing/2014/main" id="{3DDA1CAD-C1D3-4AE7-887A-B9AB41697762}"/>
            </a:ext>
          </a:extLst>
        </xdr:cNvPr>
        <xdr:cNvSpPr txBox="1"/>
      </xdr:nvSpPr>
      <xdr:spPr>
        <a:xfrm>
          <a:off x="18561127" y="1730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127843</xdr:rowOff>
    </xdr:from>
    <xdr:ext cx="469744" cy="259045"/>
    <xdr:sp macro="" textlink="">
      <xdr:nvSpPr>
        <xdr:cNvPr id="631" name="n_2mainValue【公民館】&#10;一人当たり面積">
          <a:extLst>
            <a:ext uri="{FF2B5EF4-FFF2-40B4-BE49-F238E27FC236}">
              <a16:creationId xmlns:a16="http://schemas.microsoft.com/office/drawing/2014/main" id="{3110D2AE-015E-47D9-A60B-B90982A40CC6}"/>
            </a:ext>
          </a:extLst>
        </xdr:cNvPr>
        <xdr:cNvSpPr txBox="1"/>
      </xdr:nvSpPr>
      <xdr:spPr>
        <a:xfrm>
          <a:off x="17776267" y="1789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a:extLst>
            <a:ext uri="{FF2B5EF4-FFF2-40B4-BE49-F238E27FC236}">
              <a16:creationId xmlns:a16="http://schemas.microsoft.com/office/drawing/2014/main" id="{57691016-7281-4368-B73D-CD2F8C77590F}"/>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a:extLst>
            <a:ext uri="{FF2B5EF4-FFF2-40B4-BE49-F238E27FC236}">
              <a16:creationId xmlns:a16="http://schemas.microsoft.com/office/drawing/2014/main" id="{6AA075E4-CD97-4012-8887-0F29896E8AD5}"/>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a:extLst>
            <a:ext uri="{FF2B5EF4-FFF2-40B4-BE49-F238E27FC236}">
              <a16:creationId xmlns:a16="http://schemas.microsoft.com/office/drawing/2014/main" id="{9DE10403-BA30-410B-950E-FCD155B13802}"/>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類似団体と比較して特に有形固定資産減価償却率が高くなっている施設は、道路、橋りょう・トンネル、学校施設、公営住宅、公民館であり、</a:t>
          </a:r>
          <a:endPar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特に公営住宅は全国平均、熊本県平均、類似団体平均と比較しても著しく高い数値で推移している。</a:t>
          </a: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今後、解体、建替え等を含めた検討が必要であるが、入居者の状況等を勘案すると事業の進捗が難し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い状況にある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1C40924-5EC6-460A-AD35-A23B367B6A9E}"/>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F34722B-DB9F-408B-B315-CD8E589E25C2}"/>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93C398A-E5A5-4070-AEFC-AF6340C9A423}"/>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037E91C-9AE7-4C2A-8076-681C8FD29EC3}"/>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8B3A0F1-BA48-4DCC-9F57-F7F4EF5416E3}"/>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DF62D88-EBF1-426B-A555-6FE3C12F90E3}"/>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F1CF858-5ABE-4211-B77F-52A483BEAAC7}"/>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9BD0576-925E-412E-A364-371ED5DE8554}"/>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1ACB267-3C83-4C06-A19E-20212B4EEB9A}"/>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79EFAEA-C439-405F-AF98-BFA3E4937DF6}"/>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6,547
6,484
175.06
5,138,482
4,922,714
185,103
2,813,681
4,585,664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3D2BEFF-27D4-4288-A920-57E609AEE614}"/>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2A4C485-A45E-4BBE-9607-27D4FB1469CA}"/>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66B2A80-72D9-4A89-9B3D-734F85A530C7}"/>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F5655A6-1AB7-4B6D-979E-5FCF12F96243}"/>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683BD7D-A4B6-4674-A7F6-4BD353168D52}"/>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00FBE3A-84A9-4344-B88D-DC6A9DB449BF}"/>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AD3C051-5945-48A1-A9DA-7D010B0520CA}"/>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7C638F9-D2B1-4E42-8FE9-CF741AE502BD}"/>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B35050C-7983-46D7-BB75-65B8EC6D9782}"/>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8ADB621-5C64-43D1-8825-CF42B2FA4848}"/>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8C9069A-720E-44F7-839B-51B4B19CE861}"/>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CA1068B-5CD4-47C4-951D-40283816E711}"/>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A9D24D1-42BC-4BE8-B4E6-53D6E34EEC3F}"/>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98073C8-9B48-4D32-BBF0-947CFBC5D1FA}"/>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411B6E1-9CC5-4F06-8712-96399501EAC1}"/>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F1F72A6-E660-4CF0-8C7C-F3B1DC5083FF}"/>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D1792C9-C7FE-4342-BA62-B6AE6C09F87F}"/>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78E54BA-DC61-4E41-9CA4-F0830C4662BC}"/>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FCDEC3A4-0D4D-4DBD-BDCD-7F423349B148}"/>
            </a:ext>
          </a:extLst>
        </xdr:cNvPr>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0861E25-3D69-4741-BE25-937E44BCB900}"/>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4B91F61D-7E22-4BB7-96AC-7375F3425BFB}"/>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2458BC1-0840-4737-8A2B-AD3CF487CF1D}"/>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1D65C1A-2E4E-44E7-88D2-D263768D8B2A}"/>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70BC90E-C03C-4CAE-8505-314EF4092EEC}"/>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8525989-B5BE-42C8-89E8-3B2E87384886}"/>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EBDBDFF-8E6A-4BCE-9E95-63BE1BEBEA5E}"/>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312A479-36B7-4A98-B58B-DF0CC638DFB9}"/>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22EED6A-5A42-4A16-A4F3-AC29E5A2DAB2}"/>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BABC370D-16D1-4837-B86F-0A6C530D6AD1}"/>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C05F8ADD-EF9C-46F4-8EF9-988FF2ABE1A4}"/>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5636821B-99E4-4161-B085-E901710CD16A}"/>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BE72FE08-B998-470C-99B4-FFB346CEDEBC}"/>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ED812204-13C3-42D6-B0FC-CEB72E7EFDBD}"/>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4661CE1E-ED52-47A5-9701-2686D63BF3A4}"/>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4B2D0089-6755-414D-8D1D-BAA05093665F}"/>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125BE530-1D22-4AAC-9E25-495ADEE9EBE7}"/>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8735E43-D113-481B-AE1C-D9EEE3C1FC4A}"/>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A4F5E56C-A651-4ECA-B38E-2D2C1271AA6C}"/>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D460FC23-6389-448D-BE2A-7B0431A5FE14}"/>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67F5F9CA-19C0-4606-9A5C-4A0EE831CD07}"/>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8239768B-E42C-4527-A902-0F55FDC803CE}"/>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E6EFF8BF-A889-49A5-94C7-9A3161499712}"/>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816C6FEE-A0EA-4CD6-A82E-13C2582C5B56}"/>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E6C7A523-695B-4C4A-855F-6F2DBFB5D2CA}"/>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5EC984DB-2834-46A4-AD19-9A9143244DCA}"/>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D14F86E1-41B0-413D-84CC-C3F77B52B7E1}"/>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D80049DA-0941-471E-81C4-966EC553991F}"/>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B9C2BBA6-18E3-47D6-A366-57C2C0BBFC9F}"/>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7913D8C7-C991-4B60-A6DC-98C8AC66A4B3}"/>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C82AAA1B-1F25-42AA-9363-EA2C3A72C4D9}"/>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33A361E5-FA64-4C0B-A221-B8FB429E3437}"/>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2D8C2138-416A-4A13-B356-0F4BFCE38BA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2D1C11F8-9635-49C8-B57A-A3A67B0690F6}"/>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81B1F3E8-6B60-47C6-9EC7-78FA387EFC7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D9FF50D8-5CFF-4446-A897-398AAD11DC13}"/>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5442903C-C330-4D78-A6CD-62B769501F56}"/>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6504DA2E-4CE6-402A-8CDF-E6D546358177}"/>
            </a:ext>
          </a:extLst>
        </xdr:cNvPr>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574EA140-E53E-4238-9FAA-34455C6C5E49}"/>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CFA0CB92-68C8-4EBD-8301-11A7ADD7149B}"/>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6ED8850C-6E94-4D80-B18F-CAB04DC8A419}"/>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72" name="直線コネクタ 71">
          <a:extLst>
            <a:ext uri="{FF2B5EF4-FFF2-40B4-BE49-F238E27FC236}">
              <a16:creationId xmlns:a16="http://schemas.microsoft.com/office/drawing/2014/main" id="{173183B3-D9F0-4E33-9504-B621EE9C72A2}"/>
            </a:ext>
          </a:extLst>
        </xdr:cNvPr>
        <xdr:cNvCxnSpPr/>
      </xdr:nvCxnSpPr>
      <xdr:spPr>
        <a:xfrm flipV="1">
          <a:off x="4086225" y="931545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D4702311-74A7-4576-9E1B-C1838996954E}"/>
            </a:ext>
          </a:extLst>
        </xdr:cNvPr>
        <xdr:cNvSpPr txBox="1"/>
      </xdr:nvSpPr>
      <xdr:spPr>
        <a:xfrm>
          <a:off x="4124960"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74" name="直線コネクタ 73">
          <a:extLst>
            <a:ext uri="{FF2B5EF4-FFF2-40B4-BE49-F238E27FC236}">
              <a16:creationId xmlns:a16="http://schemas.microsoft.com/office/drawing/2014/main" id="{A2754E5D-8227-4D8B-A43D-20C68F2CFA2F}"/>
            </a:ext>
          </a:extLst>
        </xdr:cNvPr>
        <xdr:cNvCxnSpPr/>
      </xdr:nvCxnSpPr>
      <xdr:spPr>
        <a:xfrm>
          <a:off x="4020820" y="105403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A32630E9-01BD-44C0-9E01-B691CBCE4B5B}"/>
            </a:ext>
          </a:extLst>
        </xdr:cNvPr>
        <xdr:cNvSpPr txBox="1"/>
      </xdr:nvSpPr>
      <xdr:spPr>
        <a:xfrm>
          <a:off x="4124960" y="909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CB2A478-8A0F-4C3A-9600-0C1B28B57AA9}"/>
            </a:ext>
          </a:extLst>
        </xdr:cNvPr>
        <xdr:cNvCxnSpPr/>
      </xdr:nvCxnSpPr>
      <xdr:spPr>
        <a:xfrm>
          <a:off x="402082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130192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F6B87B16-1D51-4694-AE8F-DEA94F9030B6}"/>
            </a:ext>
          </a:extLst>
        </xdr:cNvPr>
        <xdr:cNvSpPr txBox="1"/>
      </xdr:nvSpPr>
      <xdr:spPr>
        <a:xfrm>
          <a:off x="4124960" y="9853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a:extLst>
            <a:ext uri="{FF2B5EF4-FFF2-40B4-BE49-F238E27FC236}">
              <a16:creationId xmlns:a16="http://schemas.microsoft.com/office/drawing/2014/main" id="{77E5DA65-7ED7-423C-B52C-A0D458000DBB}"/>
            </a:ext>
          </a:extLst>
        </xdr:cNvPr>
        <xdr:cNvSpPr/>
      </xdr:nvSpPr>
      <xdr:spPr>
        <a:xfrm>
          <a:off x="4036060" y="9998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a:extLst>
            <a:ext uri="{FF2B5EF4-FFF2-40B4-BE49-F238E27FC236}">
              <a16:creationId xmlns:a16="http://schemas.microsoft.com/office/drawing/2014/main" id="{D0EFAF32-BA13-4EA7-A046-D490B0BA4208}"/>
            </a:ext>
          </a:extLst>
        </xdr:cNvPr>
        <xdr:cNvSpPr/>
      </xdr:nvSpPr>
      <xdr:spPr>
        <a:xfrm>
          <a:off x="3312160" y="99980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53992</xdr:rowOff>
    </xdr:from>
    <xdr:ext cx="405111" cy="259045"/>
    <xdr:sp macro="" textlink="">
      <xdr:nvSpPr>
        <xdr:cNvPr id="80" name="n_1aveValue【体育館・プール】&#10;有形固定資産減価償却率">
          <a:extLst>
            <a:ext uri="{FF2B5EF4-FFF2-40B4-BE49-F238E27FC236}">
              <a16:creationId xmlns:a16="http://schemas.microsoft.com/office/drawing/2014/main" id="{AE7D82BE-56D1-44EA-A8FE-EC93971FB13B}"/>
            </a:ext>
          </a:extLst>
        </xdr:cNvPr>
        <xdr:cNvSpPr txBox="1"/>
      </xdr:nvSpPr>
      <xdr:spPr>
        <a:xfrm>
          <a:off x="317056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81" name="フローチャート: 判断 80">
          <a:extLst>
            <a:ext uri="{FF2B5EF4-FFF2-40B4-BE49-F238E27FC236}">
              <a16:creationId xmlns:a16="http://schemas.microsoft.com/office/drawing/2014/main" id="{A3045D8E-46E7-46B4-9578-4F02A7C37388}"/>
            </a:ext>
          </a:extLst>
        </xdr:cNvPr>
        <xdr:cNvSpPr/>
      </xdr:nvSpPr>
      <xdr:spPr>
        <a:xfrm>
          <a:off x="2514600" y="9876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99712</xdr:rowOff>
    </xdr:from>
    <xdr:ext cx="405111" cy="259045"/>
    <xdr:sp macro="" textlink="">
      <xdr:nvSpPr>
        <xdr:cNvPr id="82" name="n_2aveValue【体育館・プール】&#10;有形固定資産減価償却率">
          <a:extLst>
            <a:ext uri="{FF2B5EF4-FFF2-40B4-BE49-F238E27FC236}">
              <a16:creationId xmlns:a16="http://schemas.microsoft.com/office/drawing/2014/main" id="{4D881794-4335-4530-957B-06C706237021}"/>
            </a:ext>
          </a:extLst>
        </xdr:cNvPr>
        <xdr:cNvSpPr txBox="1"/>
      </xdr:nvSpPr>
      <xdr:spPr>
        <a:xfrm>
          <a:off x="238570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8587D9A1-54AA-406F-9B67-DF2B2330DC85}"/>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D31DABEA-F160-4174-BC63-C0B6F6A2B6BD}"/>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69E25AD3-80CA-40E0-AD35-5A43555AE068}"/>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129C661E-BA9C-4E16-B78E-6C68C949762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C377B587-54C5-45A5-A4CF-835C3E31E804}"/>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36830</xdr:rowOff>
    </xdr:from>
    <xdr:to>
      <xdr:col>24</xdr:col>
      <xdr:colOff>114300</xdr:colOff>
      <xdr:row>60</xdr:row>
      <xdr:rowOff>138430</xdr:rowOff>
    </xdr:to>
    <xdr:sp macro="" textlink="">
      <xdr:nvSpPr>
        <xdr:cNvPr id="88" name="楕円 87">
          <a:extLst>
            <a:ext uri="{FF2B5EF4-FFF2-40B4-BE49-F238E27FC236}">
              <a16:creationId xmlns:a16="http://schemas.microsoft.com/office/drawing/2014/main" id="{CA128FD2-47FD-49CC-AEA8-386DE9A94826}"/>
            </a:ext>
          </a:extLst>
        </xdr:cNvPr>
        <xdr:cNvSpPr/>
      </xdr:nvSpPr>
      <xdr:spPr>
        <a:xfrm>
          <a:off x="403606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15257</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D8C3D9A8-68C0-4042-ADA2-0EF80BA87449}"/>
            </a:ext>
          </a:extLst>
        </xdr:cNvPr>
        <xdr:cNvSpPr txBox="1"/>
      </xdr:nvSpPr>
      <xdr:spPr>
        <a:xfrm>
          <a:off x="4124960" y="1007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78740</xdr:rowOff>
    </xdr:from>
    <xdr:to>
      <xdr:col>20</xdr:col>
      <xdr:colOff>38100</xdr:colOff>
      <xdr:row>61</xdr:row>
      <xdr:rowOff>8890</xdr:rowOff>
    </xdr:to>
    <xdr:sp macro="" textlink="">
      <xdr:nvSpPr>
        <xdr:cNvPr id="90" name="楕円 89">
          <a:extLst>
            <a:ext uri="{FF2B5EF4-FFF2-40B4-BE49-F238E27FC236}">
              <a16:creationId xmlns:a16="http://schemas.microsoft.com/office/drawing/2014/main" id="{10ECAF1D-68E3-40EF-B013-A0AC90834017}"/>
            </a:ext>
          </a:extLst>
        </xdr:cNvPr>
        <xdr:cNvSpPr/>
      </xdr:nvSpPr>
      <xdr:spPr>
        <a:xfrm>
          <a:off x="3312160" y="101371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87630</xdr:rowOff>
    </xdr:from>
    <xdr:to>
      <xdr:col>24</xdr:col>
      <xdr:colOff>63500</xdr:colOff>
      <xdr:row>60</xdr:row>
      <xdr:rowOff>129540</xdr:rowOff>
    </xdr:to>
    <xdr:cxnSp macro="">
      <xdr:nvCxnSpPr>
        <xdr:cNvPr id="91" name="直線コネクタ 90">
          <a:extLst>
            <a:ext uri="{FF2B5EF4-FFF2-40B4-BE49-F238E27FC236}">
              <a16:creationId xmlns:a16="http://schemas.microsoft.com/office/drawing/2014/main" id="{2E8ABCF7-3E53-4C30-954E-782852D91DBB}"/>
            </a:ext>
          </a:extLst>
        </xdr:cNvPr>
        <xdr:cNvCxnSpPr/>
      </xdr:nvCxnSpPr>
      <xdr:spPr>
        <a:xfrm flipV="1">
          <a:off x="3355340" y="10146030"/>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118745</xdr:rowOff>
    </xdr:from>
    <xdr:to>
      <xdr:col>15</xdr:col>
      <xdr:colOff>101600</xdr:colOff>
      <xdr:row>61</xdr:row>
      <xdr:rowOff>48895</xdr:rowOff>
    </xdr:to>
    <xdr:sp macro="" textlink="">
      <xdr:nvSpPr>
        <xdr:cNvPr id="92" name="楕円 91">
          <a:extLst>
            <a:ext uri="{FF2B5EF4-FFF2-40B4-BE49-F238E27FC236}">
              <a16:creationId xmlns:a16="http://schemas.microsoft.com/office/drawing/2014/main" id="{BDD2BE31-FF9C-42BA-867F-928C584609CC}"/>
            </a:ext>
          </a:extLst>
        </xdr:cNvPr>
        <xdr:cNvSpPr/>
      </xdr:nvSpPr>
      <xdr:spPr>
        <a:xfrm>
          <a:off x="2514600" y="10177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129540</xdr:rowOff>
    </xdr:from>
    <xdr:to>
      <xdr:col>19</xdr:col>
      <xdr:colOff>177800</xdr:colOff>
      <xdr:row>60</xdr:row>
      <xdr:rowOff>169545</xdr:rowOff>
    </xdr:to>
    <xdr:cxnSp macro="">
      <xdr:nvCxnSpPr>
        <xdr:cNvPr id="93" name="直線コネクタ 92">
          <a:extLst>
            <a:ext uri="{FF2B5EF4-FFF2-40B4-BE49-F238E27FC236}">
              <a16:creationId xmlns:a16="http://schemas.microsoft.com/office/drawing/2014/main" id="{6E2A938D-37BC-4D64-B3FB-6610EE1598E3}"/>
            </a:ext>
          </a:extLst>
        </xdr:cNvPr>
        <xdr:cNvCxnSpPr/>
      </xdr:nvCxnSpPr>
      <xdr:spPr>
        <a:xfrm flipV="1">
          <a:off x="2565400" y="10187940"/>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17</xdr:rowOff>
    </xdr:from>
    <xdr:ext cx="405111" cy="259045"/>
    <xdr:sp macro="" textlink="">
      <xdr:nvSpPr>
        <xdr:cNvPr id="94" name="n_1mainValue【体育館・プール】&#10;有形固定資産減価償却率">
          <a:extLst>
            <a:ext uri="{FF2B5EF4-FFF2-40B4-BE49-F238E27FC236}">
              <a16:creationId xmlns:a16="http://schemas.microsoft.com/office/drawing/2014/main" id="{3C50C7C7-BDAD-4368-A62A-552B0C817DD6}"/>
            </a:ext>
          </a:extLst>
        </xdr:cNvPr>
        <xdr:cNvSpPr txBox="1"/>
      </xdr:nvSpPr>
      <xdr:spPr>
        <a:xfrm>
          <a:off x="317056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40022</xdr:rowOff>
    </xdr:from>
    <xdr:ext cx="405111" cy="259045"/>
    <xdr:sp macro="" textlink="">
      <xdr:nvSpPr>
        <xdr:cNvPr id="95" name="n_2mainValue【体育館・プール】&#10;有形固定資産減価償却率">
          <a:extLst>
            <a:ext uri="{FF2B5EF4-FFF2-40B4-BE49-F238E27FC236}">
              <a16:creationId xmlns:a16="http://schemas.microsoft.com/office/drawing/2014/main" id="{9215E453-5C8E-4A1B-B0D4-FD292EA9B146}"/>
            </a:ext>
          </a:extLst>
        </xdr:cNvPr>
        <xdr:cNvSpPr txBox="1"/>
      </xdr:nvSpPr>
      <xdr:spPr>
        <a:xfrm>
          <a:off x="238570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3F04A130-1331-44B2-B7F0-9D3A129C6A8F}"/>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7B056166-9BD6-4FFF-99F1-03462C207335}"/>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784576FC-A1A5-4C03-8BFF-5222A26DE90F}"/>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80C8E797-1372-47E3-88D7-0C492BCB5CF1}"/>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0C89AA4F-7EA8-4AB9-A10B-F884F4B55887}"/>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6B86C057-26FB-4ECA-936D-15093610265B}"/>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A3673FB9-3709-4672-AC32-DF883643B528}"/>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A4CC097A-8B13-4C6A-A8F8-2C670E908F28}"/>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2F8BB45D-EC49-45FE-8B04-005236F81129}"/>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CBF7567D-AD00-49DE-8D99-D74A9BE4162B}"/>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a:extLst>
            <a:ext uri="{FF2B5EF4-FFF2-40B4-BE49-F238E27FC236}">
              <a16:creationId xmlns:a16="http://schemas.microsoft.com/office/drawing/2014/main" id="{87B837A1-AFE1-458D-A5A0-0236FF30B2F2}"/>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a:extLst>
            <a:ext uri="{FF2B5EF4-FFF2-40B4-BE49-F238E27FC236}">
              <a16:creationId xmlns:a16="http://schemas.microsoft.com/office/drawing/2014/main" id="{93105079-E040-494C-8264-2E08452B1041}"/>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a:extLst>
            <a:ext uri="{FF2B5EF4-FFF2-40B4-BE49-F238E27FC236}">
              <a16:creationId xmlns:a16="http://schemas.microsoft.com/office/drawing/2014/main" id="{BCAD9CB9-6CA2-4960-BD91-80DAB97ABE7C}"/>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a:extLst>
            <a:ext uri="{FF2B5EF4-FFF2-40B4-BE49-F238E27FC236}">
              <a16:creationId xmlns:a16="http://schemas.microsoft.com/office/drawing/2014/main" id="{096F78E1-9615-4DEB-B9F2-666251247510}"/>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a:extLst>
            <a:ext uri="{FF2B5EF4-FFF2-40B4-BE49-F238E27FC236}">
              <a16:creationId xmlns:a16="http://schemas.microsoft.com/office/drawing/2014/main" id="{029B67AC-1525-436A-9AD7-06A6BB070598}"/>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a:extLst>
            <a:ext uri="{FF2B5EF4-FFF2-40B4-BE49-F238E27FC236}">
              <a16:creationId xmlns:a16="http://schemas.microsoft.com/office/drawing/2014/main" id="{E1ECE527-DBCE-4F08-ADF2-9B1BBC5624C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a:extLst>
            <a:ext uri="{FF2B5EF4-FFF2-40B4-BE49-F238E27FC236}">
              <a16:creationId xmlns:a16="http://schemas.microsoft.com/office/drawing/2014/main" id="{E70A9B80-C170-41B8-93DF-C7212033D022}"/>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a:extLst>
            <a:ext uri="{FF2B5EF4-FFF2-40B4-BE49-F238E27FC236}">
              <a16:creationId xmlns:a16="http://schemas.microsoft.com/office/drawing/2014/main" id="{BBDEE169-1F15-4251-87B6-B141736021FA}"/>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a:extLst>
            <a:ext uri="{FF2B5EF4-FFF2-40B4-BE49-F238E27FC236}">
              <a16:creationId xmlns:a16="http://schemas.microsoft.com/office/drawing/2014/main" id="{3886B174-41CA-41BD-822F-B6B815D17EA7}"/>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a:extLst>
            <a:ext uri="{FF2B5EF4-FFF2-40B4-BE49-F238E27FC236}">
              <a16:creationId xmlns:a16="http://schemas.microsoft.com/office/drawing/2014/main" id="{7D31E0FD-7900-44E9-936A-DE4D5924DCBC}"/>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a:extLst>
            <a:ext uri="{FF2B5EF4-FFF2-40B4-BE49-F238E27FC236}">
              <a16:creationId xmlns:a16="http://schemas.microsoft.com/office/drawing/2014/main" id="{D06791E9-6F67-4BED-AD44-1D93D1CAD158}"/>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a:extLst>
            <a:ext uri="{FF2B5EF4-FFF2-40B4-BE49-F238E27FC236}">
              <a16:creationId xmlns:a16="http://schemas.microsoft.com/office/drawing/2014/main" id="{9A54D7C1-27AB-4D52-B4CE-F1C675D938B3}"/>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a:extLst>
            <a:ext uri="{FF2B5EF4-FFF2-40B4-BE49-F238E27FC236}">
              <a16:creationId xmlns:a16="http://schemas.microsoft.com/office/drawing/2014/main" id="{D1642C2A-0464-4294-BB49-AAA5E5FAF5B2}"/>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19" name="直線コネクタ 118">
          <a:extLst>
            <a:ext uri="{FF2B5EF4-FFF2-40B4-BE49-F238E27FC236}">
              <a16:creationId xmlns:a16="http://schemas.microsoft.com/office/drawing/2014/main" id="{757DB59D-E710-40AC-AD30-0A0765A3E4A6}"/>
            </a:ext>
          </a:extLst>
        </xdr:cNvPr>
        <xdr:cNvCxnSpPr/>
      </xdr:nvCxnSpPr>
      <xdr:spPr>
        <a:xfrm flipV="1">
          <a:off x="9219565" y="9382506"/>
          <a:ext cx="0" cy="137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20" name="【体育館・プール】&#10;一人当たり面積最小値テキスト">
          <a:extLst>
            <a:ext uri="{FF2B5EF4-FFF2-40B4-BE49-F238E27FC236}">
              <a16:creationId xmlns:a16="http://schemas.microsoft.com/office/drawing/2014/main" id="{2F82EFED-A416-4BA0-8F41-3D6B0CB2AB16}"/>
            </a:ext>
          </a:extLst>
        </xdr:cNvPr>
        <xdr:cNvSpPr txBox="1"/>
      </xdr:nvSpPr>
      <xdr:spPr>
        <a:xfrm>
          <a:off x="9258300" y="1076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21" name="直線コネクタ 120">
          <a:extLst>
            <a:ext uri="{FF2B5EF4-FFF2-40B4-BE49-F238E27FC236}">
              <a16:creationId xmlns:a16="http://schemas.microsoft.com/office/drawing/2014/main" id="{8F4F3CD4-412C-4D5F-8A7F-DCA11A32B19B}"/>
            </a:ext>
          </a:extLst>
        </xdr:cNvPr>
        <xdr:cNvCxnSpPr/>
      </xdr:nvCxnSpPr>
      <xdr:spPr>
        <a:xfrm>
          <a:off x="9154160" y="107571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22" name="【体育館・プール】&#10;一人当たり面積最大値テキスト">
          <a:extLst>
            <a:ext uri="{FF2B5EF4-FFF2-40B4-BE49-F238E27FC236}">
              <a16:creationId xmlns:a16="http://schemas.microsoft.com/office/drawing/2014/main" id="{B7666B47-FF50-4373-A659-21FD64F5A310}"/>
            </a:ext>
          </a:extLst>
        </xdr:cNvPr>
        <xdr:cNvSpPr txBox="1"/>
      </xdr:nvSpPr>
      <xdr:spPr>
        <a:xfrm>
          <a:off x="9258300" y="916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23" name="直線コネクタ 122">
          <a:extLst>
            <a:ext uri="{FF2B5EF4-FFF2-40B4-BE49-F238E27FC236}">
              <a16:creationId xmlns:a16="http://schemas.microsoft.com/office/drawing/2014/main" id="{413C9D28-5098-46E6-A173-1A229FA4B888}"/>
            </a:ext>
          </a:extLst>
        </xdr:cNvPr>
        <xdr:cNvCxnSpPr/>
      </xdr:nvCxnSpPr>
      <xdr:spPr>
        <a:xfrm>
          <a:off x="9154160" y="93825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124" name="【体育館・プール】&#10;一人当たり面積平均値テキスト">
          <a:extLst>
            <a:ext uri="{FF2B5EF4-FFF2-40B4-BE49-F238E27FC236}">
              <a16:creationId xmlns:a16="http://schemas.microsoft.com/office/drawing/2014/main" id="{B4CB2395-D990-4C06-AE3A-AC1807BD2D83}"/>
            </a:ext>
          </a:extLst>
        </xdr:cNvPr>
        <xdr:cNvSpPr txBox="1"/>
      </xdr:nvSpPr>
      <xdr:spPr>
        <a:xfrm>
          <a:off x="9258300" y="10244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25" name="フローチャート: 判断 124">
          <a:extLst>
            <a:ext uri="{FF2B5EF4-FFF2-40B4-BE49-F238E27FC236}">
              <a16:creationId xmlns:a16="http://schemas.microsoft.com/office/drawing/2014/main" id="{183A9B0F-D87B-4C29-8DEB-E9719554BE3B}"/>
            </a:ext>
          </a:extLst>
        </xdr:cNvPr>
        <xdr:cNvSpPr/>
      </xdr:nvSpPr>
      <xdr:spPr>
        <a:xfrm>
          <a:off x="9192260" y="102659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26" name="フローチャート: 判断 125">
          <a:extLst>
            <a:ext uri="{FF2B5EF4-FFF2-40B4-BE49-F238E27FC236}">
              <a16:creationId xmlns:a16="http://schemas.microsoft.com/office/drawing/2014/main" id="{C4FCB407-4EA4-4477-BC43-7EDDFA0AEE42}"/>
            </a:ext>
          </a:extLst>
        </xdr:cNvPr>
        <xdr:cNvSpPr/>
      </xdr:nvSpPr>
      <xdr:spPr>
        <a:xfrm>
          <a:off x="8445500" y="1027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143273</xdr:rowOff>
    </xdr:from>
    <xdr:ext cx="469744" cy="259045"/>
    <xdr:sp macro="" textlink="">
      <xdr:nvSpPr>
        <xdr:cNvPr id="127" name="n_1aveValue【体育館・プール】&#10;一人当たり面積">
          <a:extLst>
            <a:ext uri="{FF2B5EF4-FFF2-40B4-BE49-F238E27FC236}">
              <a16:creationId xmlns:a16="http://schemas.microsoft.com/office/drawing/2014/main" id="{0DC46A1C-8C6B-4968-B808-3D8B21785C89}"/>
            </a:ext>
          </a:extLst>
        </xdr:cNvPr>
        <xdr:cNvSpPr txBox="1"/>
      </xdr:nvSpPr>
      <xdr:spPr>
        <a:xfrm>
          <a:off x="8271587" y="1036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28" name="フローチャート: 判断 127">
          <a:extLst>
            <a:ext uri="{FF2B5EF4-FFF2-40B4-BE49-F238E27FC236}">
              <a16:creationId xmlns:a16="http://schemas.microsoft.com/office/drawing/2014/main" id="{788D7D55-453E-4A27-B878-A02A1034C4A4}"/>
            </a:ext>
          </a:extLst>
        </xdr:cNvPr>
        <xdr:cNvSpPr/>
      </xdr:nvSpPr>
      <xdr:spPr>
        <a:xfrm>
          <a:off x="7670800" y="102682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134891</xdr:rowOff>
    </xdr:from>
    <xdr:ext cx="469744" cy="259045"/>
    <xdr:sp macro="" textlink="">
      <xdr:nvSpPr>
        <xdr:cNvPr id="129" name="n_2aveValue【体育館・プール】&#10;一人当たり面積">
          <a:extLst>
            <a:ext uri="{FF2B5EF4-FFF2-40B4-BE49-F238E27FC236}">
              <a16:creationId xmlns:a16="http://schemas.microsoft.com/office/drawing/2014/main" id="{9987D8B7-355F-4BE6-B53D-44942B81A8AB}"/>
            </a:ext>
          </a:extLst>
        </xdr:cNvPr>
        <xdr:cNvSpPr txBox="1"/>
      </xdr:nvSpPr>
      <xdr:spPr>
        <a:xfrm>
          <a:off x="7509587" y="1036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9A7C1F67-C59A-4D22-97FE-C34B014B5DA7}"/>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C21383B9-5C78-4A3E-8F50-DC81A35921E4}"/>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C4CC7AC0-5655-4238-B659-452512B5E3BC}"/>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C4CDA636-E177-4915-9C6C-9586BB95F6CB}"/>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C8903689-A9DD-443C-82B0-FA13A4EB58C2}"/>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141224</xdr:rowOff>
    </xdr:from>
    <xdr:to>
      <xdr:col>55</xdr:col>
      <xdr:colOff>50800</xdr:colOff>
      <xdr:row>59</xdr:row>
      <xdr:rowOff>71374</xdr:rowOff>
    </xdr:to>
    <xdr:sp macro="" textlink="">
      <xdr:nvSpPr>
        <xdr:cNvPr id="135" name="楕円 134">
          <a:extLst>
            <a:ext uri="{FF2B5EF4-FFF2-40B4-BE49-F238E27FC236}">
              <a16:creationId xmlns:a16="http://schemas.microsoft.com/office/drawing/2014/main" id="{1D8ABB6A-ADF6-44AE-9ED5-B3D0C4DB1490}"/>
            </a:ext>
          </a:extLst>
        </xdr:cNvPr>
        <xdr:cNvSpPr/>
      </xdr:nvSpPr>
      <xdr:spPr>
        <a:xfrm>
          <a:off x="9192260" y="98643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164101</xdr:rowOff>
    </xdr:from>
    <xdr:ext cx="469744" cy="259045"/>
    <xdr:sp macro="" textlink="">
      <xdr:nvSpPr>
        <xdr:cNvPr id="136" name="【体育館・プール】&#10;一人当たり面積該当値テキスト">
          <a:extLst>
            <a:ext uri="{FF2B5EF4-FFF2-40B4-BE49-F238E27FC236}">
              <a16:creationId xmlns:a16="http://schemas.microsoft.com/office/drawing/2014/main" id="{30B0D41D-AE3C-4071-BDB1-D86346632E76}"/>
            </a:ext>
          </a:extLst>
        </xdr:cNvPr>
        <xdr:cNvSpPr txBox="1"/>
      </xdr:nvSpPr>
      <xdr:spPr>
        <a:xfrm>
          <a:off x="9258300" y="971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157226</xdr:rowOff>
    </xdr:from>
    <xdr:to>
      <xdr:col>50</xdr:col>
      <xdr:colOff>165100</xdr:colOff>
      <xdr:row>59</xdr:row>
      <xdr:rowOff>87376</xdr:rowOff>
    </xdr:to>
    <xdr:sp macro="" textlink="">
      <xdr:nvSpPr>
        <xdr:cNvPr id="137" name="楕円 136">
          <a:extLst>
            <a:ext uri="{FF2B5EF4-FFF2-40B4-BE49-F238E27FC236}">
              <a16:creationId xmlns:a16="http://schemas.microsoft.com/office/drawing/2014/main" id="{122BB681-B82E-480D-98CE-A2B47F5CA943}"/>
            </a:ext>
          </a:extLst>
        </xdr:cNvPr>
        <xdr:cNvSpPr/>
      </xdr:nvSpPr>
      <xdr:spPr>
        <a:xfrm>
          <a:off x="8445500" y="98803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20574</xdr:rowOff>
    </xdr:from>
    <xdr:to>
      <xdr:col>55</xdr:col>
      <xdr:colOff>0</xdr:colOff>
      <xdr:row>59</xdr:row>
      <xdr:rowOff>36576</xdr:rowOff>
    </xdr:to>
    <xdr:cxnSp macro="">
      <xdr:nvCxnSpPr>
        <xdr:cNvPr id="138" name="直線コネクタ 137">
          <a:extLst>
            <a:ext uri="{FF2B5EF4-FFF2-40B4-BE49-F238E27FC236}">
              <a16:creationId xmlns:a16="http://schemas.microsoft.com/office/drawing/2014/main" id="{4D153F58-9CA4-4A57-AF37-1F169EDCD14F}"/>
            </a:ext>
          </a:extLst>
        </xdr:cNvPr>
        <xdr:cNvCxnSpPr/>
      </xdr:nvCxnSpPr>
      <xdr:spPr>
        <a:xfrm flipV="1">
          <a:off x="8496300" y="9911334"/>
          <a:ext cx="7239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1778</xdr:rowOff>
    </xdr:from>
    <xdr:to>
      <xdr:col>46</xdr:col>
      <xdr:colOff>38100</xdr:colOff>
      <xdr:row>59</xdr:row>
      <xdr:rowOff>103378</xdr:rowOff>
    </xdr:to>
    <xdr:sp macro="" textlink="">
      <xdr:nvSpPr>
        <xdr:cNvPr id="139" name="楕円 138">
          <a:extLst>
            <a:ext uri="{FF2B5EF4-FFF2-40B4-BE49-F238E27FC236}">
              <a16:creationId xmlns:a16="http://schemas.microsoft.com/office/drawing/2014/main" id="{3E2DB51B-C4DE-4D9E-927A-8BB478383806}"/>
            </a:ext>
          </a:extLst>
        </xdr:cNvPr>
        <xdr:cNvSpPr/>
      </xdr:nvSpPr>
      <xdr:spPr>
        <a:xfrm>
          <a:off x="7670800" y="98925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36576</xdr:rowOff>
    </xdr:from>
    <xdr:to>
      <xdr:col>50</xdr:col>
      <xdr:colOff>114300</xdr:colOff>
      <xdr:row>59</xdr:row>
      <xdr:rowOff>52578</xdr:rowOff>
    </xdr:to>
    <xdr:cxnSp macro="">
      <xdr:nvCxnSpPr>
        <xdr:cNvPr id="140" name="直線コネクタ 139">
          <a:extLst>
            <a:ext uri="{FF2B5EF4-FFF2-40B4-BE49-F238E27FC236}">
              <a16:creationId xmlns:a16="http://schemas.microsoft.com/office/drawing/2014/main" id="{1C6CCA94-BC23-4CE9-BC5F-A991FC6FE73C}"/>
            </a:ext>
          </a:extLst>
        </xdr:cNvPr>
        <xdr:cNvCxnSpPr/>
      </xdr:nvCxnSpPr>
      <xdr:spPr>
        <a:xfrm flipV="1">
          <a:off x="7713980" y="9927336"/>
          <a:ext cx="78232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103903</xdr:rowOff>
    </xdr:from>
    <xdr:ext cx="469744" cy="259045"/>
    <xdr:sp macro="" textlink="">
      <xdr:nvSpPr>
        <xdr:cNvPr id="141" name="n_1mainValue【体育館・プール】&#10;一人当たり面積">
          <a:extLst>
            <a:ext uri="{FF2B5EF4-FFF2-40B4-BE49-F238E27FC236}">
              <a16:creationId xmlns:a16="http://schemas.microsoft.com/office/drawing/2014/main" id="{7CD95946-0055-4ADC-BAEE-2D335450467F}"/>
            </a:ext>
          </a:extLst>
        </xdr:cNvPr>
        <xdr:cNvSpPr txBox="1"/>
      </xdr:nvSpPr>
      <xdr:spPr>
        <a:xfrm>
          <a:off x="8271587" y="965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119905</xdr:rowOff>
    </xdr:from>
    <xdr:ext cx="469744" cy="259045"/>
    <xdr:sp macro="" textlink="">
      <xdr:nvSpPr>
        <xdr:cNvPr id="142" name="n_2mainValue【体育館・プール】&#10;一人当たり面積">
          <a:extLst>
            <a:ext uri="{FF2B5EF4-FFF2-40B4-BE49-F238E27FC236}">
              <a16:creationId xmlns:a16="http://schemas.microsoft.com/office/drawing/2014/main" id="{3C0B3AA5-B2DE-477D-B177-B82746E3547B}"/>
            </a:ext>
          </a:extLst>
        </xdr:cNvPr>
        <xdr:cNvSpPr txBox="1"/>
      </xdr:nvSpPr>
      <xdr:spPr>
        <a:xfrm>
          <a:off x="7509587" y="967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a:extLst>
            <a:ext uri="{FF2B5EF4-FFF2-40B4-BE49-F238E27FC236}">
              <a16:creationId xmlns:a16="http://schemas.microsoft.com/office/drawing/2014/main" id="{AB8C2D57-2A07-453F-80D1-F5C8FFAC9A17}"/>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a:extLst>
            <a:ext uri="{FF2B5EF4-FFF2-40B4-BE49-F238E27FC236}">
              <a16:creationId xmlns:a16="http://schemas.microsoft.com/office/drawing/2014/main" id="{3C0282E8-D898-48E0-9DE3-60F89919F95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a:extLst>
            <a:ext uri="{FF2B5EF4-FFF2-40B4-BE49-F238E27FC236}">
              <a16:creationId xmlns:a16="http://schemas.microsoft.com/office/drawing/2014/main" id="{E7775919-A234-4C14-802B-F1188035CBC5}"/>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a:extLst>
            <a:ext uri="{FF2B5EF4-FFF2-40B4-BE49-F238E27FC236}">
              <a16:creationId xmlns:a16="http://schemas.microsoft.com/office/drawing/2014/main" id="{FB38638A-A54E-420D-AB76-1375CC1341D5}"/>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a:extLst>
            <a:ext uri="{FF2B5EF4-FFF2-40B4-BE49-F238E27FC236}">
              <a16:creationId xmlns:a16="http://schemas.microsoft.com/office/drawing/2014/main" id="{61C59442-BE08-4F81-9F66-274DE1794D53}"/>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a:extLst>
            <a:ext uri="{FF2B5EF4-FFF2-40B4-BE49-F238E27FC236}">
              <a16:creationId xmlns:a16="http://schemas.microsoft.com/office/drawing/2014/main" id="{39E69DD6-4E77-4F6C-96AE-C3022AC60B5A}"/>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a:extLst>
            <a:ext uri="{FF2B5EF4-FFF2-40B4-BE49-F238E27FC236}">
              <a16:creationId xmlns:a16="http://schemas.microsoft.com/office/drawing/2014/main" id="{35286087-F049-4459-A883-7624A2E4B9F3}"/>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a:extLst>
            <a:ext uri="{FF2B5EF4-FFF2-40B4-BE49-F238E27FC236}">
              <a16:creationId xmlns:a16="http://schemas.microsoft.com/office/drawing/2014/main" id="{21ED89F0-6EC1-41F4-8E21-31B9133E922F}"/>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a:extLst>
            <a:ext uri="{FF2B5EF4-FFF2-40B4-BE49-F238E27FC236}">
              <a16:creationId xmlns:a16="http://schemas.microsoft.com/office/drawing/2014/main" id="{C8A43783-0C42-46B9-AF0A-DBEA1D7C860D}"/>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a:extLst>
            <a:ext uri="{FF2B5EF4-FFF2-40B4-BE49-F238E27FC236}">
              <a16:creationId xmlns:a16="http://schemas.microsoft.com/office/drawing/2014/main" id="{01558EF7-92A1-44D4-91EA-AB6C195719E8}"/>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3" name="テキスト ボックス 152">
          <a:extLst>
            <a:ext uri="{FF2B5EF4-FFF2-40B4-BE49-F238E27FC236}">
              <a16:creationId xmlns:a16="http://schemas.microsoft.com/office/drawing/2014/main" id="{3DE3ECFC-971A-48D7-A9C4-4CDE5D82FFA0}"/>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4" name="直線コネクタ 153">
          <a:extLst>
            <a:ext uri="{FF2B5EF4-FFF2-40B4-BE49-F238E27FC236}">
              <a16:creationId xmlns:a16="http://schemas.microsoft.com/office/drawing/2014/main" id="{CE93CAB0-C6E9-4304-8967-3697E60FAEA4}"/>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5" name="テキスト ボックス 154">
          <a:extLst>
            <a:ext uri="{FF2B5EF4-FFF2-40B4-BE49-F238E27FC236}">
              <a16:creationId xmlns:a16="http://schemas.microsoft.com/office/drawing/2014/main" id="{C4984622-856B-44B4-91EA-D074D5D5E68D}"/>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6" name="直線コネクタ 155">
          <a:extLst>
            <a:ext uri="{FF2B5EF4-FFF2-40B4-BE49-F238E27FC236}">
              <a16:creationId xmlns:a16="http://schemas.microsoft.com/office/drawing/2014/main" id="{DAC39894-D332-42B5-8449-49DB2208E1A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7" name="テキスト ボックス 156">
          <a:extLst>
            <a:ext uri="{FF2B5EF4-FFF2-40B4-BE49-F238E27FC236}">
              <a16:creationId xmlns:a16="http://schemas.microsoft.com/office/drawing/2014/main" id="{55F4DB4C-E6E8-40DD-A3D5-479F00DEF8AE}"/>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8" name="直線コネクタ 157">
          <a:extLst>
            <a:ext uri="{FF2B5EF4-FFF2-40B4-BE49-F238E27FC236}">
              <a16:creationId xmlns:a16="http://schemas.microsoft.com/office/drawing/2014/main" id="{A88A9AC1-AB81-476D-B750-5D1DE0D45544}"/>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9" name="テキスト ボックス 158">
          <a:extLst>
            <a:ext uri="{FF2B5EF4-FFF2-40B4-BE49-F238E27FC236}">
              <a16:creationId xmlns:a16="http://schemas.microsoft.com/office/drawing/2014/main" id="{BA479039-86C5-4BC2-A849-3C181DA52638}"/>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0" name="直線コネクタ 159">
          <a:extLst>
            <a:ext uri="{FF2B5EF4-FFF2-40B4-BE49-F238E27FC236}">
              <a16:creationId xmlns:a16="http://schemas.microsoft.com/office/drawing/2014/main" id="{F58909E5-D11C-4AF8-886F-A42024583D88}"/>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1" name="テキスト ボックス 160">
          <a:extLst>
            <a:ext uri="{FF2B5EF4-FFF2-40B4-BE49-F238E27FC236}">
              <a16:creationId xmlns:a16="http://schemas.microsoft.com/office/drawing/2014/main" id="{C8EB410E-CDBE-4C3F-840C-E5B2D4A03B24}"/>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2" name="直線コネクタ 161">
          <a:extLst>
            <a:ext uri="{FF2B5EF4-FFF2-40B4-BE49-F238E27FC236}">
              <a16:creationId xmlns:a16="http://schemas.microsoft.com/office/drawing/2014/main" id="{6776F4D0-04FB-4C18-8848-F60B8A00F863}"/>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3" name="テキスト ボックス 162">
          <a:extLst>
            <a:ext uri="{FF2B5EF4-FFF2-40B4-BE49-F238E27FC236}">
              <a16:creationId xmlns:a16="http://schemas.microsoft.com/office/drawing/2014/main" id="{E658DE0C-1F5F-45F2-9513-B9C2C955FA4C}"/>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a:extLst>
            <a:ext uri="{FF2B5EF4-FFF2-40B4-BE49-F238E27FC236}">
              <a16:creationId xmlns:a16="http://schemas.microsoft.com/office/drawing/2014/main" id="{78C1DC9E-08D1-4BE5-A741-861733DAA10C}"/>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a:extLst>
            <a:ext uri="{FF2B5EF4-FFF2-40B4-BE49-F238E27FC236}">
              <a16:creationId xmlns:a16="http://schemas.microsoft.com/office/drawing/2014/main" id="{B58AFE7A-A5FE-41DD-8568-6405C640B333}"/>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a:extLst>
            <a:ext uri="{FF2B5EF4-FFF2-40B4-BE49-F238E27FC236}">
              <a16:creationId xmlns:a16="http://schemas.microsoft.com/office/drawing/2014/main" id="{B7DE00A1-C9F2-45F3-9CE2-CCFD40D8F94B}"/>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167" name="直線コネクタ 166">
          <a:extLst>
            <a:ext uri="{FF2B5EF4-FFF2-40B4-BE49-F238E27FC236}">
              <a16:creationId xmlns:a16="http://schemas.microsoft.com/office/drawing/2014/main" id="{422A4B02-2356-4495-9D3E-53C60BA223EE}"/>
            </a:ext>
          </a:extLst>
        </xdr:cNvPr>
        <xdr:cNvCxnSpPr/>
      </xdr:nvCxnSpPr>
      <xdr:spPr>
        <a:xfrm flipV="1">
          <a:off x="4086225" y="1304163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168" name="【福祉施設】&#10;有形固定資産減価償却率最小値テキスト">
          <a:extLst>
            <a:ext uri="{FF2B5EF4-FFF2-40B4-BE49-F238E27FC236}">
              <a16:creationId xmlns:a16="http://schemas.microsoft.com/office/drawing/2014/main" id="{555A5DB6-410A-4942-BC4C-1681118C87F3}"/>
            </a:ext>
          </a:extLst>
        </xdr:cNvPr>
        <xdr:cNvSpPr txBox="1"/>
      </xdr:nvSpPr>
      <xdr:spPr>
        <a:xfrm>
          <a:off x="4124960" y="1459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169" name="直線コネクタ 168">
          <a:extLst>
            <a:ext uri="{FF2B5EF4-FFF2-40B4-BE49-F238E27FC236}">
              <a16:creationId xmlns:a16="http://schemas.microsoft.com/office/drawing/2014/main" id="{F8693D01-1D6B-4477-A1F8-B046ADBE6039}"/>
            </a:ext>
          </a:extLst>
        </xdr:cNvPr>
        <xdr:cNvCxnSpPr/>
      </xdr:nvCxnSpPr>
      <xdr:spPr>
        <a:xfrm>
          <a:off x="4020820" y="14596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0" name="【福祉施設】&#10;有形固定資産減価償却率最大値テキスト">
          <a:extLst>
            <a:ext uri="{FF2B5EF4-FFF2-40B4-BE49-F238E27FC236}">
              <a16:creationId xmlns:a16="http://schemas.microsoft.com/office/drawing/2014/main" id="{3855D8BF-B524-495F-8F77-5FA57071EC19}"/>
            </a:ext>
          </a:extLst>
        </xdr:cNvPr>
        <xdr:cNvSpPr txBox="1"/>
      </xdr:nvSpPr>
      <xdr:spPr>
        <a:xfrm>
          <a:off x="412496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1" name="直線コネクタ 170">
          <a:extLst>
            <a:ext uri="{FF2B5EF4-FFF2-40B4-BE49-F238E27FC236}">
              <a16:creationId xmlns:a16="http://schemas.microsoft.com/office/drawing/2014/main" id="{8CBEEF30-A2CF-4A53-AF89-FD9D1EBEC550}"/>
            </a:ext>
          </a:extLst>
        </xdr:cNvPr>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172" name="【福祉施設】&#10;有形固定資産減価償却率平均値テキスト">
          <a:extLst>
            <a:ext uri="{FF2B5EF4-FFF2-40B4-BE49-F238E27FC236}">
              <a16:creationId xmlns:a16="http://schemas.microsoft.com/office/drawing/2014/main" id="{3C1F0995-0ECD-44F8-A153-C6F03888B84F}"/>
            </a:ext>
          </a:extLst>
        </xdr:cNvPr>
        <xdr:cNvSpPr txBox="1"/>
      </xdr:nvSpPr>
      <xdr:spPr>
        <a:xfrm>
          <a:off x="4124960" y="1405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173" name="フローチャート: 判断 172">
          <a:extLst>
            <a:ext uri="{FF2B5EF4-FFF2-40B4-BE49-F238E27FC236}">
              <a16:creationId xmlns:a16="http://schemas.microsoft.com/office/drawing/2014/main" id="{EF7CABB7-B7D7-4656-B01C-CA6D9876EA87}"/>
            </a:ext>
          </a:extLst>
        </xdr:cNvPr>
        <xdr:cNvSpPr/>
      </xdr:nvSpPr>
      <xdr:spPr>
        <a:xfrm>
          <a:off x="403606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174" name="フローチャート: 判断 173">
          <a:extLst>
            <a:ext uri="{FF2B5EF4-FFF2-40B4-BE49-F238E27FC236}">
              <a16:creationId xmlns:a16="http://schemas.microsoft.com/office/drawing/2014/main" id="{1D9484E7-0F11-42CF-B288-AAB85F4E3D39}"/>
            </a:ext>
          </a:extLst>
        </xdr:cNvPr>
        <xdr:cNvSpPr/>
      </xdr:nvSpPr>
      <xdr:spPr>
        <a:xfrm>
          <a:off x="3312160" y="139242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102888</xdr:rowOff>
    </xdr:from>
    <xdr:ext cx="405111" cy="259045"/>
    <xdr:sp macro="" textlink="">
      <xdr:nvSpPr>
        <xdr:cNvPr id="175" name="n_1aveValue【福祉施設】&#10;有形固定資産減価償却率">
          <a:extLst>
            <a:ext uri="{FF2B5EF4-FFF2-40B4-BE49-F238E27FC236}">
              <a16:creationId xmlns:a16="http://schemas.microsoft.com/office/drawing/2014/main" id="{89BE5A34-0F41-4599-8A68-1A799CB0D457}"/>
            </a:ext>
          </a:extLst>
        </xdr:cNvPr>
        <xdr:cNvSpPr txBox="1"/>
      </xdr:nvSpPr>
      <xdr:spPr>
        <a:xfrm>
          <a:off x="3170564" y="1401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176" name="フローチャート: 判断 175">
          <a:extLst>
            <a:ext uri="{FF2B5EF4-FFF2-40B4-BE49-F238E27FC236}">
              <a16:creationId xmlns:a16="http://schemas.microsoft.com/office/drawing/2014/main" id="{58F15944-EAB4-4EF5-BB1A-402C2B0E12E9}"/>
            </a:ext>
          </a:extLst>
        </xdr:cNvPr>
        <xdr:cNvSpPr/>
      </xdr:nvSpPr>
      <xdr:spPr>
        <a:xfrm>
          <a:off x="2514600" y="1387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74947</xdr:rowOff>
    </xdr:from>
    <xdr:ext cx="405111" cy="259045"/>
    <xdr:sp macro="" textlink="">
      <xdr:nvSpPr>
        <xdr:cNvPr id="177" name="n_2aveValue【福祉施設】&#10;有形固定資産減価償却率">
          <a:extLst>
            <a:ext uri="{FF2B5EF4-FFF2-40B4-BE49-F238E27FC236}">
              <a16:creationId xmlns:a16="http://schemas.microsoft.com/office/drawing/2014/main" id="{880CE8B4-A2EC-46F7-8A38-3295BCC75B03}"/>
            </a:ext>
          </a:extLst>
        </xdr:cNvPr>
        <xdr:cNvSpPr txBox="1"/>
      </xdr:nvSpPr>
      <xdr:spPr>
        <a:xfrm>
          <a:off x="2385704" y="1365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BB6614B8-120D-4768-AAED-BFC401FC761E}"/>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9B1CB240-88C3-45ED-AAF1-627EB0AA1794}"/>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8666D9B7-BEAA-46ED-B519-A04888650DBC}"/>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F239E3DA-BD90-4900-A67A-9AA4316C741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D34B9CDB-151D-41E1-811A-95AA00B2BBF7}"/>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183" name="楕円 182">
          <a:extLst>
            <a:ext uri="{FF2B5EF4-FFF2-40B4-BE49-F238E27FC236}">
              <a16:creationId xmlns:a16="http://schemas.microsoft.com/office/drawing/2014/main" id="{C6F46625-ED56-42E4-BAEC-710362D05834}"/>
            </a:ext>
          </a:extLst>
        </xdr:cNvPr>
        <xdr:cNvSpPr/>
      </xdr:nvSpPr>
      <xdr:spPr>
        <a:xfrm>
          <a:off x="4036060" y="12990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69744" cy="259045"/>
    <xdr:sp macro="" textlink="">
      <xdr:nvSpPr>
        <xdr:cNvPr id="184" name="【福祉施設】&#10;有形固定資産減価償却率該当値テキスト">
          <a:extLst>
            <a:ext uri="{FF2B5EF4-FFF2-40B4-BE49-F238E27FC236}">
              <a16:creationId xmlns:a16="http://schemas.microsoft.com/office/drawing/2014/main" id="{40253619-29FA-4626-8D04-0F5DF2BE7A82}"/>
            </a:ext>
          </a:extLst>
        </xdr:cNvPr>
        <xdr:cNvSpPr txBox="1"/>
      </xdr:nvSpPr>
      <xdr:spPr>
        <a:xfrm>
          <a:off x="4124960" y="1294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185" name="楕円 184">
          <a:extLst>
            <a:ext uri="{FF2B5EF4-FFF2-40B4-BE49-F238E27FC236}">
              <a16:creationId xmlns:a16="http://schemas.microsoft.com/office/drawing/2014/main" id="{FFDDBEF6-7139-4671-808F-96F88A119787}"/>
            </a:ext>
          </a:extLst>
        </xdr:cNvPr>
        <xdr:cNvSpPr/>
      </xdr:nvSpPr>
      <xdr:spPr>
        <a:xfrm>
          <a:off x="3312160" y="129908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133350</xdr:rowOff>
    </xdr:from>
    <xdr:to>
      <xdr:col>24</xdr:col>
      <xdr:colOff>63500</xdr:colOff>
      <xdr:row>77</xdr:row>
      <xdr:rowOff>133350</xdr:rowOff>
    </xdr:to>
    <xdr:cxnSp macro="">
      <xdr:nvCxnSpPr>
        <xdr:cNvPr id="186" name="直線コネクタ 185">
          <a:extLst>
            <a:ext uri="{FF2B5EF4-FFF2-40B4-BE49-F238E27FC236}">
              <a16:creationId xmlns:a16="http://schemas.microsoft.com/office/drawing/2014/main" id="{2E80E398-4217-44FD-B7D5-CC884769A163}"/>
            </a:ext>
          </a:extLst>
        </xdr:cNvPr>
        <xdr:cNvCxnSpPr/>
      </xdr:nvCxnSpPr>
      <xdr:spPr>
        <a:xfrm>
          <a:off x="3355340" y="1304163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76</xdr:row>
      <xdr:rowOff>29227</xdr:rowOff>
    </xdr:from>
    <xdr:ext cx="469744" cy="259045"/>
    <xdr:sp macro="" textlink="">
      <xdr:nvSpPr>
        <xdr:cNvPr id="187" name="n_1mainValue【福祉施設】&#10;有形固定資産減価償却率">
          <a:extLst>
            <a:ext uri="{FF2B5EF4-FFF2-40B4-BE49-F238E27FC236}">
              <a16:creationId xmlns:a16="http://schemas.microsoft.com/office/drawing/2014/main" id="{D5D207C0-459C-4918-B85E-FBB59DDF8D92}"/>
            </a:ext>
          </a:extLst>
        </xdr:cNvPr>
        <xdr:cNvSpPr txBox="1"/>
      </xdr:nvSpPr>
      <xdr:spPr>
        <a:xfrm>
          <a:off x="3138247" y="1276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8" name="正方形/長方形 187">
          <a:extLst>
            <a:ext uri="{FF2B5EF4-FFF2-40B4-BE49-F238E27FC236}">
              <a16:creationId xmlns:a16="http://schemas.microsoft.com/office/drawing/2014/main" id="{389269A3-A9A0-4DB6-9ACC-9DCADED37797}"/>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9" name="正方形/長方形 188">
          <a:extLst>
            <a:ext uri="{FF2B5EF4-FFF2-40B4-BE49-F238E27FC236}">
              <a16:creationId xmlns:a16="http://schemas.microsoft.com/office/drawing/2014/main" id="{8DCC056B-6B38-4B38-AC73-654FBAA4BAEE}"/>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0" name="正方形/長方形 189">
          <a:extLst>
            <a:ext uri="{FF2B5EF4-FFF2-40B4-BE49-F238E27FC236}">
              <a16:creationId xmlns:a16="http://schemas.microsoft.com/office/drawing/2014/main" id="{E681525A-D9D2-4240-8BB2-1907E97C691E}"/>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1" name="正方形/長方形 190">
          <a:extLst>
            <a:ext uri="{FF2B5EF4-FFF2-40B4-BE49-F238E27FC236}">
              <a16:creationId xmlns:a16="http://schemas.microsoft.com/office/drawing/2014/main" id="{908A95B9-0B28-481E-9860-27463FDB10A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2" name="正方形/長方形 191">
          <a:extLst>
            <a:ext uri="{FF2B5EF4-FFF2-40B4-BE49-F238E27FC236}">
              <a16:creationId xmlns:a16="http://schemas.microsoft.com/office/drawing/2014/main" id="{4466254C-8152-4D62-BD29-E2E0B57EBBDA}"/>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3" name="正方形/長方形 192">
          <a:extLst>
            <a:ext uri="{FF2B5EF4-FFF2-40B4-BE49-F238E27FC236}">
              <a16:creationId xmlns:a16="http://schemas.microsoft.com/office/drawing/2014/main" id="{70B06A01-3FF4-4FD9-946A-4802F027FDD1}"/>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4" name="正方形/長方形 193">
          <a:extLst>
            <a:ext uri="{FF2B5EF4-FFF2-40B4-BE49-F238E27FC236}">
              <a16:creationId xmlns:a16="http://schemas.microsoft.com/office/drawing/2014/main" id="{B6ADB8F3-CAD7-4B47-BFD6-4708CB2431FE}"/>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5" name="正方形/長方形 194">
          <a:extLst>
            <a:ext uri="{FF2B5EF4-FFF2-40B4-BE49-F238E27FC236}">
              <a16:creationId xmlns:a16="http://schemas.microsoft.com/office/drawing/2014/main" id="{7BE0DF10-2815-4C67-9C78-B3E5527E0AD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6" name="テキスト ボックス 195">
          <a:extLst>
            <a:ext uri="{FF2B5EF4-FFF2-40B4-BE49-F238E27FC236}">
              <a16:creationId xmlns:a16="http://schemas.microsoft.com/office/drawing/2014/main" id="{9889D7C4-0A88-44C0-81F2-465D94373E83}"/>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7" name="直線コネクタ 196">
          <a:extLst>
            <a:ext uri="{FF2B5EF4-FFF2-40B4-BE49-F238E27FC236}">
              <a16:creationId xmlns:a16="http://schemas.microsoft.com/office/drawing/2014/main" id="{876876B0-24B8-414D-93B4-4AD7AF9A230B}"/>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8" name="直線コネクタ 197">
          <a:extLst>
            <a:ext uri="{FF2B5EF4-FFF2-40B4-BE49-F238E27FC236}">
              <a16:creationId xmlns:a16="http://schemas.microsoft.com/office/drawing/2014/main" id="{8BDA30BC-08B1-4D11-92CF-61F80C04D137}"/>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9" name="テキスト ボックス 198">
          <a:extLst>
            <a:ext uri="{FF2B5EF4-FFF2-40B4-BE49-F238E27FC236}">
              <a16:creationId xmlns:a16="http://schemas.microsoft.com/office/drawing/2014/main" id="{93250A4C-A305-4935-BAED-FE0EC9399D03}"/>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0" name="直線コネクタ 199">
          <a:extLst>
            <a:ext uri="{FF2B5EF4-FFF2-40B4-BE49-F238E27FC236}">
              <a16:creationId xmlns:a16="http://schemas.microsoft.com/office/drawing/2014/main" id="{0F559C08-B4A1-4938-BDB6-EC5ADF4A7FBF}"/>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1" name="テキスト ボックス 200">
          <a:extLst>
            <a:ext uri="{FF2B5EF4-FFF2-40B4-BE49-F238E27FC236}">
              <a16:creationId xmlns:a16="http://schemas.microsoft.com/office/drawing/2014/main" id="{0C26DBF2-2C95-4023-8209-E1B7DFDECADC}"/>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2" name="直線コネクタ 201">
          <a:extLst>
            <a:ext uri="{FF2B5EF4-FFF2-40B4-BE49-F238E27FC236}">
              <a16:creationId xmlns:a16="http://schemas.microsoft.com/office/drawing/2014/main" id="{2097B5EA-5B73-47B8-BB5D-36DFE684B569}"/>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3" name="テキスト ボックス 202">
          <a:extLst>
            <a:ext uri="{FF2B5EF4-FFF2-40B4-BE49-F238E27FC236}">
              <a16:creationId xmlns:a16="http://schemas.microsoft.com/office/drawing/2014/main" id="{4FBE3877-7E5D-4CB0-A962-222889E026E5}"/>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4" name="直線コネクタ 203">
          <a:extLst>
            <a:ext uri="{FF2B5EF4-FFF2-40B4-BE49-F238E27FC236}">
              <a16:creationId xmlns:a16="http://schemas.microsoft.com/office/drawing/2014/main" id="{D3898D97-36FF-4B7E-829C-A526AC413384}"/>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5" name="テキスト ボックス 204">
          <a:extLst>
            <a:ext uri="{FF2B5EF4-FFF2-40B4-BE49-F238E27FC236}">
              <a16:creationId xmlns:a16="http://schemas.microsoft.com/office/drawing/2014/main" id="{28372CA7-310F-4D3E-A42A-C49A55FA932B}"/>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6" name="直線コネクタ 205">
          <a:extLst>
            <a:ext uri="{FF2B5EF4-FFF2-40B4-BE49-F238E27FC236}">
              <a16:creationId xmlns:a16="http://schemas.microsoft.com/office/drawing/2014/main" id="{20AACFD2-4DC1-4BE4-8642-5A570D00F2EA}"/>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7" name="テキスト ボックス 206">
          <a:extLst>
            <a:ext uri="{FF2B5EF4-FFF2-40B4-BE49-F238E27FC236}">
              <a16:creationId xmlns:a16="http://schemas.microsoft.com/office/drawing/2014/main" id="{39D21941-DC99-473C-A839-6D348A025AD1}"/>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8" name="直線コネクタ 207">
          <a:extLst>
            <a:ext uri="{FF2B5EF4-FFF2-40B4-BE49-F238E27FC236}">
              <a16:creationId xmlns:a16="http://schemas.microsoft.com/office/drawing/2014/main" id="{FB15562B-0FEA-443B-9726-2E92E8828EA1}"/>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9" name="テキスト ボックス 208">
          <a:extLst>
            <a:ext uri="{FF2B5EF4-FFF2-40B4-BE49-F238E27FC236}">
              <a16:creationId xmlns:a16="http://schemas.microsoft.com/office/drawing/2014/main" id="{DDDDBEE1-7E30-4193-8407-AD2968E94B67}"/>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0" name="【福祉施設】&#10;一人当たり面積グラフ枠">
          <a:extLst>
            <a:ext uri="{FF2B5EF4-FFF2-40B4-BE49-F238E27FC236}">
              <a16:creationId xmlns:a16="http://schemas.microsoft.com/office/drawing/2014/main" id="{8CB06456-5395-4514-AD1E-E36B3C9068F3}"/>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11" name="直線コネクタ 210">
          <a:extLst>
            <a:ext uri="{FF2B5EF4-FFF2-40B4-BE49-F238E27FC236}">
              <a16:creationId xmlns:a16="http://schemas.microsoft.com/office/drawing/2014/main" id="{BCF40131-F124-4C13-A9D3-00B312CD08DB}"/>
            </a:ext>
          </a:extLst>
        </xdr:cNvPr>
        <xdr:cNvCxnSpPr/>
      </xdr:nvCxnSpPr>
      <xdr:spPr>
        <a:xfrm flipV="1">
          <a:off x="9219565" y="13174218"/>
          <a:ext cx="0" cy="13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12" name="【福祉施設】&#10;一人当たり面積最小値テキスト">
          <a:extLst>
            <a:ext uri="{FF2B5EF4-FFF2-40B4-BE49-F238E27FC236}">
              <a16:creationId xmlns:a16="http://schemas.microsoft.com/office/drawing/2014/main" id="{86CB8515-83B4-413E-97C4-E07291AC8BBB}"/>
            </a:ext>
          </a:extLst>
        </xdr:cNvPr>
        <xdr:cNvSpPr txBox="1"/>
      </xdr:nvSpPr>
      <xdr:spPr>
        <a:xfrm>
          <a:off x="9258300" y="1452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13" name="直線コネクタ 212">
          <a:extLst>
            <a:ext uri="{FF2B5EF4-FFF2-40B4-BE49-F238E27FC236}">
              <a16:creationId xmlns:a16="http://schemas.microsoft.com/office/drawing/2014/main" id="{440DB4FD-32C7-474D-A826-08B7A35763D2}"/>
            </a:ext>
          </a:extLst>
        </xdr:cNvPr>
        <xdr:cNvCxnSpPr/>
      </xdr:nvCxnSpPr>
      <xdr:spPr>
        <a:xfrm>
          <a:off x="9154160" y="145214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14" name="【福祉施設】&#10;一人当たり面積最大値テキスト">
          <a:extLst>
            <a:ext uri="{FF2B5EF4-FFF2-40B4-BE49-F238E27FC236}">
              <a16:creationId xmlns:a16="http://schemas.microsoft.com/office/drawing/2014/main" id="{B3A2549B-75E3-4AAA-93BA-C059150724C3}"/>
            </a:ext>
          </a:extLst>
        </xdr:cNvPr>
        <xdr:cNvSpPr txBox="1"/>
      </xdr:nvSpPr>
      <xdr:spPr>
        <a:xfrm>
          <a:off x="9258300" y="1295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15" name="直線コネクタ 214">
          <a:extLst>
            <a:ext uri="{FF2B5EF4-FFF2-40B4-BE49-F238E27FC236}">
              <a16:creationId xmlns:a16="http://schemas.microsoft.com/office/drawing/2014/main" id="{44CD9746-21CF-4969-BD05-921608AF8CC9}"/>
            </a:ext>
          </a:extLst>
        </xdr:cNvPr>
        <xdr:cNvCxnSpPr/>
      </xdr:nvCxnSpPr>
      <xdr:spPr>
        <a:xfrm>
          <a:off x="9154160" y="131742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19321</xdr:rowOff>
    </xdr:from>
    <xdr:ext cx="469744" cy="259045"/>
    <xdr:sp macro="" textlink="">
      <xdr:nvSpPr>
        <xdr:cNvPr id="216" name="【福祉施設】&#10;一人当たり面積平均値テキスト">
          <a:extLst>
            <a:ext uri="{FF2B5EF4-FFF2-40B4-BE49-F238E27FC236}">
              <a16:creationId xmlns:a16="http://schemas.microsoft.com/office/drawing/2014/main" id="{4EE50AB3-D4A7-48FB-B4AC-1B4ED56E455B}"/>
            </a:ext>
          </a:extLst>
        </xdr:cNvPr>
        <xdr:cNvSpPr txBox="1"/>
      </xdr:nvSpPr>
      <xdr:spPr>
        <a:xfrm>
          <a:off x="9258300" y="14101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17" name="フローチャート: 判断 216">
          <a:extLst>
            <a:ext uri="{FF2B5EF4-FFF2-40B4-BE49-F238E27FC236}">
              <a16:creationId xmlns:a16="http://schemas.microsoft.com/office/drawing/2014/main" id="{558C6EF6-A711-426B-BBB0-868661A42824}"/>
            </a:ext>
          </a:extLst>
        </xdr:cNvPr>
        <xdr:cNvSpPr/>
      </xdr:nvSpPr>
      <xdr:spPr>
        <a:xfrm>
          <a:off x="9192260" y="142496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18" name="フローチャート: 判断 217">
          <a:extLst>
            <a:ext uri="{FF2B5EF4-FFF2-40B4-BE49-F238E27FC236}">
              <a16:creationId xmlns:a16="http://schemas.microsoft.com/office/drawing/2014/main" id="{660080D5-C9AB-48A1-B9AD-AFE7E99C1F39}"/>
            </a:ext>
          </a:extLst>
        </xdr:cNvPr>
        <xdr:cNvSpPr/>
      </xdr:nvSpPr>
      <xdr:spPr>
        <a:xfrm>
          <a:off x="8445500" y="142306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95521</xdr:rowOff>
    </xdr:from>
    <xdr:ext cx="469744" cy="259045"/>
    <xdr:sp macro="" textlink="">
      <xdr:nvSpPr>
        <xdr:cNvPr id="219" name="n_1aveValue【福祉施設】&#10;一人当たり面積">
          <a:extLst>
            <a:ext uri="{FF2B5EF4-FFF2-40B4-BE49-F238E27FC236}">
              <a16:creationId xmlns:a16="http://schemas.microsoft.com/office/drawing/2014/main" id="{9AC7809C-83D1-4D71-9050-1CC4F3583498}"/>
            </a:ext>
          </a:extLst>
        </xdr:cNvPr>
        <xdr:cNvSpPr txBox="1"/>
      </xdr:nvSpPr>
      <xdr:spPr>
        <a:xfrm>
          <a:off x="8271587" y="1400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115315</xdr:rowOff>
    </xdr:from>
    <xdr:to>
      <xdr:col>46</xdr:col>
      <xdr:colOff>38100</xdr:colOff>
      <xdr:row>85</xdr:row>
      <xdr:rowOff>45465</xdr:rowOff>
    </xdr:to>
    <xdr:sp macro="" textlink="">
      <xdr:nvSpPr>
        <xdr:cNvPr id="220" name="フローチャート: 判断 219">
          <a:extLst>
            <a:ext uri="{FF2B5EF4-FFF2-40B4-BE49-F238E27FC236}">
              <a16:creationId xmlns:a16="http://schemas.microsoft.com/office/drawing/2014/main" id="{BCA36216-94FA-47FA-AF07-E3AAF3C48146}"/>
            </a:ext>
          </a:extLst>
        </xdr:cNvPr>
        <xdr:cNvSpPr/>
      </xdr:nvSpPr>
      <xdr:spPr>
        <a:xfrm>
          <a:off x="7670800" y="141970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61992</xdr:rowOff>
    </xdr:from>
    <xdr:ext cx="469744" cy="259045"/>
    <xdr:sp macro="" textlink="">
      <xdr:nvSpPr>
        <xdr:cNvPr id="221" name="n_2aveValue【福祉施設】&#10;一人当たり面積">
          <a:extLst>
            <a:ext uri="{FF2B5EF4-FFF2-40B4-BE49-F238E27FC236}">
              <a16:creationId xmlns:a16="http://schemas.microsoft.com/office/drawing/2014/main" id="{45652C5D-DB92-4843-B114-CF049EAC88EB}"/>
            </a:ext>
          </a:extLst>
        </xdr:cNvPr>
        <xdr:cNvSpPr txBox="1"/>
      </xdr:nvSpPr>
      <xdr:spPr>
        <a:xfrm>
          <a:off x="7509587" y="1397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0412EE14-2651-43B4-A3B0-304668546B63}"/>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6863EE55-395B-4648-8B3B-2D6910817769}"/>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FB896C4D-F463-4D17-9C04-621BFF42991E}"/>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05A6D36A-115D-412F-87D3-640DCE3DD92C}"/>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4337E55D-13AD-4944-9E64-A7F6B8C66F11}"/>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40639</xdr:rowOff>
    </xdr:from>
    <xdr:to>
      <xdr:col>55</xdr:col>
      <xdr:colOff>50800</xdr:colOff>
      <xdr:row>86</xdr:row>
      <xdr:rowOff>142239</xdr:rowOff>
    </xdr:to>
    <xdr:sp macro="" textlink="">
      <xdr:nvSpPr>
        <xdr:cNvPr id="227" name="楕円 226">
          <a:extLst>
            <a:ext uri="{FF2B5EF4-FFF2-40B4-BE49-F238E27FC236}">
              <a16:creationId xmlns:a16="http://schemas.microsoft.com/office/drawing/2014/main" id="{DC4A4583-7E4F-49BB-BD65-EE4D7F481CA2}"/>
            </a:ext>
          </a:extLst>
        </xdr:cNvPr>
        <xdr:cNvSpPr/>
      </xdr:nvSpPr>
      <xdr:spPr>
        <a:xfrm>
          <a:off x="9192260" y="144576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127016</xdr:rowOff>
    </xdr:from>
    <xdr:ext cx="469744" cy="259045"/>
    <xdr:sp macro="" textlink="">
      <xdr:nvSpPr>
        <xdr:cNvPr id="228" name="【福祉施設】&#10;一人当たり面積該当値テキスト">
          <a:extLst>
            <a:ext uri="{FF2B5EF4-FFF2-40B4-BE49-F238E27FC236}">
              <a16:creationId xmlns:a16="http://schemas.microsoft.com/office/drawing/2014/main" id="{D0842F24-CA39-4722-BAFE-FFDEAF19AC7D}"/>
            </a:ext>
          </a:extLst>
        </xdr:cNvPr>
        <xdr:cNvSpPr txBox="1"/>
      </xdr:nvSpPr>
      <xdr:spPr>
        <a:xfrm>
          <a:off x="9258300" y="1437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41402</xdr:rowOff>
    </xdr:from>
    <xdr:to>
      <xdr:col>50</xdr:col>
      <xdr:colOff>165100</xdr:colOff>
      <xdr:row>86</xdr:row>
      <xdr:rowOff>143002</xdr:rowOff>
    </xdr:to>
    <xdr:sp macro="" textlink="">
      <xdr:nvSpPr>
        <xdr:cNvPr id="229" name="楕円 228">
          <a:extLst>
            <a:ext uri="{FF2B5EF4-FFF2-40B4-BE49-F238E27FC236}">
              <a16:creationId xmlns:a16="http://schemas.microsoft.com/office/drawing/2014/main" id="{23956F22-88C4-48DC-A9AC-D6704F9D24D7}"/>
            </a:ext>
          </a:extLst>
        </xdr:cNvPr>
        <xdr:cNvSpPr/>
      </xdr:nvSpPr>
      <xdr:spPr>
        <a:xfrm>
          <a:off x="8445500" y="1445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91439</xdr:rowOff>
    </xdr:from>
    <xdr:to>
      <xdr:col>55</xdr:col>
      <xdr:colOff>0</xdr:colOff>
      <xdr:row>86</xdr:row>
      <xdr:rowOff>92202</xdr:rowOff>
    </xdr:to>
    <xdr:cxnSp macro="">
      <xdr:nvCxnSpPr>
        <xdr:cNvPr id="230" name="直線コネクタ 229">
          <a:extLst>
            <a:ext uri="{FF2B5EF4-FFF2-40B4-BE49-F238E27FC236}">
              <a16:creationId xmlns:a16="http://schemas.microsoft.com/office/drawing/2014/main" id="{D71F9610-0E2F-4322-8F0B-028434EBD366}"/>
            </a:ext>
          </a:extLst>
        </xdr:cNvPr>
        <xdr:cNvCxnSpPr/>
      </xdr:nvCxnSpPr>
      <xdr:spPr>
        <a:xfrm flipV="1">
          <a:off x="8496300" y="14508479"/>
          <a:ext cx="7239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134129</xdr:rowOff>
    </xdr:from>
    <xdr:ext cx="469744" cy="259045"/>
    <xdr:sp macro="" textlink="">
      <xdr:nvSpPr>
        <xdr:cNvPr id="231" name="n_1mainValue【福祉施設】&#10;一人当たり面積">
          <a:extLst>
            <a:ext uri="{FF2B5EF4-FFF2-40B4-BE49-F238E27FC236}">
              <a16:creationId xmlns:a16="http://schemas.microsoft.com/office/drawing/2014/main" id="{62BBC64F-36EB-4CD0-8DC2-A5EE100DC9E9}"/>
            </a:ext>
          </a:extLst>
        </xdr:cNvPr>
        <xdr:cNvSpPr txBox="1"/>
      </xdr:nvSpPr>
      <xdr:spPr>
        <a:xfrm>
          <a:off x="8271587" y="1455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2" name="正方形/長方形 231">
          <a:extLst>
            <a:ext uri="{FF2B5EF4-FFF2-40B4-BE49-F238E27FC236}">
              <a16:creationId xmlns:a16="http://schemas.microsoft.com/office/drawing/2014/main" id="{997C5235-AA33-4DE6-A10C-74B330BD4DEB}"/>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3" name="正方形/長方形 232">
          <a:extLst>
            <a:ext uri="{FF2B5EF4-FFF2-40B4-BE49-F238E27FC236}">
              <a16:creationId xmlns:a16="http://schemas.microsoft.com/office/drawing/2014/main" id="{7225CD06-E0A3-42EE-8018-A92A2AD4E56A}"/>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4" name="正方形/長方形 233">
          <a:extLst>
            <a:ext uri="{FF2B5EF4-FFF2-40B4-BE49-F238E27FC236}">
              <a16:creationId xmlns:a16="http://schemas.microsoft.com/office/drawing/2014/main" id="{1267E018-8198-41D2-B0C0-1FDBE99BDE88}"/>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5" name="正方形/長方形 234">
          <a:extLst>
            <a:ext uri="{FF2B5EF4-FFF2-40B4-BE49-F238E27FC236}">
              <a16:creationId xmlns:a16="http://schemas.microsoft.com/office/drawing/2014/main" id="{677DFDF7-5CA7-4879-BF4C-120072DC0458}"/>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6" name="正方形/長方形 235">
          <a:extLst>
            <a:ext uri="{FF2B5EF4-FFF2-40B4-BE49-F238E27FC236}">
              <a16:creationId xmlns:a16="http://schemas.microsoft.com/office/drawing/2014/main" id="{16C4A742-E6E7-40BE-AFF8-231D065799AA}"/>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7" name="正方形/長方形 236">
          <a:extLst>
            <a:ext uri="{FF2B5EF4-FFF2-40B4-BE49-F238E27FC236}">
              <a16:creationId xmlns:a16="http://schemas.microsoft.com/office/drawing/2014/main" id="{017033C7-3B22-4E28-955A-109FDBA99C7B}"/>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8" name="正方形/長方形 237">
          <a:extLst>
            <a:ext uri="{FF2B5EF4-FFF2-40B4-BE49-F238E27FC236}">
              <a16:creationId xmlns:a16="http://schemas.microsoft.com/office/drawing/2014/main" id="{07F3AD2A-66F4-4A0D-A714-755AF101B008}"/>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9" name="正方形/長方形 238">
          <a:extLst>
            <a:ext uri="{FF2B5EF4-FFF2-40B4-BE49-F238E27FC236}">
              <a16:creationId xmlns:a16="http://schemas.microsoft.com/office/drawing/2014/main" id="{23BB72FF-D174-497D-A31A-1910A1E0BC0B}"/>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0" name="正方形/長方形 239">
          <a:extLst>
            <a:ext uri="{FF2B5EF4-FFF2-40B4-BE49-F238E27FC236}">
              <a16:creationId xmlns:a16="http://schemas.microsoft.com/office/drawing/2014/main" id="{819173A2-F5BC-43CF-9197-CE693DD2E159}"/>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1" name="正方形/長方形 240">
          <a:extLst>
            <a:ext uri="{FF2B5EF4-FFF2-40B4-BE49-F238E27FC236}">
              <a16:creationId xmlns:a16="http://schemas.microsoft.com/office/drawing/2014/main" id="{DF84BB0F-0CB0-4291-BE62-9F08C18EC1F2}"/>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2" name="正方形/長方形 241">
          <a:extLst>
            <a:ext uri="{FF2B5EF4-FFF2-40B4-BE49-F238E27FC236}">
              <a16:creationId xmlns:a16="http://schemas.microsoft.com/office/drawing/2014/main" id="{963C5DDA-D9F6-45D7-881E-42FB0A7BD34E}"/>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3" name="正方形/長方形 242">
          <a:extLst>
            <a:ext uri="{FF2B5EF4-FFF2-40B4-BE49-F238E27FC236}">
              <a16:creationId xmlns:a16="http://schemas.microsoft.com/office/drawing/2014/main" id="{B584D513-A6B0-4197-BD0B-6D10683FC6F7}"/>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4" name="正方形/長方形 243">
          <a:extLst>
            <a:ext uri="{FF2B5EF4-FFF2-40B4-BE49-F238E27FC236}">
              <a16:creationId xmlns:a16="http://schemas.microsoft.com/office/drawing/2014/main" id="{C1571E9E-2B2A-4356-A7ED-9848769E12B2}"/>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5" name="正方形/長方形 244">
          <a:extLst>
            <a:ext uri="{FF2B5EF4-FFF2-40B4-BE49-F238E27FC236}">
              <a16:creationId xmlns:a16="http://schemas.microsoft.com/office/drawing/2014/main" id="{F220406F-3BBF-4FC9-922D-3A3E7B3D488A}"/>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6" name="正方形/長方形 245">
          <a:extLst>
            <a:ext uri="{FF2B5EF4-FFF2-40B4-BE49-F238E27FC236}">
              <a16:creationId xmlns:a16="http://schemas.microsoft.com/office/drawing/2014/main" id="{68319A5F-C85A-4F11-8FBD-2B3B65E47606}"/>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7" name="正方形/長方形 246">
          <a:extLst>
            <a:ext uri="{FF2B5EF4-FFF2-40B4-BE49-F238E27FC236}">
              <a16:creationId xmlns:a16="http://schemas.microsoft.com/office/drawing/2014/main" id="{D7B4EF1C-7EA1-4B2D-8E17-981231656131}"/>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8" name="正方形/長方形 247">
          <a:extLst>
            <a:ext uri="{FF2B5EF4-FFF2-40B4-BE49-F238E27FC236}">
              <a16:creationId xmlns:a16="http://schemas.microsoft.com/office/drawing/2014/main" id="{0A249044-C5C5-49C1-924D-AB4D0D73CEE7}"/>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9" name="正方形/長方形 248">
          <a:extLst>
            <a:ext uri="{FF2B5EF4-FFF2-40B4-BE49-F238E27FC236}">
              <a16:creationId xmlns:a16="http://schemas.microsoft.com/office/drawing/2014/main" id="{31A3BAB4-5DC1-4FF4-ABF7-A2DB2B5C7E1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0" name="正方形/長方形 249">
          <a:extLst>
            <a:ext uri="{FF2B5EF4-FFF2-40B4-BE49-F238E27FC236}">
              <a16:creationId xmlns:a16="http://schemas.microsoft.com/office/drawing/2014/main" id="{61B0DD34-8CAE-4B18-990B-DD26A0CFBAFC}"/>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1" name="正方形/長方形 250">
          <a:extLst>
            <a:ext uri="{FF2B5EF4-FFF2-40B4-BE49-F238E27FC236}">
              <a16:creationId xmlns:a16="http://schemas.microsoft.com/office/drawing/2014/main" id="{061701D1-3B7D-40AB-B028-EFAF43D5A7C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2" name="正方形/長方形 251">
          <a:extLst>
            <a:ext uri="{FF2B5EF4-FFF2-40B4-BE49-F238E27FC236}">
              <a16:creationId xmlns:a16="http://schemas.microsoft.com/office/drawing/2014/main" id="{D457A3E7-A833-4210-862F-91B18582C63A}"/>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3" name="正方形/長方形 252">
          <a:extLst>
            <a:ext uri="{FF2B5EF4-FFF2-40B4-BE49-F238E27FC236}">
              <a16:creationId xmlns:a16="http://schemas.microsoft.com/office/drawing/2014/main" id="{9EB55761-239B-47FB-9122-DAB83F7AFAC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4" name="正方形/長方形 253">
          <a:extLst>
            <a:ext uri="{FF2B5EF4-FFF2-40B4-BE49-F238E27FC236}">
              <a16:creationId xmlns:a16="http://schemas.microsoft.com/office/drawing/2014/main" id="{79A44312-36AC-4F4E-A59F-C8C80895DFF7}"/>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5" name="正方形/長方形 254">
          <a:extLst>
            <a:ext uri="{FF2B5EF4-FFF2-40B4-BE49-F238E27FC236}">
              <a16:creationId xmlns:a16="http://schemas.microsoft.com/office/drawing/2014/main" id="{E02C2502-0718-4F3F-9001-C2A9783CFC98}"/>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6" name="テキスト ボックス 255">
          <a:extLst>
            <a:ext uri="{FF2B5EF4-FFF2-40B4-BE49-F238E27FC236}">
              <a16:creationId xmlns:a16="http://schemas.microsoft.com/office/drawing/2014/main" id="{C1617706-BCF3-46B3-8EB4-728C8D0C958A}"/>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7" name="直線コネクタ 256">
          <a:extLst>
            <a:ext uri="{FF2B5EF4-FFF2-40B4-BE49-F238E27FC236}">
              <a16:creationId xmlns:a16="http://schemas.microsoft.com/office/drawing/2014/main" id="{FA497E47-7737-48F7-B007-00DBC0E3EF93}"/>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58" name="直線コネクタ 257">
          <a:extLst>
            <a:ext uri="{FF2B5EF4-FFF2-40B4-BE49-F238E27FC236}">
              <a16:creationId xmlns:a16="http://schemas.microsoft.com/office/drawing/2014/main" id="{57800367-1348-4215-8AFF-6A022645F0BA}"/>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59" name="テキスト ボックス 258">
          <a:extLst>
            <a:ext uri="{FF2B5EF4-FFF2-40B4-BE49-F238E27FC236}">
              <a16:creationId xmlns:a16="http://schemas.microsoft.com/office/drawing/2014/main" id="{72B0AC9B-4D0D-4537-939F-580BCC8C020D}"/>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0" name="直線コネクタ 259">
          <a:extLst>
            <a:ext uri="{FF2B5EF4-FFF2-40B4-BE49-F238E27FC236}">
              <a16:creationId xmlns:a16="http://schemas.microsoft.com/office/drawing/2014/main" id="{B0CABB97-84CD-40EB-9980-52D0D74F3B19}"/>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1" name="テキスト ボックス 260">
          <a:extLst>
            <a:ext uri="{FF2B5EF4-FFF2-40B4-BE49-F238E27FC236}">
              <a16:creationId xmlns:a16="http://schemas.microsoft.com/office/drawing/2014/main" id="{5B1E6AD3-A7C5-40E4-A8E0-F2B9836F3D95}"/>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2" name="直線コネクタ 261">
          <a:extLst>
            <a:ext uri="{FF2B5EF4-FFF2-40B4-BE49-F238E27FC236}">
              <a16:creationId xmlns:a16="http://schemas.microsoft.com/office/drawing/2014/main" id="{899CB88B-690A-4793-9198-1B18261C83BD}"/>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3" name="テキスト ボックス 262">
          <a:extLst>
            <a:ext uri="{FF2B5EF4-FFF2-40B4-BE49-F238E27FC236}">
              <a16:creationId xmlns:a16="http://schemas.microsoft.com/office/drawing/2014/main" id="{2FEE2083-E4FD-4961-8338-92193FB36EF5}"/>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4" name="直線コネクタ 263">
          <a:extLst>
            <a:ext uri="{FF2B5EF4-FFF2-40B4-BE49-F238E27FC236}">
              <a16:creationId xmlns:a16="http://schemas.microsoft.com/office/drawing/2014/main" id="{03956E44-9A0E-4472-AE7A-90D0835DDC2A}"/>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65" name="テキスト ボックス 264">
          <a:extLst>
            <a:ext uri="{FF2B5EF4-FFF2-40B4-BE49-F238E27FC236}">
              <a16:creationId xmlns:a16="http://schemas.microsoft.com/office/drawing/2014/main" id="{C31289CB-3701-4C90-B62C-6F13C576F681}"/>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66" name="直線コネクタ 265">
          <a:extLst>
            <a:ext uri="{FF2B5EF4-FFF2-40B4-BE49-F238E27FC236}">
              <a16:creationId xmlns:a16="http://schemas.microsoft.com/office/drawing/2014/main" id="{1D087B10-C90D-4D03-BCB7-137B900AA172}"/>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67" name="テキスト ボックス 266">
          <a:extLst>
            <a:ext uri="{FF2B5EF4-FFF2-40B4-BE49-F238E27FC236}">
              <a16:creationId xmlns:a16="http://schemas.microsoft.com/office/drawing/2014/main" id="{BAF4DD29-ABA5-4B5E-B597-620ADA01E26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68" name="直線コネクタ 267">
          <a:extLst>
            <a:ext uri="{FF2B5EF4-FFF2-40B4-BE49-F238E27FC236}">
              <a16:creationId xmlns:a16="http://schemas.microsoft.com/office/drawing/2014/main" id="{F6196277-AEA5-4AC6-A59A-22B31AFF4196}"/>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69" name="テキスト ボックス 268">
          <a:extLst>
            <a:ext uri="{FF2B5EF4-FFF2-40B4-BE49-F238E27FC236}">
              <a16:creationId xmlns:a16="http://schemas.microsoft.com/office/drawing/2014/main" id="{68AFC4BE-80C4-497D-B708-513E8599A96E}"/>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0" name="直線コネクタ 269">
          <a:extLst>
            <a:ext uri="{FF2B5EF4-FFF2-40B4-BE49-F238E27FC236}">
              <a16:creationId xmlns:a16="http://schemas.microsoft.com/office/drawing/2014/main" id="{A044980D-89BE-46BC-B1D5-3EA64868C7B9}"/>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1" name="テキスト ボックス 270">
          <a:extLst>
            <a:ext uri="{FF2B5EF4-FFF2-40B4-BE49-F238E27FC236}">
              <a16:creationId xmlns:a16="http://schemas.microsoft.com/office/drawing/2014/main" id="{A3176EA7-2D33-4DBA-AF45-F0B464CCBF53}"/>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2" name="【一般廃棄物処理施設】&#10;有形固定資産減価償却率グラフ枠">
          <a:extLst>
            <a:ext uri="{FF2B5EF4-FFF2-40B4-BE49-F238E27FC236}">
              <a16:creationId xmlns:a16="http://schemas.microsoft.com/office/drawing/2014/main" id="{E82A8343-B106-4794-BEED-E9D56FA359AC}"/>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120287</xdr:rowOff>
    </xdr:from>
    <xdr:to>
      <xdr:col>85</xdr:col>
      <xdr:colOff>126364</xdr:colOff>
      <xdr:row>40</xdr:row>
      <xdr:rowOff>170906</xdr:rowOff>
    </xdr:to>
    <xdr:cxnSp macro="">
      <xdr:nvCxnSpPr>
        <xdr:cNvPr id="273" name="直線コネクタ 272">
          <a:extLst>
            <a:ext uri="{FF2B5EF4-FFF2-40B4-BE49-F238E27FC236}">
              <a16:creationId xmlns:a16="http://schemas.microsoft.com/office/drawing/2014/main" id="{744C6789-3734-43DB-99E0-98136D637445}"/>
            </a:ext>
          </a:extLst>
        </xdr:cNvPr>
        <xdr:cNvCxnSpPr/>
      </xdr:nvCxnSpPr>
      <xdr:spPr>
        <a:xfrm flipV="1">
          <a:off x="14375764" y="5652407"/>
          <a:ext cx="0" cy="122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3283</xdr:rowOff>
    </xdr:from>
    <xdr:ext cx="405111" cy="259045"/>
    <xdr:sp macro="" textlink="">
      <xdr:nvSpPr>
        <xdr:cNvPr id="274" name="【一般廃棄物処理施設】&#10;有形固定資産減価償却率最小値テキスト">
          <a:extLst>
            <a:ext uri="{FF2B5EF4-FFF2-40B4-BE49-F238E27FC236}">
              <a16:creationId xmlns:a16="http://schemas.microsoft.com/office/drawing/2014/main" id="{BF124C9E-D051-49A5-8F37-2F36D95C5DC9}"/>
            </a:ext>
          </a:extLst>
        </xdr:cNvPr>
        <xdr:cNvSpPr txBox="1"/>
      </xdr:nvSpPr>
      <xdr:spPr>
        <a:xfrm>
          <a:off x="14414500"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170906</xdr:rowOff>
    </xdr:from>
    <xdr:to>
      <xdr:col>86</xdr:col>
      <xdr:colOff>25400</xdr:colOff>
      <xdr:row>40</xdr:row>
      <xdr:rowOff>170906</xdr:rowOff>
    </xdr:to>
    <xdr:cxnSp macro="">
      <xdr:nvCxnSpPr>
        <xdr:cNvPr id="275" name="直線コネクタ 274">
          <a:extLst>
            <a:ext uri="{FF2B5EF4-FFF2-40B4-BE49-F238E27FC236}">
              <a16:creationId xmlns:a16="http://schemas.microsoft.com/office/drawing/2014/main" id="{F06AC6A6-87F9-423C-97C2-C3F0A9880A62}"/>
            </a:ext>
          </a:extLst>
        </xdr:cNvPr>
        <xdr:cNvCxnSpPr/>
      </xdr:nvCxnSpPr>
      <xdr:spPr>
        <a:xfrm>
          <a:off x="14287500" y="68765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66964</xdr:rowOff>
    </xdr:from>
    <xdr:ext cx="405111" cy="259045"/>
    <xdr:sp macro="" textlink="">
      <xdr:nvSpPr>
        <xdr:cNvPr id="276" name="【一般廃棄物処理施設】&#10;有形固定資産減価償却率最大値テキスト">
          <a:extLst>
            <a:ext uri="{FF2B5EF4-FFF2-40B4-BE49-F238E27FC236}">
              <a16:creationId xmlns:a16="http://schemas.microsoft.com/office/drawing/2014/main" id="{289745C4-2040-4130-A2A5-F13670B8417B}"/>
            </a:ext>
          </a:extLst>
        </xdr:cNvPr>
        <xdr:cNvSpPr txBox="1"/>
      </xdr:nvSpPr>
      <xdr:spPr>
        <a:xfrm>
          <a:off x="14414500" y="5431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120287</xdr:rowOff>
    </xdr:from>
    <xdr:to>
      <xdr:col>86</xdr:col>
      <xdr:colOff>25400</xdr:colOff>
      <xdr:row>33</xdr:row>
      <xdr:rowOff>120287</xdr:rowOff>
    </xdr:to>
    <xdr:cxnSp macro="">
      <xdr:nvCxnSpPr>
        <xdr:cNvPr id="277" name="直線コネクタ 276">
          <a:extLst>
            <a:ext uri="{FF2B5EF4-FFF2-40B4-BE49-F238E27FC236}">
              <a16:creationId xmlns:a16="http://schemas.microsoft.com/office/drawing/2014/main" id="{831627F2-1566-4E63-859F-6993B9391FBC}"/>
            </a:ext>
          </a:extLst>
        </xdr:cNvPr>
        <xdr:cNvCxnSpPr/>
      </xdr:nvCxnSpPr>
      <xdr:spPr>
        <a:xfrm>
          <a:off x="14287500" y="56524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95630</xdr:rowOff>
    </xdr:from>
    <xdr:ext cx="405111" cy="259045"/>
    <xdr:sp macro="" textlink="">
      <xdr:nvSpPr>
        <xdr:cNvPr id="278" name="【一般廃棄物処理施設】&#10;有形固定資産減価償却率平均値テキスト">
          <a:extLst>
            <a:ext uri="{FF2B5EF4-FFF2-40B4-BE49-F238E27FC236}">
              <a16:creationId xmlns:a16="http://schemas.microsoft.com/office/drawing/2014/main" id="{B691BAE9-5C3B-41C2-A856-D911145E3144}"/>
            </a:ext>
          </a:extLst>
        </xdr:cNvPr>
        <xdr:cNvSpPr txBox="1"/>
      </xdr:nvSpPr>
      <xdr:spPr>
        <a:xfrm>
          <a:off x="14414500" y="6130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72753</xdr:rowOff>
    </xdr:from>
    <xdr:to>
      <xdr:col>85</xdr:col>
      <xdr:colOff>177800</xdr:colOff>
      <xdr:row>38</xdr:row>
      <xdr:rowOff>2903</xdr:rowOff>
    </xdr:to>
    <xdr:sp macro="" textlink="">
      <xdr:nvSpPr>
        <xdr:cNvPr id="279" name="フローチャート: 判断 278">
          <a:extLst>
            <a:ext uri="{FF2B5EF4-FFF2-40B4-BE49-F238E27FC236}">
              <a16:creationId xmlns:a16="http://schemas.microsoft.com/office/drawing/2014/main" id="{E768D688-A8D7-4E3E-A4C5-ED76E204CAD1}"/>
            </a:ext>
          </a:extLst>
        </xdr:cNvPr>
        <xdr:cNvSpPr/>
      </xdr:nvSpPr>
      <xdr:spPr>
        <a:xfrm>
          <a:off x="14325600" y="627543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280" name="フローチャート: 判断 279">
          <a:extLst>
            <a:ext uri="{FF2B5EF4-FFF2-40B4-BE49-F238E27FC236}">
              <a16:creationId xmlns:a16="http://schemas.microsoft.com/office/drawing/2014/main" id="{5FFB2297-2F8C-4BE6-AA5D-F82C1FC85091}"/>
            </a:ext>
          </a:extLst>
        </xdr:cNvPr>
        <xdr:cNvSpPr/>
      </xdr:nvSpPr>
      <xdr:spPr>
        <a:xfrm>
          <a:off x="13578840" y="624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161488</xdr:rowOff>
    </xdr:from>
    <xdr:ext cx="405111" cy="259045"/>
    <xdr:sp macro="" textlink="">
      <xdr:nvSpPr>
        <xdr:cNvPr id="281" name="n_1aveValue【一般廃棄物処理施設】&#10;有形固定資産減価償却率">
          <a:extLst>
            <a:ext uri="{FF2B5EF4-FFF2-40B4-BE49-F238E27FC236}">
              <a16:creationId xmlns:a16="http://schemas.microsoft.com/office/drawing/2014/main" id="{272A1CFD-95EC-4775-9685-CF70C0C801E5}"/>
            </a:ext>
          </a:extLst>
        </xdr:cNvPr>
        <xdr:cNvSpPr txBox="1"/>
      </xdr:nvSpPr>
      <xdr:spPr>
        <a:xfrm>
          <a:off x="13437244" y="60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282" name="フローチャート: 判断 281">
          <a:extLst>
            <a:ext uri="{FF2B5EF4-FFF2-40B4-BE49-F238E27FC236}">
              <a16:creationId xmlns:a16="http://schemas.microsoft.com/office/drawing/2014/main" id="{A80EB130-68FC-4FA9-A80C-E94B077FD2A3}"/>
            </a:ext>
          </a:extLst>
        </xdr:cNvPr>
        <xdr:cNvSpPr/>
      </xdr:nvSpPr>
      <xdr:spPr>
        <a:xfrm>
          <a:off x="12804140" y="61959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107604</xdr:rowOff>
    </xdr:from>
    <xdr:ext cx="405111" cy="259045"/>
    <xdr:sp macro="" textlink="">
      <xdr:nvSpPr>
        <xdr:cNvPr id="283" name="n_2aveValue【一般廃棄物処理施設】&#10;有形固定資産減価償却率">
          <a:extLst>
            <a:ext uri="{FF2B5EF4-FFF2-40B4-BE49-F238E27FC236}">
              <a16:creationId xmlns:a16="http://schemas.microsoft.com/office/drawing/2014/main" id="{8710AB60-4F8F-48F1-838C-2CC6EA4A7945}"/>
            </a:ext>
          </a:extLst>
        </xdr:cNvPr>
        <xdr:cNvSpPr txBox="1"/>
      </xdr:nvSpPr>
      <xdr:spPr>
        <a:xfrm>
          <a:off x="12675244" y="59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4" name="テキスト ボックス 283">
          <a:extLst>
            <a:ext uri="{FF2B5EF4-FFF2-40B4-BE49-F238E27FC236}">
              <a16:creationId xmlns:a16="http://schemas.microsoft.com/office/drawing/2014/main" id="{AD72030B-6860-42D9-B068-E3EC1EBCF1EC}"/>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5" name="テキスト ボックス 284">
          <a:extLst>
            <a:ext uri="{FF2B5EF4-FFF2-40B4-BE49-F238E27FC236}">
              <a16:creationId xmlns:a16="http://schemas.microsoft.com/office/drawing/2014/main" id="{9DC3DBE2-E9FB-4CE9-A540-F2D0B12531E8}"/>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946E695D-334C-4C31-BD3F-7E37798A5A58}"/>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75A444E4-0727-4BE3-B0B5-DB353681691F}"/>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16791F55-C322-49E8-B25A-535D9CC48253}"/>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160927</xdr:rowOff>
    </xdr:from>
    <xdr:to>
      <xdr:col>85</xdr:col>
      <xdr:colOff>177800</xdr:colOff>
      <xdr:row>39</xdr:row>
      <xdr:rowOff>91077</xdr:rowOff>
    </xdr:to>
    <xdr:sp macro="" textlink="">
      <xdr:nvSpPr>
        <xdr:cNvPr id="289" name="楕円 288">
          <a:extLst>
            <a:ext uri="{FF2B5EF4-FFF2-40B4-BE49-F238E27FC236}">
              <a16:creationId xmlns:a16="http://schemas.microsoft.com/office/drawing/2014/main" id="{E06F9534-394E-4DD5-A16C-D3B660A48E3E}"/>
            </a:ext>
          </a:extLst>
        </xdr:cNvPr>
        <xdr:cNvSpPr/>
      </xdr:nvSpPr>
      <xdr:spPr>
        <a:xfrm>
          <a:off x="14325600" y="653124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139354</xdr:rowOff>
    </xdr:from>
    <xdr:ext cx="405111" cy="259045"/>
    <xdr:sp macro="" textlink="">
      <xdr:nvSpPr>
        <xdr:cNvPr id="290" name="【一般廃棄物処理施設】&#10;有形固定資産減価償却率該当値テキスト">
          <a:extLst>
            <a:ext uri="{FF2B5EF4-FFF2-40B4-BE49-F238E27FC236}">
              <a16:creationId xmlns:a16="http://schemas.microsoft.com/office/drawing/2014/main" id="{B18AB074-8EDD-4BAC-BD64-A738CFBB2878}"/>
            </a:ext>
          </a:extLst>
        </xdr:cNvPr>
        <xdr:cNvSpPr txBox="1"/>
      </xdr:nvSpPr>
      <xdr:spPr>
        <a:xfrm>
          <a:off x="14414500" y="6509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154396</xdr:rowOff>
    </xdr:from>
    <xdr:to>
      <xdr:col>81</xdr:col>
      <xdr:colOff>101600</xdr:colOff>
      <xdr:row>41</xdr:row>
      <xdr:rowOff>84546</xdr:rowOff>
    </xdr:to>
    <xdr:sp macro="" textlink="">
      <xdr:nvSpPr>
        <xdr:cNvPr id="291" name="楕円 290">
          <a:extLst>
            <a:ext uri="{FF2B5EF4-FFF2-40B4-BE49-F238E27FC236}">
              <a16:creationId xmlns:a16="http://schemas.microsoft.com/office/drawing/2014/main" id="{6A333B7D-1FF1-4148-83EF-FD96CD705DD5}"/>
            </a:ext>
          </a:extLst>
        </xdr:cNvPr>
        <xdr:cNvSpPr/>
      </xdr:nvSpPr>
      <xdr:spPr>
        <a:xfrm>
          <a:off x="13578840" y="68599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40277</xdr:rowOff>
    </xdr:from>
    <xdr:to>
      <xdr:col>85</xdr:col>
      <xdr:colOff>127000</xdr:colOff>
      <xdr:row>41</xdr:row>
      <xdr:rowOff>33746</xdr:rowOff>
    </xdr:to>
    <xdr:cxnSp macro="">
      <xdr:nvCxnSpPr>
        <xdr:cNvPr id="292" name="直線コネクタ 291">
          <a:extLst>
            <a:ext uri="{FF2B5EF4-FFF2-40B4-BE49-F238E27FC236}">
              <a16:creationId xmlns:a16="http://schemas.microsoft.com/office/drawing/2014/main" id="{7729FDA0-3229-4F1C-801D-1D517E24292C}"/>
            </a:ext>
          </a:extLst>
        </xdr:cNvPr>
        <xdr:cNvCxnSpPr/>
      </xdr:nvCxnSpPr>
      <xdr:spPr>
        <a:xfrm flipV="1">
          <a:off x="13629640" y="6578237"/>
          <a:ext cx="746760" cy="32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69487</xdr:rowOff>
    </xdr:from>
    <xdr:to>
      <xdr:col>76</xdr:col>
      <xdr:colOff>165100</xdr:colOff>
      <xdr:row>39</xdr:row>
      <xdr:rowOff>171087</xdr:rowOff>
    </xdr:to>
    <xdr:sp macro="" textlink="">
      <xdr:nvSpPr>
        <xdr:cNvPr id="293" name="楕円 292">
          <a:extLst>
            <a:ext uri="{FF2B5EF4-FFF2-40B4-BE49-F238E27FC236}">
              <a16:creationId xmlns:a16="http://schemas.microsoft.com/office/drawing/2014/main" id="{E14D2E26-496A-4428-A818-831D1677F625}"/>
            </a:ext>
          </a:extLst>
        </xdr:cNvPr>
        <xdr:cNvSpPr/>
      </xdr:nvSpPr>
      <xdr:spPr>
        <a:xfrm>
          <a:off x="1280414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120287</xdr:rowOff>
    </xdr:from>
    <xdr:to>
      <xdr:col>81</xdr:col>
      <xdr:colOff>50800</xdr:colOff>
      <xdr:row>41</xdr:row>
      <xdr:rowOff>33746</xdr:rowOff>
    </xdr:to>
    <xdr:cxnSp macro="">
      <xdr:nvCxnSpPr>
        <xdr:cNvPr id="294" name="直線コネクタ 293">
          <a:extLst>
            <a:ext uri="{FF2B5EF4-FFF2-40B4-BE49-F238E27FC236}">
              <a16:creationId xmlns:a16="http://schemas.microsoft.com/office/drawing/2014/main" id="{1096A6C1-B5BF-4833-8D34-9A878CE726CC}"/>
            </a:ext>
          </a:extLst>
        </xdr:cNvPr>
        <xdr:cNvCxnSpPr/>
      </xdr:nvCxnSpPr>
      <xdr:spPr>
        <a:xfrm>
          <a:off x="12854940" y="6658247"/>
          <a:ext cx="774700" cy="24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75673</xdr:rowOff>
    </xdr:from>
    <xdr:ext cx="405111" cy="259045"/>
    <xdr:sp macro="" textlink="">
      <xdr:nvSpPr>
        <xdr:cNvPr id="295" name="n_1mainValue【一般廃棄物処理施設】&#10;有形固定資産減価償却率">
          <a:extLst>
            <a:ext uri="{FF2B5EF4-FFF2-40B4-BE49-F238E27FC236}">
              <a16:creationId xmlns:a16="http://schemas.microsoft.com/office/drawing/2014/main" id="{90C0A227-6646-483D-BB1B-FCAFEFBFEC3A}"/>
            </a:ext>
          </a:extLst>
        </xdr:cNvPr>
        <xdr:cNvSpPr txBox="1"/>
      </xdr:nvSpPr>
      <xdr:spPr>
        <a:xfrm>
          <a:off x="13437244" y="694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162214</xdr:rowOff>
    </xdr:from>
    <xdr:ext cx="405111" cy="259045"/>
    <xdr:sp macro="" textlink="">
      <xdr:nvSpPr>
        <xdr:cNvPr id="296" name="n_2mainValue【一般廃棄物処理施設】&#10;有形固定資産減価償却率">
          <a:extLst>
            <a:ext uri="{FF2B5EF4-FFF2-40B4-BE49-F238E27FC236}">
              <a16:creationId xmlns:a16="http://schemas.microsoft.com/office/drawing/2014/main" id="{1FC0B6E8-E0E4-42A2-960C-E6342F3F2C71}"/>
            </a:ext>
          </a:extLst>
        </xdr:cNvPr>
        <xdr:cNvSpPr txBox="1"/>
      </xdr:nvSpPr>
      <xdr:spPr>
        <a:xfrm>
          <a:off x="126752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7" name="正方形/長方形 296">
          <a:extLst>
            <a:ext uri="{FF2B5EF4-FFF2-40B4-BE49-F238E27FC236}">
              <a16:creationId xmlns:a16="http://schemas.microsoft.com/office/drawing/2014/main" id="{18382364-ABF7-496D-B4CD-24244AF50EBC}"/>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8" name="正方形/長方形 297">
          <a:extLst>
            <a:ext uri="{FF2B5EF4-FFF2-40B4-BE49-F238E27FC236}">
              <a16:creationId xmlns:a16="http://schemas.microsoft.com/office/drawing/2014/main" id="{46060832-812C-47E5-82D5-A69935DF3EBB}"/>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9" name="正方形/長方形 298">
          <a:extLst>
            <a:ext uri="{FF2B5EF4-FFF2-40B4-BE49-F238E27FC236}">
              <a16:creationId xmlns:a16="http://schemas.microsoft.com/office/drawing/2014/main" id="{8BD28450-B75C-422A-AC10-D0A68C7B0D5C}"/>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0" name="正方形/長方形 299">
          <a:extLst>
            <a:ext uri="{FF2B5EF4-FFF2-40B4-BE49-F238E27FC236}">
              <a16:creationId xmlns:a16="http://schemas.microsoft.com/office/drawing/2014/main" id="{4AD867EB-BB58-40B1-BA9A-C25493EF7D8A}"/>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1" name="正方形/長方形 300">
          <a:extLst>
            <a:ext uri="{FF2B5EF4-FFF2-40B4-BE49-F238E27FC236}">
              <a16:creationId xmlns:a16="http://schemas.microsoft.com/office/drawing/2014/main" id="{AEA10535-4219-4C9A-961B-01A97A3CDCC3}"/>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2" name="正方形/長方形 301">
          <a:extLst>
            <a:ext uri="{FF2B5EF4-FFF2-40B4-BE49-F238E27FC236}">
              <a16:creationId xmlns:a16="http://schemas.microsoft.com/office/drawing/2014/main" id="{11846C33-C1E2-4F1A-AB7C-0872BA1F81B5}"/>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3" name="正方形/長方形 302">
          <a:extLst>
            <a:ext uri="{FF2B5EF4-FFF2-40B4-BE49-F238E27FC236}">
              <a16:creationId xmlns:a16="http://schemas.microsoft.com/office/drawing/2014/main" id="{9AFDF43A-513D-49A9-BD02-204AF2E7D6F5}"/>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4" name="正方形/長方形 303">
          <a:extLst>
            <a:ext uri="{FF2B5EF4-FFF2-40B4-BE49-F238E27FC236}">
              <a16:creationId xmlns:a16="http://schemas.microsoft.com/office/drawing/2014/main" id="{2450CE0C-FC42-4863-87B2-93D2345BA72E}"/>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5" name="テキスト ボックス 304">
          <a:extLst>
            <a:ext uri="{FF2B5EF4-FFF2-40B4-BE49-F238E27FC236}">
              <a16:creationId xmlns:a16="http://schemas.microsoft.com/office/drawing/2014/main" id="{862CE4E6-8E6D-4D8A-A8E2-ECE61609D0B5}"/>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6" name="直線コネクタ 305">
          <a:extLst>
            <a:ext uri="{FF2B5EF4-FFF2-40B4-BE49-F238E27FC236}">
              <a16:creationId xmlns:a16="http://schemas.microsoft.com/office/drawing/2014/main" id="{3F6224EB-7CB4-47B2-8EFA-CEDD06A180CB}"/>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07" name="直線コネクタ 306">
          <a:extLst>
            <a:ext uri="{FF2B5EF4-FFF2-40B4-BE49-F238E27FC236}">
              <a16:creationId xmlns:a16="http://schemas.microsoft.com/office/drawing/2014/main" id="{44E12925-BD28-4063-9856-033E95BDBAE7}"/>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08" name="テキスト ボックス 307">
          <a:extLst>
            <a:ext uri="{FF2B5EF4-FFF2-40B4-BE49-F238E27FC236}">
              <a16:creationId xmlns:a16="http://schemas.microsoft.com/office/drawing/2014/main" id="{DF725C3A-0437-499B-B257-FF8AD8CC670A}"/>
            </a:ext>
          </a:extLst>
        </xdr:cNvPr>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09" name="直線コネクタ 308">
          <a:extLst>
            <a:ext uri="{FF2B5EF4-FFF2-40B4-BE49-F238E27FC236}">
              <a16:creationId xmlns:a16="http://schemas.microsoft.com/office/drawing/2014/main" id="{6A183FDA-92EF-413E-B31A-35BA75163A6D}"/>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10" name="テキスト ボックス 309">
          <a:extLst>
            <a:ext uri="{FF2B5EF4-FFF2-40B4-BE49-F238E27FC236}">
              <a16:creationId xmlns:a16="http://schemas.microsoft.com/office/drawing/2014/main" id="{20D5D180-07AB-4051-A0E8-8BFE70AD2243}"/>
            </a:ext>
          </a:extLst>
        </xdr:cNvPr>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11" name="直線コネクタ 310">
          <a:extLst>
            <a:ext uri="{FF2B5EF4-FFF2-40B4-BE49-F238E27FC236}">
              <a16:creationId xmlns:a16="http://schemas.microsoft.com/office/drawing/2014/main" id="{6D0AF408-1341-4835-80CE-BDB8FB1AF0CC}"/>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12" name="テキスト ボックス 311">
          <a:extLst>
            <a:ext uri="{FF2B5EF4-FFF2-40B4-BE49-F238E27FC236}">
              <a16:creationId xmlns:a16="http://schemas.microsoft.com/office/drawing/2014/main" id="{2BF00B07-E855-45DC-993A-160EAE4E7003}"/>
            </a:ext>
          </a:extLst>
        </xdr:cNvPr>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13" name="直線コネクタ 312">
          <a:extLst>
            <a:ext uri="{FF2B5EF4-FFF2-40B4-BE49-F238E27FC236}">
              <a16:creationId xmlns:a16="http://schemas.microsoft.com/office/drawing/2014/main" id="{5E03A13D-2350-4A7A-94A6-46F62DA96288}"/>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14" name="テキスト ボックス 313">
          <a:extLst>
            <a:ext uri="{FF2B5EF4-FFF2-40B4-BE49-F238E27FC236}">
              <a16:creationId xmlns:a16="http://schemas.microsoft.com/office/drawing/2014/main" id="{30F61638-2D90-417C-848F-EE52509D373F}"/>
            </a:ext>
          </a:extLst>
        </xdr:cNvPr>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15" name="直線コネクタ 314">
          <a:extLst>
            <a:ext uri="{FF2B5EF4-FFF2-40B4-BE49-F238E27FC236}">
              <a16:creationId xmlns:a16="http://schemas.microsoft.com/office/drawing/2014/main" id="{7F6B5C65-860F-4B05-9684-F05C8114E38E}"/>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16" name="テキスト ボックス 315">
          <a:extLst>
            <a:ext uri="{FF2B5EF4-FFF2-40B4-BE49-F238E27FC236}">
              <a16:creationId xmlns:a16="http://schemas.microsoft.com/office/drawing/2014/main" id="{687F0AA4-DF74-4059-B5C2-A6C24A9E3C88}"/>
            </a:ext>
          </a:extLst>
        </xdr:cNvPr>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17" name="直線コネクタ 316">
          <a:extLst>
            <a:ext uri="{FF2B5EF4-FFF2-40B4-BE49-F238E27FC236}">
              <a16:creationId xmlns:a16="http://schemas.microsoft.com/office/drawing/2014/main" id="{704BDCCC-4743-42D2-8323-BB4C0D756BD3}"/>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18" name="テキスト ボックス 317">
          <a:extLst>
            <a:ext uri="{FF2B5EF4-FFF2-40B4-BE49-F238E27FC236}">
              <a16:creationId xmlns:a16="http://schemas.microsoft.com/office/drawing/2014/main" id="{E90BE818-EA54-450C-A320-69B320CBA7A4}"/>
            </a:ext>
          </a:extLst>
        </xdr:cNvPr>
        <xdr:cNvSpPr txBox="1"/>
      </xdr:nvSpPr>
      <xdr:spPr>
        <a:xfrm>
          <a:off x="15499308" y="539642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9" name="直線コネクタ 318">
          <a:extLst>
            <a:ext uri="{FF2B5EF4-FFF2-40B4-BE49-F238E27FC236}">
              <a16:creationId xmlns:a16="http://schemas.microsoft.com/office/drawing/2014/main" id="{3B6B0524-1FAE-4C43-A935-4C588DB15D42}"/>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20" name="テキスト ボックス 319">
          <a:extLst>
            <a:ext uri="{FF2B5EF4-FFF2-40B4-BE49-F238E27FC236}">
              <a16:creationId xmlns:a16="http://schemas.microsoft.com/office/drawing/2014/main" id="{991A765D-024A-40C3-8185-3B32581CC4EB}"/>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1" name="【一般廃棄物処理施設】&#10;一人当たり有形固定資産（償却資産）額グラフ枠">
          <a:extLst>
            <a:ext uri="{FF2B5EF4-FFF2-40B4-BE49-F238E27FC236}">
              <a16:creationId xmlns:a16="http://schemas.microsoft.com/office/drawing/2014/main" id="{30F9DF8C-33DC-4751-BE73-E63A17DAB8ED}"/>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322" name="直線コネクタ 321">
          <a:extLst>
            <a:ext uri="{FF2B5EF4-FFF2-40B4-BE49-F238E27FC236}">
              <a16:creationId xmlns:a16="http://schemas.microsoft.com/office/drawing/2014/main" id="{5FAA62FB-45FD-493B-BE6E-3D4CDDB05BBB}"/>
            </a:ext>
          </a:extLst>
        </xdr:cNvPr>
        <xdr:cNvCxnSpPr/>
      </xdr:nvCxnSpPr>
      <xdr:spPr>
        <a:xfrm flipV="1">
          <a:off x="19509104" y="5749075"/>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323" name="【一般廃棄物処理施設】&#10;一人当たり有形固定資産（償却資産）額最小値テキスト">
          <a:extLst>
            <a:ext uri="{FF2B5EF4-FFF2-40B4-BE49-F238E27FC236}">
              <a16:creationId xmlns:a16="http://schemas.microsoft.com/office/drawing/2014/main" id="{91F8E513-7A03-4147-BF27-4A4AD830C3D0}"/>
            </a:ext>
          </a:extLst>
        </xdr:cNvPr>
        <xdr:cNvSpPr txBox="1"/>
      </xdr:nvSpPr>
      <xdr:spPr>
        <a:xfrm>
          <a:off x="19547840" y="709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324" name="直線コネクタ 323">
          <a:extLst>
            <a:ext uri="{FF2B5EF4-FFF2-40B4-BE49-F238E27FC236}">
              <a16:creationId xmlns:a16="http://schemas.microsoft.com/office/drawing/2014/main" id="{68F19459-20DE-48C2-9AC1-3BC34528CDD2}"/>
            </a:ext>
          </a:extLst>
        </xdr:cNvPr>
        <xdr:cNvCxnSpPr/>
      </xdr:nvCxnSpPr>
      <xdr:spPr>
        <a:xfrm>
          <a:off x="19443700" y="7094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325" name="【一般廃棄物処理施設】&#10;一人当たり有形固定資産（償却資産）額最大値テキスト">
          <a:extLst>
            <a:ext uri="{FF2B5EF4-FFF2-40B4-BE49-F238E27FC236}">
              <a16:creationId xmlns:a16="http://schemas.microsoft.com/office/drawing/2014/main" id="{5E002A7F-61AB-482C-9A18-8A625053AD07}"/>
            </a:ext>
          </a:extLst>
        </xdr:cNvPr>
        <xdr:cNvSpPr txBox="1"/>
      </xdr:nvSpPr>
      <xdr:spPr>
        <a:xfrm>
          <a:off x="19547840" y="553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326" name="直線コネクタ 325">
          <a:extLst>
            <a:ext uri="{FF2B5EF4-FFF2-40B4-BE49-F238E27FC236}">
              <a16:creationId xmlns:a16="http://schemas.microsoft.com/office/drawing/2014/main" id="{CE8BCA8A-3392-413E-BA8B-02C833B10EE2}"/>
            </a:ext>
          </a:extLst>
        </xdr:cNvPr>
        <xdr:cNvCxnSpPr/>
      </xdr:nvCxnSpPr>
      <xdr:spPr>
        <a:xfrm>
          <a:off x="19443700" y="57490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68154</xdr:rowOff>
    </xdr:from>
    <xdr:ext cx="599010" cy="259045"/>
    <xdr:sp macro="" textlink="">
      <xdr:nvSpPr>
        <xdr:cNvPr id="327" name="【一般廃棄物処理施設】&#10;一人当たり有形固定資産（償却資産）額平均値テキスト">
          <a:extLst>
            <a:ext uri="{FF2B5EF4-FFF2-40B4-BE49-F238E27FC236}">
              <a16:creationId xmlns:a16="http://schemas.microsoft.com/office/drawing/2014/main" id="{EFC2A3CF-BC0F-4912-9CA4-50C79F05AB5C}"/>
            </a:ext>
          </a:extLst>
        </xdr:cNvPr>
        <xdr:cNvSpPr txBox="1"/>
      </xdr:nvSpPr>
      <xdr:spPr>
        <a:xfrm>
          <a:off x="19547840" y="6606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328" name="フローチャート: 判断 327">
          <a:extLst>
            <a:ext uri="{FF2B5EF4-FFF2-40B4-BE49-F238E27FC236}">
              <a16:creationId xmlns:a16="http://schemas.microsoft.com/office/drawing/2014/main" id="{54104A31-AF4F-49BC-B31A-4F078E9619C3}"/>
            </a:ext>
          </a:extLst>
        </xdr:cNvPr>
        <xdr:cNvSpPr/>
      </xdr:nvSpPr>
      <xdr:spPr>
        <a:xfrm>
          <a:off x="19458940" y="675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329" name="フローチャート: 判断 328">
          <a:extLst>
            <a:ext uri="{FF2B5EF4-FFF2-40B4-BE49-F238E27FC236}">
              <a16:creationId xmlns:a16="http://schemas.microsoft.com/office/drawing/2014/main" id="{01A1BDBD-4D11-4A87-8498-D36A65B54DC2}"/>
            </a:ext>
          </a:extLst>
        </xdr:cNvPr>
        <xdr:cNvSpPr/>
      </xdr:nvSpPr>
      <xdr:spPr>
        <a:xfrm>
          <a:off x="18735040" y="68290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70091</xdr:rowOff>
    </xdr:from>
    <xdr:ext cx="599010" cy="259045"/>
    <xdr:sp macro="" textlink="">
      <xdr:nvSpPr>
        <xdr:cNvPr id="330" name="n_1aveValue【一般廃棄物処理施設】&#10;一人当たり有形固定資産（償却資産）額">
          <a:extLst>
            <a:ext uri="{FF2B5EF4-FFF2-40B4-BE49-F238E27FC236}">
              <a16:creationId xmlns:a16="http://schemas.microsoft.com/office/drawing/2014/main" id="{A882910B-79EA-4F16-BAA6-2D16322FA850}"/>
            </a:ext>
          </a:extLst>
        </xdr:cNvPr>
        <xdr:cNvSpPr txBox="1"/>
      </xdr:nvSpPr>
      <xdr:spPr>
        <a:xfrm>
          <a:off x="18496495" y="66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902</xdr:rowOff>
    </xdr:from>
    <xdr:to>
      <xdr:col>107</xdr:col>
      <xdr:colOff>101600</xdr:colOff>
      <xdr:row>41</xdr:row>
      <xdr:rowOff>102502</xdr:rowOff>
    </xdr:to>
    <xdr:sp macro="" textlink="">
      <xdr:nvSpPr>
        <xdr:cNvPr id="331" name="フローチャート: 判断 330">
          <a:extLst>
            <a:ext uri="{FF2B5EF4-FFF2-40B4-BE49-F238E27FC236}">
              <a16:creationId xmlns:a16="http://schemas.microsoft.com/office/drawing/2014/main" id="{38E30CBD-75B5-45B4-A535-65011990547D}"/>
            </a:ext>
          </a:extLst>
        </xdr:cNvPr>
        <xdr:cNvSpPr/>
      </xdr:nvSpPr>
      <xdr:spPr>
        <a:xfrm>
          <a:off x="17937480" y="687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119029</xdr:rowOff>
    </xdr:from>
    <xdr:ext cx="599010" cy="259045"/>
    <xdr:sp macro="" textlink="">
      <xdr:nvSpPr>
        <xdr:cNvPr id="332" name="n_2aveValue【一般廃棄物処理施設】&#10;一人当たり有形固定資産（償却資産）額">
          <a:extLst>
            <a:ext uri="{FF2B5EF4-FFF2-40B4-BE49-F238E27FC236}">
              <a16:creationId xmlns:a16="http://schemas.microsoft.com/office/drawing/2014/main" id="{453E468D-FB5F-4D9E-B7FD-73A75A3A5957}"/>
            </a:ext>
          </a:extLst>
        </xdr:cNvPr>
        <xdr:cNvSpPr txBox="1"/>
      </xdr:nvSpPr>
      <xdr:spPr>
        <a:xfrm>
          <a:off x="17734495" y="6656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E7A6BCBE-4EB1-49E1-A5EC-E88A3AD0506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53A161B8-0AAF-45EC-B5A0-2756BCC39D6C}"/>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199AE610-C122-426A-94C4-AEE2B3A3B535}"/>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E090673E-41D3-4638-B1D2-BB00E25CE561}"/>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1A7FAD1C-3388-44B3-A14F-A760EE918153}"/>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7979</xdr:rowOff>
    </xdr:from>
    <xdr:to>
      <xdr:col>116</xdr:col>
      <xdr:colOff>114300</xdr:colOff>
      <xdr:row>41</xdr:row>
      <xdr:rowOff>109579</xdr:rowOff>
    </xdr:to>
    <xdr:sp macro="" textlink="">
      <xdr:nvSpPr>
        <xdr:cNvPr id="338" name="楕円 337">
          <a:extLst>
            <a:ext uri="{FF2B5EF4-FFF2-40B4-BE49-F238E27FC236}">
              <a16:creationId xmlns:a16="http://schemas.microsoft.com/office/drawing/2014/main" id="{1F84FED5-6199-4340-AA76-952073119500}"/>
            </a:ext>
          </a:extLst>
        </xdr:cNvPr>
        <xdr:cNvSpPr/>
      </xdr:nvSpPr>
      <xdr:spPr>
        <a:xfrm>
          <a:off x="19458940" y="688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157856</xdr:rowOff>
    </xdr:from>
    <xdr:ext cx="599010" cy="259045"/>
    <xdr:sp macro="" textlink="">
      <xdr:nvSpPr>
        <xdr:cNvPr id="339" name="【一般廃棄物処理施設】&#10;一人当たり有形固定資産（償却資産）額該当値テキスト">
          <a:extLst>
            <a:ext uri="{FF2B5EF4-FFF2-40B4-BE49-F238E27FC236}">
              <a16:creationId xmlns:a16="http://schemas.microsoft.com/office/drawing/2014/main" id="{3C35192F-D444-4956-805F-0A70AE06D87F}"/>
            </a:ext>
          </a:extLst>
        </xdr:cNvPr>
        <xdr:cNvSpPr txBox="1"/>
      </xdr:nvSpPr>
      <xdr:spPr>
        <a:xfrm>
          <a:off x="19547840" y="6863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10397</xdr:rowOff>
    </xdr:from>
    <xdr:to>
      <xdr:col>112</xdr:col>
      <xdr:colOff>38100</xdr:colOff>
      <xdr:row>42</xdr:row>
      <xdr:rowOff>111997</xdr:rowOff>
    </xdr:to>
    <xdr:sp macro="" textlink="">
      <xdr:nvSpPr>
        <xdr:cNvPr id="340" name="楕円 339">
          <a:extLst>
            <a:ext uri="{FF2B5EF4-FFF2-40B4-BE49-F238E27FC236}">
              <a16:creationId xmlns:a16="http://schemas.microsoft.com/office/drawing/2014/main" id="{481AD2F1-AF7C-47E8-AD06-371E44C8B6B7}"/>
            </a:ext>
          </a:extLst>
        </xdr:cNvPr>
        <xdr:cNvSpPr/>
      </xdr:nvSpPr>
      <xdr:spPr>
        <a:xfrm>
          <a:off x="18735040" y="70512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58779</xdr:rowOff>
    </xdr:from>
    <xdr:to>
      <xdr:col>116</xdr:col>
      <xdr:colOff>63500</xdr:colOff>
      <xdr:row>42</xdr:row>
      <xdr:rowOff>61197</xdr:rowOff>
    </xdr:to>
    <xdr:cxnSp macro="">
      <xdr:nvCxnSpPr>
        <xdr:cNvPr id="341" name="直線コネクタ 340">
          <a:extLst>
            <a:ext uri="{FF2B5EF4-FFF2-40B4-BE49-F238E27FC236}">
              <a16:creationId xmlns:a16="http://schemas.microsoft.com/office/drawing/2014/main" id="{C99EFB66-BC02-44CA-9EAD-2D3C39608F33}"/>
            </a:ext>
          </a:extLst>
        </xdr:cNvPr>
        <xdr:cNvCxnSpPr/>
      </xdr:nvCxnSpPr>
      <xdr:spPr>
        <a:xfrm flipV="1">
          <a:off x="18778220" y="6932019"/>
          <a:ext cx="731520" cy="17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12352</xdr:rowOff>
    </xdr:from>
    <xdr:to>
      <xdr:col>107</xdr:col>
      <xdr:colOff>101600</xdr:colOff>
      <xdr:row>41</xdr:row>
      <xdr:rowOff>113952</xdr:rowOff>
    </xdr:to>
    <xdr:sp macro="" textlink="">
      <xdr:nvSpPr>
        <xdr:cNvPr id="342" name="楕円 341">
          <a:extLst>
            <a:ext uri="{FF2B5EF4-FFF2-40B4-BE49-F238E27FC236}">
              <a16:creationId xmlns:a16="http://schemas.microsoft.com/office/drawing/2014/main" id="{6BC156AB-83E4-4BA6-9E78-B5E0332F7D99}"/>
            </a:ext>
          </a:extLst>
        </xdr:cNvPr>
        <xdr:cNvSpPr/>
      </xdr:nvSpPr>
      <xdr:spPr>
        <a:xfrm>
          <a:off x="17937480" y="6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63152</xdr:rowOff>
    </xdr:from>
    <xdr:to>
      <xdr:col>111</xdr:col>
      <xdr:colOff>177800</xdr:colOff>
      <xdr:row>42</xdr:row>
      <xdr:rowOff>61197</xdr:rowOff>
    </xdr:to>
    <xdr:cxnSp macro="">
      <xdr:nvCxnSpPr>
        <xdr:cNvPr id="343" name="直線コネクタ 342">
          <a:extLst>
            <a:ext uri="{FF2B5EF4-FFF2-40B4-BE49-F238E27FC236}">
              <a16:creationId xmlns:a16="http://schemas.microsoft.com/office/drawing/2014/main" id="{C2B44CB4-4269-4F26-901E-C8E102701F35}"/>
            </a:ext>
          </a:extLst>
        </xdr:cNvPr>
        <xdr:cNvCxnSpPr/>
      </xdr:nvCxnSpPr>
      <xdr:spPr>
        <a:xfrm>
          <a:off x="17988280" y="6936392"/>
          <a:ext cx="789940" cy="16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103124</xdr:rowOff>
    </xdr:from>
    <xdr:ext cx="534377" cy="259045"/>
    <xdr:sp macro="" textlink="">
      <xdr:nvSpPr>
        <xdr:cNvPr id="344" name="n_1mainValue【一般廃棄物処理施設】&#10;一人当たり有形固定資産（償却資産）額">
          <a:extLst>
            <a:ext uri="{FF2B5EF4-FFF2-40B4-BE49-F238E27FC236}">
              <a16:creationId xmlns:a16="http://schemas.microsoft.com/office/drawing/2014/main" id="{E980DAB4-B802-4B69-9597-69AB524007EB}"/>
            </a:ext>
          </a:extLst>
        </xdr:cNvPr>
        <xdr:cNvSpPr txBox="1"/>
      </xdr:nvSpPr>
      <xdr:spPr>
        <a:xfrm>
          <a:off x="18528811" y="714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105079</xdr:rowOff>
    </xdr:from>
    <xdr:ext cx="599010" cy="259045"/>
    <xdr:sp macro="" textlink="">
      <xdr:nvSpPr>
        <xdr:cNvPr id="345" name="n_2mainValue【一般廃棄物処理施設】&#10;一人当たり有形固定資産（償却資産）額">
          <a:extLst>
            <a:ext uri="{FF2B5EF4-FFF2-40B4-BE49-F238E27FC236}">
              <a16:creationId xmlns:a16="http://schemas.microsoft.com/office/drawing/2014/main" id="{933653A4-0B21-46D5-BFAF-DDDD67FFD3E4}"/>
            </a:ext>
          </a:extLst>
        </xdr:cNvPr>
        <xdr:cNvSpPr txBox="1"/>
      </xdr:nvSpPr>
      <xdr:spPr>
        <a:xfrm>
          <a:off x="17734495" y="697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6" name="正方形/長方形 345">
          <a:extLst>
            <a:ext uri="{FF2B5EF4-FFF2-40B4-BE49-F238E27FC236}">
              <a16:creationId xmlns:a16="http://schemas.microsoft.com/office/drawing/2014/main" id="{D699223D-A7C9-4465-AC1F-FDD04913FC0D}"/>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7" name="正方形/長方形 346">
          <a:extLst>
            <a:ext uri="{FF2B5EF4-FFF2-40B4-BE49-F238E27FC236}">
              <a16:creationId xmlns:a16="http://schemas.microsoft.com/office/drawing/2014/main" id="{8875E3EF-9C96-4AF5-BF59-F7FD16ABF7F6}"/>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8" name="正方形/長方形 347">
          <a:extLst>
            <a:ext uri="{FF2B5EF4-FFF2-40B4-BE49-F238E27FC236}">
              <a16:creationId xmlns:a16="http://schemas.microsoft.com/office/drawing/2014/main" id="{50B04E28-ED82-4EBA-AF0C-454036FD5A8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9" name="正方形/長方形 348">
          <a:extLst>
            <a:ext uri="{FF2B5EF4-FFF2-40B4-BE49-F238E27FC236}">
              <a16:creationId xmlns:a16="http://schemas.microsoft.com/office/drawing/2014/main" id="{4DAEF621-3077-49E9-8AC9-52D48F883E59}"/>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0" name="正方形/長方形 349">
          <a:extLst>
            <a:ext uri="{FF2B5EF4-FFF2-40B4-BE49-F238E27FC236}">
              <a16:creationId xmlns:a16="http://schemas.microsoft.com/office/drawing/2014/main" id="{6575E3E8-D0DD-42E9-AAA6-C7FE4246251F}"/>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1" name="正方形/長方形 350">
          <a:extLst>
            <a:ext uri="{FF2B5EF4-FFF2-40B4-BE49-F238E27FC236}">
              <a16:creationId xmlns:a16="http://schemas.microsoft.com/office/drawing/2014/main" id="{060C3E4C-DDE1-4FC2-BFE8-CE9073200DC8}"/>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2" name="正方形/長方形 351">
          <a:extLst>
            <a:ext uri="{FF2B5EF4-FFF2-40B4-BE49-F238E27FC236}">
              <a16:creationId xmlns:a16="http://schemas.microsoft.com/office/drawing/2014/main" id="{D2AEC57B-1E98-45FD-8698-3D50A1E7CA41}"/>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3" name="正方形/長方形 352">
          <a:extLst>
            <a:ext uri="{FF2B5EF4-FFF2-40B4-BE49-F238E27FC236}">
              <a16:creationId xmlns:a16="http://schemas.microsoft.com/office/drawing/2014/main" id="{98147C4A-1780-439F-802B-48856C6B58AE}"/>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54" name="正方形/長方形 353">
          <a:extLst>
            <a:ext uri="{FF2B5EF4-FFF2-40B4-BE49-F238E27FC236}">
              <a16:creationId xmlns:a16="http://schemas.microsoft.com/office/drawing/2014/main" id="{AC9D5B43-13D0-44C5-BDE9-04F8D8165B24}"/>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5" name="正方形/長方形 354">
          <a:extLst>
            <a:ext uri="{FF2B5EF4-FFF2-40B4-BE49-F238E27FC236}">
              <a16:creationId xmlns:a16="http://schemas.microsoft.com/office/drawing/2014/main" id="{ED85367C-721D-4A13-9F29-059867A203DE}"/>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6" name="正方形/長方形 355">
          <a:extLst>
            <a:ext uri="{FF2B5EF4-FFF2-40B4-BE49-F238E27FC236}">
              <a16:creationId xmlns:a16="http://schemas.microsoft.com/office/drawing/2014/main" id="{EAC68A94-112B-4F00-B94D-8D8BC2BDF1B2}"/>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7" name="正方形/長方形 356">
          <a:extLst>
            <a:ext uri="{FF2B5EF4-FFF2-40B4-BE49-F238E27FC236}">
              <a16:creationId xmlns:a16="http://schemas.microsoft.com/office/drawing/2014/main" id="{EDCD985B-3DF6-49C6-8FD1-37489E6E89AC}"/>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8" name="正方形/長方形 357">
          <a:extLst>
            <a:ext uri="{FF2B5EF4-FFF2-40B4-BE49-F238E27FC236}">
              <a16:creationId xmlns:a16="http://schemas.microsoft.com/office/drawing/2014/main" id="{6E4793F4-AF71-49CA-9FC1-56FC8F9AA84A}"/>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9" name="正方形/長方形 358">
          <a:extLst>
            <a:ext uri="{FF2B5EF4-FFF2-40B4-BE49-F238E27FC236}">
              <a16:creationId xmlns:a16="http://schemas.microsoft.com/office/drawing/2014/main" id="{122B348F-7BFF-4CEC-81FE-9BF3139492D5}"/>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0" name="正方形/長方形 359">
          <a:extLst>
            <a:ext uri="{FF2B5EF4-FFF2-40B4-BE49-F238E27FC236}">
              <a16:creationId xmlns:a16="http://schemas.microsoft.com/office/drawing/2014/main" id="{4D41FB66-F19C-4D5E-BDA8-2AFF1283DF9E}"/>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1" name="正方形/長方形 360">
          <a:extLst>
            <a:ext uri="{FF2B5EF4-FFF2-40B4-BE49-F238E27FC236}">
              <a16:creationId xmlns:a16="http://schemas.microsoft.com/office/drawing/2014/main" id="{C69492AC-4C0A-495F-8900-C59BD6DA214B}"/>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62" name="正方形/長方形 361">
          <a:extLst>
            <a:ext uri="{FF2B5EF4-FFF2-40B4-BE49-F238E27FC236}">
              <a16:creationId xmlns:a16="http://schemas.microsoft.com/office/drawing/2014/main" id="{C4016379-C193-4B04-9D30-B1588C4FA52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3" name="正方形/長方形 362">
          <a:extLst>
            <a:ext uri="{FF2B5EF4-FFF2-40B4-BE49-F238E27FC236}">
              <a16:creationId xmlns:a16="http://schemas.microsoft.com/office/drawing/2014/main" id="{4DE1368C-DF7B-4C89-AADA-FF6593C98839}"/>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4" name="正方形/長方形 363">
          <a:extLst>
            <a:ext uri="{FF2B5EF4-FFF2-40B4-BE49-F238E27FC236}">
              <a16:creationId xmlns:a16="http://schemas.microsoft.com/office/drawing/2014/main" id="{BDCFDCBB-2936-491D-B36F-548BF2739714}"/>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5" name="正方形/長方形 364">
          <a:extLst>
            <a:ext uri="{FF2B5EF4-FFF2-40B4-BE49-F238E27FC236}">
              <a16:creationId xmlns:a16="http://schemas.microsoft.com/office/drawing/2014/main" id="{1B3DF882-1C86-44BB-812E-3861A6EF4EBA}"/>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6" name="正方形/長方形 365">
          <a:extLst>
            <a:ext uri="{FF2B5EF4-FFF2-40B4-BE49-F238E27FC236}">
              <a16:creationId xmlns:a16="http://schemas.microsoft.com/office/drawing/2014/main" id="{9D1FE6FE-8025-4F26-B72F-9C338DEB7886}"/>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7" name="正方形/長方形 366">
          <a:extLst>
            <a:ext uri="{FF2B5EF4-FFF2-40B4-BE49-F238E27FC236}">
              <a16:creationId xmlns:a16="http://schemas.microsoft.com/office/drawing/2014/main" id="{73D4C7AB-35D0-4378-B4C7-C1894E48E787}"/>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8" name="正方形/長方形 367">
          <a:extLst>
            <a:ext uri="{FF2B5EF4-FFF2-40B4-BE49-F238E27FC236}">
              <a16:creationId xmlns:a16="http://schemas.microsoft.com/office/drawing/2014/main" id="{64D3345D-7A69-44A7-BC22-AA8CA117DB65}"/>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9" name="正方形/長方形 368">
          <a:extLst>
            <a:ext uri="{FF2B5EF4-FFF2-40B4-BE49-F238E27FC236}">
              <a16:creationId xmlns:a16="http://schemas.microsoft.com/office/drawing/2014/main" id="{D52C5C41-3A88-4FA6-A1BD-610CAE34951C}"/>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0" name="テキスト ボックス 369">
          <a:extLst>
            <a:ext uri="{FF2B5EF4-FFF2-40B4-BE49-F238E27FC236}">
              <a16:creationId xmlns:a16="http://schemas.microsoft.com/office/drawing/2014/main" id="{B07071AD-E622-4B1D-957C-AB825F562F52}"/>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1" name="直線コネクタ 370">
          <a:extLst>
            <a:ext uri="{FF2B5EF4-FFF2-40B4-BE49-F238E27FC236}">
              <a16:creationId xmlns:a16="http://schemas.microsoft.com/office/drawing/2014/main" id="{935F3DE2-2DAA-4579-9B20-1E1E33C12E9E}"/>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72" name="直線コネクタ 371">
          <a:extLst>
            <a:ext uri="{FF2B5EF4-FFF2-40B4-BE49-F238E27FC236}">
              <a16:creationId xmlns:a16="http://schemas.microsoft.com/office/drawing/2014/main" id="{F6C8C944-B130-47A3-9775-605E3B8AC0D8}"/>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73" name="テキスト ボックス 372">
          <a:extLst>
            <a:ext uri="{FF2B5EF4-FFF2-40B4-BE49-F238E27FC236}">
              <a16:creationId xmlns:a16="http://schemas.microsoft.com/office/drawing/2014/main" id="{485F63F8-2A83-4891-A85B-C98A9D479774}"/>
            </a:ext>
          </a:extLst>
        </xdr:cNvPr>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74" name="直線コネクタ 373">
          <a:extLst>
            <a:ext uri="{FF2B5EF4-FFF2-40B4-BE49-F238E27FC236}">
              <a16:creationId xmlns:a16="http://schemas.microsoft.com/office/drawing/2014/main" id="{B5F11562-6A20-405C-9399-DDBD5B422614}"/>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75" name="テキスト ボックス 374">
          <a:extLst>
            <a:ext uri="{FF2B5EF4-FFF2-40B4-BE49-F238E27FC236}">
              <a16:creationId xmlns:a16="http://schemas.microsoft.com/office/drawing/2014/main" id="{0A9E6392-68CB-4F00-B96C-FAD3C5F28DFB}"/>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76" name="直線コネクタ 375">
          <a:extLst>
            <a:ext uri="{FF2B5EF4-FFF2-40B4-BE49-F238E27FC236}">
              <a16:creationId xmlns:a16="http://schemas.microsoft.com/office/drawing/2014/main" id="{D0BD6BCA-799C-4620-82F5-E6308CCF2224}"/>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77" name="テキスト ボックス 376">
          <a:extLst>
            <a:ext uri="{FF2B5EF4-FFF2-40B4-BE49-F238E27FC236}">
              <a16:creationId xmlns:a16="http://schemas.microsoft.com/office/drawing/2014/main" id="{3B38239D-C018-45D8-97DA-219B069BE7B8}"/>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78" name="直線コネクタ 377">
          <a:extLst>
            <a:ext uri="{FF2B5EF4-FFF2-40B4-BE49-F238E27FC236}">
              <a16:creationId xmlns:a16="http://schemas.microsoft.com/office/drawing/2014/main" id="{636FECBE-215B-456F-8DBA-8CE357F93A9C}"/>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79" name="テキスト ボックス 378">
          <a:extLst>
            <a:ext uri="{FF2B5EF4-FFF2-40B4-BE49-F238E27FC236}">
              <a16:creationId xmlns:a16="http://schemas.microsoft.com/office/drawing/2014/main" id="{919E2020-2FD4-4AD8-8C6F-928FEFABF286}"/>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80" name="直線コネクタ 379">
          <a:extLst>
            <a:ext uri="{FF2B5EF4-FFF2-40B4-BE49-F238E27FC236}">
              <a16:creationId xmlns:a16="http://schemas.microsoft.com/office/drawing/2014/main" id="{B92D034D-ACC6-4985-A7C9-6144CF72F1F8}"/>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81" name="テキスト ボックス 380">
          <a:extLst>
            <a:ext uri="{FF2B5EF4-FFF2-40B4-BE49-F238E27FC236}">
              <a16:creationId xmlns:a16="http://schemas.microsoft.com/office/drawing/2014/main" id="{510641BE-E1D7-4D08-8C9F-751F701DD9D6}"/>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82" name="直線コネクタ 381">
          <a:extLst>
            <a:ext uri="{FF2B5EF4-FFF2-40B4-BE49-F238E27FC236}">
              <a16:creationId xmlns:a16="http://schemas.microsoft.com/office/drawing/2014/main" id="{3C3F6F87-63F2-41A3-8F8B-EC1EA67B31AA}"/>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83" name="テキスト ボックス 382">
          <a:extLst>
            <a:ext uri="{FF2B5EF4-FFF2-40B4-BE49-F238E27FC236}">
              <a16:creationId xmlns:a16="http://schemas.microsoft.com/office/drawing/2014/main" id="{754ACA77-DFCC-4235-B4A8-06916400F90E}"/>
            </a:ext>
          </a:extLst>
        </xdr:cNvPr>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4" name="直線コネクタ 383">
          <a:extLst>
            <a:ext uri="{FF2B5EF4-FFF2-40B4-BE49-F238E27FC236}">
              <a16:creationId xmlns:a16="http://schemas.microsoft.com/office/drawing/2014/main" id="{83AFCA38-86DA-41F5-8FCD-9FDA921347E6}"/>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85" name="テキスト ボックス 384">
          <a:extLst>
            <a:ext uri="{FF2B5EF4-FFF2-40B4-BE49-F238E27FC236}">
              <a16:creationId xmlns:a16="http://schemas.microsoft.com/office/drawing/2014/main" id="{EB7F1CDF-5BD4-48AB-925E-C4B53D1F9B07}"/>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6" name="【消防施設】&#10;有形固定資産減価償却率グラフ枠">
          <a:extLst>
            <a:ext uri="{FF2B5EF4-FFF2-40B4-BE49-F238E27FC236}">
              <a16:creationId xmlns:a16="http://schemas.microsoft.com/office/drawing/2014/main" id="{9CC1392E-5809-4A3E-A105-828B43C27C46}"/>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387" name="直線コネクタ 386">
          <a:extLst>
            <a:ext uri="{FF2B5EF4-FFF2-40B4-BE49-F238E27FC236}">
              <a16:creationId xmlns:a16="http://schemas.microsoft.com/office/drawing/2014/main" id="{5537D4E2-DCDC-47C7-B9AE-10C48BA2F061}"/>
            </a:ext>
          </a:extLst>
        </xdr:cNvPr>
        <xdr:cNvCxnSpPr/>
      </xdr:nvCxnSpPr>
      <xdr:spPr>
        <a:xfrm flipV="1">
          <a:off x="14375764" y="13039453"/>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388" name="【消防施設】&#10;有形固定資産減価償却率最小値テキスト">
          <a:extLst>
            <a:ext uri="{FF2B5EF4-FFF2-40B4-BE49-F238E27FC236}">
              <a16:creationId xmlns:a16="http://schemas.microsoft.com/office/drawing/2014/main" id="{4E741C14-6D8D-4E7D-A869-5FDEAD957030}"/>
            </a:ext>
          </a:extLst>
        </xdr:cNvPr>
        <xdr:cNvSpPr txBox="1"/>
      </xdr:nvSpPr>
      <xdr:spPr>
        <a:xfrm>
          <a:off x="14414500" y="1442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389" name="直線コネクタ 388">
          <a:extLst>
            <a:ext uri="{FF2B5EF4-FFF2-40B4-BE49-F238E27FC236}">
              <a16:creationId xmlns:a16="http://schemas.microsoft.com/office/drawing/2014/main" id="{76E411EA-2C38-4D6E-93D4-C04BFD523DAF}"/>
            </a:ext>
          </a:extLst>
        </xdr:cNvPr>
        <xdr:cNvCxnSpPr/>
      </xdr:nvCxnSpPr>
      <xdr:spPr>
        <a:xfrm>
          <a:off x="14287500" y="144192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390" name="【消防施設】&#10;有形固定資産減価償却率最大値テキスト">
          <a:extLst>
            <a:ext uri="{FF2B5EF4-FFF2-40B4-BE49-F238E27FC236}">
              <a16:creationId xmlns:a16="http://schemas.microsoft.com/office/drawing/2014/main" id="{4B778053-5E2B-4534-AFF4-0ACA9346D49B}"/>
            </a:ext>
          </a:extLst>
        </xdr:cNvPr>
        <xdr:cNvSpPr txBox="1"/>
      </xdr:nvSpPr>
      <xdr:spPr>
        <a:xfrm>
          <a:off x="14414500" y="12818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391" name="直線コネクタ 390">
          <a:extLst>
            <a:ext uri="{FF2B5EF4-FFF2-40B4-BE49-F238E27FC236}">
              <a16:creationId xmlns:a16="http://schemas.microsoft.com/office/drawing/2014/main" id="{3FF3AA31-F7B5-4C71-84CE-B8A8A3155F8D}"/>
            </a:ext>
          </a:extLst>
        </xdr:cNvPr>
        <xdr:cNvCxnSpPr/>
      </xdr:nvCxnSpPr>
      <xdr:spPr>
        <a:xfrm>
          <a:off x="14287500" y="130394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49365</xdr:rowOff>
    </xdr:from>
    <xdr:ext cx="405111" cy="259045"/>
    <xdr:sp macro="" textlink="">
      <xdr:nvSpPr>
        <xdr:cNvPr id="392" name="【消防施設】&#10;有形固定資産減価償却率平均値テキスト">
          <a:extLst>
            <a:ext uri="{FF2B5EF4-FFF2-40B4-BE49-F238E27FC236}">
              <a16:creationId xmlns:a16="http://schemas.microsoft.com/office/drawing/2014/main" id="{5ECD315D-FCE9-4992-9421-EEF2FA85A7E0}"/>
            </a:ext>
          </a:extLst>
        </xdr:cNvPr>
        <xdr:cNvSpPr txBox="1"/>
      </xdr:nvSpPr>
      <xdr:spPr>
        <a:xfrm>
          <a:off x="14414500" y="13292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393" name="フローチャート: 判断 392">
          <a:extLst>
            <a:ext uri="{FF2B5EF4-FFF2-40B4-BE49-F238E27FC236}">
              <a16:creationId xmlns:a16="http://schemas.microsoft.com/office/drawing/2014/main" id="{C84E830E-B3E3-4355-AD96-D0DA170BCCDB}"/>
            </a:ext>
          </a:extLst>
        </xdr:cNvPr>
        <xdr:cNvSpPr/>
      </xdr:nvSpPr>
      <xdr:spPr>
        <a:xfrm>
          <a:off x="14325600" y="1343768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394" name="フローチャート: 判断 393">
          <a:extLst>
            <a:ext uri="{FF2B5EF4-FFF2-40B4-BE49-F238E27FC236}">
              <a16:creationId xmlns:a16="http://schemas.microsoft.com/office/drawing/2014/main" id="{D1F1614B-800F-4C82-A24A-EDF310F7E44C}"/>
            </a:ext>
          </a:extLst>
        </xdr:cNvPr>
        <xdr:cNvSpPr/>
      </xdr:nvSpPr>
      <xdr:spPr>
        <a:xfrm>
          <a:off x="13578840" y="1361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152779</xdr:rowOff>
    </xdr:from>
    <xdr:ext cx="405111" cy="259045"/>
    <xdr:sp macro="" textlink="">
      <xdr:nvSpPr>
        <xdr:cNvPr id="395" name="n_1aveValue【消防施設】&#10;有形固定資産減価償却率">
          <a:extLst>
            <a:ext uri="{FF2B5EF4-FFF2-40B4-BE49-F238E27FC236}">
              <a16:creationId xmlns:a16="http://schemas.microsoft.com/office/drawing/2014/main" id="{15E56038-3851-41BE-B45F-5D73F32D2F48}"/>
            </a:ext>
          </a:extLst>
        </xdr:cNvPr>
        <xdr:cNvSpPr txBox="1"/>
      </xdr:nvSpPr>
      <xdr:spPr>
        <a:xfrm>
          <a:off x="13437244" y="133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396" name="フローチャート: 判断 395">
          <a:extLst>
            <a:ext uri="{FF2B5EF4-FFF2-40B4-BE49-F238E27FC236}">
              <a16:creationId xmlns:a16="http://schemas.microsoft.com/office/drawing/2014/main" id="{06431280-8CEF-4A92-8CBF-2190BC64C0C2}"/>
            </a:ext>
          </a:extLst>
        </xdr:cNvPr>
        <xdr:cNvSpPr/>
      </xdr:nvSpPr>
      <xdr:spPr>
        <a:xfrm>
          <a:off x="12804140" y="1358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126654</xdr:rowOff>
    </xdr:from>
    <xdr:ext cx="405111" cy="259045"/>
    <xdr:sp macro="" textlink="">
      <xdr:nvSpPr>
        <xdr:cNvPr id="397" name="n_2aveValue【消防施設】&#10;有形固定資産減価償却率">
          <a:extLst>
            <a:ext uri="{FF2B5EF4-FFF2-40B4-BE49-F238E27FC236}">
              <a16:creationId xmlns:a16="http://schemas.microsoft.com/office/drawing/2014/main" id="{F9140FA7-88D4-4C75-B9A3-95A82D41D9C8}"/>
            </a:ext>
          </a:extLst>
        </xdr:cNvPr>
        <xdr:cNvSpPr txBox="1"/>
      </xdr:nvSpPr>
      <xdr:spPr>
        <a:xfrm>
          <a:off x="12675244" y="1337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98" name="テキスト ボックス 397">
          <a:extLst>
            <a:ext uri="{FF2B5EF4-FFF2-40B4-BE49-F238E27FC236}">
              <a16:creationId xmlns:a16="http://schemas.microsoft.com/office/drawing/2014/main" id="{A91814F0-EDFF-4C97-9C80-EE986CD85A8F}"/>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9" name="テキスト ボックス 398">
          <a:extLst>
            <a:ext uri="{FF2B5EF4-FFF2-40B4-BE49-F238E27FC236}">
              <a16:creationId xmlns:a16="http://schemas.microsoft.com/office/drawing/2014/main" id="{2E08F01E-20C5-42F5-8249-C96E282EF909}"/>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0" name="テキスト ボックス 399">
          <a:extLst>
            <a:ext uri="{FF2B5EF4-FFF2-40B4-BE49-F238E27FC236}">
              <a16:creationId xmlns:a16="http://schemas.microsoft.com/office/drawing/2014/main" id="{0C031A55-0FA6-45D9-B0D9-FA695A03F96B}"/>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1" name="テキスト ボックス 400">
          <a:extLst>
            <a:ext uri="{FF2B5EF4-FFF2-40B4-BE49-F238E27FC236}">
              <a16:creationId xmlns:a16="http://schemas.microsoft.com/office/drawing/2014/main" id="{CCC2B7AB-4D92-4E41-9963-CC23BDAF3433}"/>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2" name="テキスト ボックス 401">
          <a:extLst>
            <a:ext uri="{FF2B5EF4-FFF2-40B4-BE49-F238E27FC236}">
              <a16:creationId xmlns:a16="http://schemas.microsoft.com/office/drawing/2014/main" id="{EE16B959-F450-4CEB-B8DF-B392D00F86A9}"/>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152219</xdr:rowOff>
    </xdr:from>
    <xdr:to>
      <xdr:col>85</xdr:col>
      <xdr:colOff>177800</xdr:colOff>
      <xdr:row>85</xdr:row>
      <xdr:rowOff>82369</xdr:rowOff>
    </xdr:to>
    <xdr:sp macro="" textlink="">
      <xdr:nvSpPr>
        <xdr:cNvPr id="403" name="楕円 402">
          <a:extLst>
            <a:ext uri="{FF2B5EF4-FFF2-40B4-BE49-F238E27FC236}">
              <a16:creationId xmlns:a16="http://schemas.microsoft.com/office/drawing/2014/main" id="{B1471FB1-4056-47E5-AD0D-5BEE04C627A9}"/>
            </a:ext>
          </a:extLst>
        </xdr:cNvPr>
        <xdr:cNvSpPr/>
      </xdr:nvSpPr>
      <xdr:spPr>
        <a:xfrm>
          <a:off x="14325600" y="1423397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130646</xdr:rowOff>
    </xdr:from>
    <xdr:ext cx="405111" cy="259045"/>
    <xdr:sp macro="" textlink="">
      <xdr:nvSpPr>
        <xdr:cNvPr id="404" name="【消防施設】&#10;有形固定資産減価償却率該当値テキスト">
          <a:extLst>
            <a:ext uri="{FF2B5EF4-FFF2-40B4-BE49-F238E27FC236}">
              <a16:creationId xmlns:a16="http://schemas.microsoft.com/office/drawing/2014/main" id="{0C4F6239-C7DB-40D7-AC42-890EB48472F4}"/>
            </a:ext>
          </a:extLst>
        </xdr:cNvPr>
        <xdr:cNvSpPr txBox="1"/>
      </xdr:nvSpPr>
      <xdr:spPr>
        <a:xfrm>
          <a:off x="14414500"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104866</xdr:rowOff>
    </xdr:from>
    <xdr:to>
      <xdr:col>81</xdr:col>
      <xdr:colOff>101600</xdr:colOff>
      <xdr:row>84</xdr:row>
      <xdr:rowOff>35016</xdr:rowOff>
    </xdr:to>
    <xdr:sp macro="" textlink="">
      <xdr:nvSpPr>
        <xdr:cNvPr id="405" name="楕円 404">
          <a:extLst>
            <a:ext uri="{FF2B5EF4-FFF2-40B4-BE49-F238E27FC236}">
              <a16:creationId xmlns:a16="http://schemas.microsoft.com/office/drawing/2014/main" id="{93D669EF-6FA8-4580-A326-4AC33596C66D}"/>
            </a:ext>
          </a:extLst>
        </xdr:cNvPr>
        <xdr:cNvSpPr/>
      </xdr:nvSpPr>
      <xdr:spPr>
        <a:xfrm>
          <a:off x="13578840" y="140189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155666</xdr:rowOff>
    </xdr:from>
    <xdr:to>
      <xdr:col>85</xdr:col>
      <xdr:colOff>127000</xdr:colOff>
      <xdr:row>85</xdr:row>
      <xdr:rowOff>31569</xdr:rowOff>
    </xdr:to>
    <xdr:cxnSp macro="">
      <xdr:nvCxnSpPr>
        <xdr:cNvPr id="406" name="直線コネクタ 405">
          <a:extLst>
            <a:ext uri="{FF2B5EF4-FFF2-40B4-BE49-F238E27FC236}">
              <a16:creationId xmlns:a16="http://schemas.microsoft.com/office/drawing/2014/main" id="{13B41A7D-CC47-4DBB-81BE-613353121D90}"/>
            </a:ext>
          </a:extLst>
        </xdr:cNvPr>
        <xdr:cNvCxnSpPr/>
      </xdr:nvCxnSpPr>
      <xdr:spPr>
        <a:xfrm>
          <a:off x="13629640" y="14069786"/>
          <a:ext cx="746760" cy="2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90170</xdr:rowOff>
    </xdr:from>
    <xdr:to>
      <xdr:col>76</xdr:col>
      <xdr:colOff>165100</xdr:colOff>
      <xdr:row>86</xdr:row>
      <xdr:rowOff>20320</xdr:rowOff>
    </xdr:to>
    <xdr:sp macro="" textlink="">
      <xdr:nvSpPr>
        <xdr:cNvPr id="407" name="楕円 406">
          <a:extLst>
            <a:ext uri="{FF2B5EF4-FFF2-40B4-BE49-F238E27FC236}">
              <a16:creationId xmlns:a16="http://schemas.microsoft.com/office/drawing/2014/main" id="{F51EEA96-C916-45C9-B69D-BC5FB39E9351}"/>
            </a:ext>
          </a:extLst>
        </xdr:cNvPr>
        <xdr:cNvSpPr/>
      </xdr:nvSpPr>
      <xdr:spPr>
        <a:xfrm>
          <a:off x="12804140" y="14339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155666</xdr:rowOff>
    </xdr:from>
    <xdr:to>
      <xdr:col>81</xdr:col>
      <xdr:colOff>50800</xdr:colOff>
      <xdr:row>85</xdr:row>
      <xdr:rowOff>140970</xdr:rowOff>
    </xdr:to>
    <xdr:cxnSp macro="">
      <xdr:nvCxnSpPr>
        <xdr:cNvPr id="408" name="直線コネクタ 407">
          <a:extLst>
            <a:ext uri="{FF2B5EF4-FFF2-40B4-BE49-F238E27FC236}">
              <a16:creationId xmlns:a16="http://schemas.microsoft.com/office/drawing/2014/main" id="{E71F8A48-2091-4293-A8A5-7CE54984B104}"/>
            </a:ext>
          </a:extLst>
        </xdr:cNvPr>
        <xdr:cNvCxnSpPr/>
      </xdr:nvCxnSpPr>
      <xdr:spPr>
        <a:xfrm flipV="1">
          <a:off x="12854940" y="14069786"/>
          <a:ext cx="774700" cy="3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26143</xdr:rowOff>
    </xdr:from>
    <xdr:ext cx="405111" cy="259045"/>
    <xdr:sp macro="" textlink="">
      <xdr:nvSpPr>
        <xdr:cNvPr id="409" name="n_1mainValue【消防施設】&#10;有形固定資産減価償却率">
          <a:extLst>
            <a:ext uri="{FF2B5EF4-FFF2-40B4-BE49-F238E27FC236}">
              <a16:creationId xmlns:a16="http://schemas.microsoft.com/office/drawing/2014/main" id="{63535005-919F-45F0-BAAF-B8E66C754DF0}"/>
            </a:ext>
          </a:extLst>
        </xdr:cNvPr>
        <xdr:cNvSpPr txBox="1"/>
      </xdr:nvSpPr>
      <xdr:spPr>
        <a:xfrm>
          <a:off x="13437244" y="1410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11447</xdr:rowOff>
    </xdr:from>
    <xdr:ext cx="405111" cy="259045"/>
    <xdr:sp macro="" textlink="">
      <xdr:nvSpPr>
        <xdr:cNvPr id="410" name="n_2mainValue【消防施設】&#10;有形固定資産減価償却率">
          <a:extLst>
            <a:ext uri="{FF2B5EF4-FFF2-40B4-BE49-F238E27FC236}">
              <a16:creationId xmlns:a16="http://schemas.microsoft.com/office/drawing/2014/main" id="{6DE2CF8E-9800-40FA-B78A-6FA173601C3A}"/>
            </a:ext>
          </a:extLst>
        </xdr:cNvPr>
        <xdr:cNvSpPr txBox="1"/>
      </xdr:nvSpPr>
      <xdr:spPr>
        <a:xfrm>
          <a:off x="12675244" y="1442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11" name="正方形/長方形 410">
          <a:extLst>
            <a:ext uri="{FF2B5EF4-FFF2-40B4-BE49-F238E27FC236}">
              <a16:creationId xmlns:a16="http://schemas.microsoft.com/office/drawing/2014/main" id="{9F5FBA71-41D5-43CA-93D4-B264404CAF6E}"/>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2" name="正方形/長方形 411">
          <a:extLst>
            <a:ext uri="{FF2B5EF4-FFF2-40B4-BE49-F238E27FC236}">
              <a16:creationId xmlns:a16="http://schemas.microsoft.com/office/drawing/2014/main" id="{80685ECD-A7C5-45BD-9269-3C6874BA9D87}"/>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3" name="正方形/長方形 412">
          <a:extLst>
            <a:ext uri="{FF2B5EF4-FFF2-40B4-BE49-F238E27FC236}">
              <a16:creationId xmlns:a16="http://schemas.microsoft.com/office/drawing/2014/main" id="{6CAB07B7-CFAC-4099-8578-CC88D45D7D95}"/>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4" name="正方形/長方形 413">
          <a:extLst>
            <a:ext uri="{FF2B5EF4-FFF2-40B4-BE49-F238E27FC236}">
              <a16:creationId xmlns:a16="http://schemas.microsoft.com/office/drawing/2014/main" id="{B3E1D8A2-4CB6-4346-9F6B-B3AB7CC202C3}"/>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5" name="正方形/長方形 414">
          <a:extLst>
            <a:ext uri="{FF2B5EF4-FFF2-40B4-BE49-F238E27FC236}">
              <a16:creationId xmlns:a16="http://schemas.microsoft.com/office/drawing/2014/main" id="{6969D39D-6383-48FD-A451-834239C2231C}"/>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6" name="正方形/長方形 415">
          <a:extLst>
            <a:ext uri="{FF2B5EF4-FFF2-40B4-BE49-F238E27FC236}">
              <a16:creationId xmlns:a16="http://schemas.microsoft.com/office/drawing/2014/main" id="{EE74B891-F2A3-4007-83A7-2168E628E49E}"/>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7" name="正方形/長方形 416">
          <a:extLst>
            <a:ext uri="{FF2B5EF4-FFF2-40B4-BE49-F238E27FC236}">
              <a16:creationId xmlns:a16="http://schemas.microsoft.com/office/drawing/2014/main" id="{E840AD6B-8B38-4E6F-A201-EDDA7EA95A02}"/>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8" name="正方形/長方形 417">
          <a:extLst>
            <a:ext uri="{FF2B5EF4-FFF2-40B4-BE49-F238E27FC236}">
              <a16:creationId xmlns:a16="http://schemas.microsoft.com/office/drawing/2014/main" id="{791A478E-2145-45B4-AA70-44A6E882D48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19" name="テキスト ボックス 418">
          <a:extLst>
            <a:ext uri="{FF2B5EF4-FFF2-40B4-BE49-F238E27FC236}">
              <a16:creationId xmlns:a16="http://schemas.microsoft.com/office/drawing/2014/main" id="{BD354F0E-C37D-462F-886C-31486C050A3B}"/>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20" name="直線コネクタ 419">
          <a:extLst>
            <a:ext uri="{FF2B5EF4-FFF2-40B4-BE49-F238E27FC236}">
              <a16:creationId xmlns:a16="http://schemas.microsoft.com/office/drawing/2014/main" id="{8C74A35C-3DAA-4A5B-BD03-EEB70CA9B032}"/>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21" name="直線コネクタ 420">
          <a:extLst>
            <a:ext uri="{FF2B5EF4-FFF2-40B4-BE49-F238E27FC236}">
              <a16:creationId xmlns:a16="http://schemas.microsoft.com/office/drawing/2014/main" id="{392FFEAA-29E0-44BE-9167-D8C319A0E48D}"/>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22" name="テキスト ボックス 421">
          <a:extLst>
            <a:ext uri="{FF2B5EF4-FFF2-40B4-BE49-F238E27FC236}">
              <a16:creationId xmlns:a16="http://schemas.microsoft.com/office/drawing/2014/main" id="{CFAE5BE8-AA35-4241-8CEF-0A1BC485BB08}"/>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23" name="直線コネクタ 422">
          <a:extLst>
            <a:ext uri="{FF2B5EF4-FFF2-40B4-BE49-F238E27FC236}">
              <a16:creationId xmlns:a16="http://schemas.microsoft.com/office/drawing/2014/main" id="{E6A4986D-72E7-4DC5-B1C5-EBB6AD7C1CB3}"/>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24" name="テキスト ボックス 423">
          <a:extLst>
            <a:ext uri="{FF2B5EF4-FFF2-40B4-BE49-F238E27FC236}">
              <a16:creationId xmlns:a16="http://schemas.microsoft.com/office/drawing/2014/main" id="{9FFD78CA-96BF-4C90-ADE3-503CAED0F00E}"/>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25" name="直線コネクタ 424">
          <a:extLst>
            <a:ext uri="{FF2B5EF4-FFF2-40B4-BE49-F238E27FC236}">
              <a16:creationId xmlns:a16="http://schemas.microsoft.com/office/drawing/2014/main" id="{911BA8DF-31FF-4F2B-87BC-59D513CBC1EE}"/>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26" name="テキスト ボックス 425">
          <a:extLst>
            <a:ext uri="{FF2B5EF4-FFF2-40B4-BE49-F238E27FC236}">
              <a16:creationId xmlns:a16="http://schemas.microsoft.com/office/drawing/2014/main" id="{72B2A29A-79DE-4CB7-A962-DC33E245750C}"/>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27" name="直線コネクタ 426">
          <a:extLst>
            <a:ext uri="{FF2B5EF4-FFF2-40B4-BE49-F238E27FC236}">
              <a16:creationId xmlns:a16="http://schemas.microsoft.com/office/drawing/2014/main" id="{F8DD3729-A214-41F3-B9CC-8A7067A20732}"/>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28" name="テキスト ボックス 427">
          <a:extLst>
            <a:ext uri="{FF2B5EF4-FFF2-40B4-BE49-F238E27FC236}">
              <a16:creationId xmlns:a16="http://schemas.microsoft.com/office/drawing/2014/main" id="{50D8356C-48BF-47C3-96F0-0CB10FCAB815}"/>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29" name="直線コネクタ 428">
          <a:extLst>
            <a:ext uri="{FF2B5EF4-FFF2-40B4-BE49-F238E27FC236}">
              <a16:creationId xmlns:a16="http://schemas.microsoft.com/office/drawing/2014/main" id="{04B6382C-8166-4208-9149-13CBA0295C04}"/>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30" name="テキスト ボックス 429">
          <a:extLst>
            <a:ext uri="{FF2B5EF4-FFF2-40B4-BE49-F238E27FC236}">
              <a16:creationId xmlns:a16="http://schemas.microsoft.com/office/drawing/2014/main" id="{97D58635-AA10-44D4-ADEF-CED3F7045FE0}"/>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31" name="直線コネクタ 430">
          <a:extLst>
            <a:ext uri="{FF2B5EF4-FFF2-40B4-BE49-F238E27FC236}">
              <a16:creationId xmlns:a16="http://schemas.microsoft.com/office/drawing/2014/main" id="{A02E18CA-F50F-44FA-9E98-D4F5EF128749}"/>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32" name="テキスト ボックス 431">
          <a:extLst>
            <a:ext uri="{FF2B5EF4-FFF2-40B4-BE49-F238E27FC236}">
              <a16:creationId xmlns:a16="http://schemas.microsoft.com/office/drawing/2014/main" id="{99B9BB10-6316-46D3-B1D1-FB7B15A58CE3}"/>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33" name="直線コネクタ 432">
          <a:extLst>
            <a:ext uri="{FF2B5EF4-FFF2-40B4-BE49-F238E27FC236}">
              <a16:creationId xmlns:a16="http://schemas.microsoft.com/office/drawing/2014/main" id="{803C0AA1-5C2B-43EB-A3F7-A87AF0214A51}"/>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34" name="テキスト ボックス 433">
          <a:extLst>
            <a:ext uri="{FF2B5EF4-FFF2-40B4-BE49-F238E27FC236}">
              <a16:creationId xmlns:a16="http://schemas.microsoft.com/office/drawing/2014/main" id="{E31A6209-C597-439F-BD6A-2571F3B91EB4}"/>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5" name="【消防施設】&#10;一人当たり面積グラフ枠">
          <a:extLst>
            <a:ext uri="{FF2B5EF4-FFF2-40B4-BE49-F238E27FC236}">
              <a16:creationId xmlns:a16="http://schemas.microsoft.com/office/drawing/2014/main" id="{C23A090A-BE27-4B6D-B6AB-0499192087D1}"/>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436" name="直線コネクタ 435">
          <a:extLst>
            <a:ext uri="{FF2B5EF4-FFF2-40B4-BE49-F238E27FC236}">
              <a16:creationId xmlns:a16="http://schemas.microsoft.com/office/drawing/2014/main" id="{3845E8B3-00C4-454F-96DE-18A6CE76089D}"/>
            </a:ext>
          </a:extLst>
        </xdr:cNvPr>
        <xdr:cNvCxnSpPr/>
      </xdr:nvCxnSpPr>
      <xdr:spPr>
        <a:xfrm flipV="1">
          <a:off x="19509104" y="13097691"/>
          <a:ext cx="0" cy="1460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437" name="【消防施設】&#10;一人当たり面積最小値テキスト">
          <a:extLst>
            <a:ext uri="{FF2B5EF4-FFF2-40B4-BE49-F238E27FC236}">
              <a16:creationId xmlns:a16="http://schemas.microsoft.com/office/drawing/2014/main" id="{87BB427C-9050-444F-9161-9BBE3E0C8D43}"/>
            </a:ext>
          </a:extLst>
        </xdr:cNvPr>
        <xdr:cNvSpPr txBox="1"/>
      </xdr:nvSpPr>
      <xdr:spPr>
        <a:xfrm>
          <a:off x="19547840" y="1456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438" name="直線コネクタ 437">
          <a:extLst>
            <a:ext uri="{FF2B5EF4-FFF2-40B4-BE49-F238E27FC236}">
              <a16:creationId xmlns:a16="http://schemas.microsoft.com/office/drawing/2014/main" id="{3442EE32-0BF9-44DC-AA8D-2C66A8D4A9C8}"/>
            </a:ext>
          </a:extLst>
        </xdr:cNvPr>
        <xdr:cNvCxnSpPr/>
      </xdr:nvCxnSpPr>
      <xdr:spPr>
        <a:xfrm>
          <a:off x="19443700" y="145585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439" name="【消防施設】&#10;一人当たり面積最大値テキスト">
          <a:extLst>
            <a:ext uri="{FF2B5EF4-FFF2-40B4-BE49-F238E27FC236}">
              <a16:creationId xmlns:a16="http://schemas.microsoft.com/office/drawing/2014/main" id="{B1C53719-1EC2-41B9-B1F8-453D7FFBC10D}"/>
            </a:ext>
          </a:extLst>
        </xdr:cNvPr>
        <xdr:cNvSpPr txBox="1"/>
      </xdr:nvSpPr>
      <xdr:spPr>
        <a:xfrm>
          <a:off x="19547840" y="1288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440" name="直線コネクタ 439">
          <a:extLst>
            <a:ext uri="{FF2B5EF4-FFF2-40B4-BE49-F238E27FC236}">
              <a16:creationId xmlns:a16="http://schemas.microsoft.com/office/drawing/2014/main" id="{513AC197-CE41-47AC-9DE1-F9E51BCF6D7C}"/>
            </a:ext>
          </a:extLst>
        </xdr:cNvPr>
        <xdr:cNvCxnSpPr/>
      </xdr:nvCxnSpPr>
      <xdr:spPr>
        <a:xfrm>
          <a:off x="19443700" y="130976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62972</xdr:rowOff>
    </xdr:from>
    <xdr:ext cx="469744" cy="259045"/>
    <xdr:sp macro="" textlink="">
      <xdr:nvSpPr>
        <xdr:cNvPr id="441" name="【消防施設】&#10;一人当たり面積平均値テキスト">
          <a:extLst>
            <a:ext uri="{FF2B5EF4-FFF2-40B4-BE49-F238E27FC236}">
              <a16:creationId xmlns:a16="http://schemas.microsoft.com/office/drawing/2014/main" id="{A36307B8-24DD-4ECE-9CCE-DF8C995A5EF2}"/>
            </a:ext>
          </a:extLst>
        </xdr:cNvPr>
        <xdr:cNvSpPr txBox="1"/>
      </xdr:nvSpPr>
      <xdr:spPr>
        <a:xfrm>
          <a:off x="19547840" y="14144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442" name="フローチャート: 判断 441">
          <a:extLst>
            <a:ext uri="{FF2B5EF4-FFF2-40B4-BE49-F238E27FC236}">
              <a16:creationId xmlns:a16="http://schemas.microsoft.com/office/drawing/2014/main" id="{0FD86D6D-87EB-4B03-89E5-9525B54FB34E}"/>
            </a:ext>
          </a:extLst>
        </xdr:cNvPr>
        <xdr:cNvSpPr/>
      </xdr:nvSpPr>
      <xdr:spPr>
        <a:xfrm>
          <a:off x="1945894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443" name="フローチャート: 判断 442">
          <a:extLst>
            <a:ext uri="{FF2B5EF4-FFF2-40B4-BE49-F238E27FC236}">
              <a16:creationId xmlns:a16="http://schemas.microsoft.com/office/drawing/2014/main" id="{4962D213-C849-415F-8607-3E4EE37C0031}"/>
            </a:ext>
          </a:extLst>
        </xdr:cNvPr>
        <xdr:cNvSpPr/>
      </xdr:nvSpPr>
      <xdr:spPr>
        <a:xfrm>
          <a:off x="18735040" y="143069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150240</xdr:rowOff>
    </xdr:from>
    <xdr:ext cx="469744" cy="259045"/>
    <xdr:sp macro="" textlink="">
      <xdr:nvSpPr>
        <xdr:cNvPr id="444" name="n_1aveValue【消防施設】&#10;一人当たり面積">
          <a:extLst>
            <a:ext uri="{FF2B5EF4-FFF2-40B4-BE49-F238E27FC236}">
              <a16:creationId xmlns:a16="http://schemas.microsoft.com/office/drawing/2014/main" id="{475D74F1-569A-4120-8BA9-36BD06B74982}"/>
            </a:ext>
          </a:extLst>
        </xdr:cNvPr>
        <xdr:cNvSpPr txBox="1"/>
      </xdr:nvSpPr>
      <xdr:spPr>
        <a:xfrm>
          <a:off x="18561127" y="1439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79284</xdr:rowOff>
    </xdr:from>
    <xdr:to>
      <xdr:col>107</xdr:col>
      <xdr:colOff>101600</xdr:colOff>
      <xdr:row>86</xdr:row>
      <xdr:rowOff>9434</xdr:rowOff>
    </xdr:to>
    <xdr:sp macro="" textlink="">
      <xdr:nvSpPr>
        <xdr:cNvPr id="445" name="フローチャート: 判断 444">
          <a:extLst>
            <a:ext uri="{FF2B5EF4-FFF2-40B4-BE49-F238E27FC236}">
              <a16:creationId xmlns:a16="http://schemas.microsoft.com/office/drawing/2014/main" id="{A6A413D9-89D9-41CC-9747-8DCD323B68C2}"/>
            </a:ext>
          </a:extLst>
        </xdr:cNvPr>
        <xdr:cNvSpPr/>
      </xdr:nvSpPr>
      <xdr:spPr>
        <a:xfrm>
          <a:off x="17937480" y="143286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25961</xdr:rowOff>
    </xdr:from>
    <xdr:ext cx="469744" cy="259045"/>
    <xdr:sp macro="" textlink="">
      <xdr:nvSpPr>
        <xdr:cNvPr id="446" name="n_2aveValue【消防施設】&#10;一人当たり面積">
          <a:extLst>
            <a:ext uri="{FF2B5EF4-FFF2-40B4-BE49-F238E27FC236}">
              <a16:creationId xmlns:a16="http://schemas.microsoft.com/office/drawing/2014/main" id="{C47B415C-F7DE-4F08-AA30-71519FEDF01D}"/>
            </a:ext>
          </a:extLst>
        </xdr:cNvPr>
        <xdr:cNvSpPr txBox="1"/>
      </xdr:nvSpPr>
      <xdr:spPr>
        <a:xfrm>
          <a:off x="17776267" y="1410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47" name="テキスト ボックス 446">
          <a:extLst>
            <a:ext uri="{FF2B5EF4-FFF2-40B4-BE49-F238E27FC236}">
              <a16:creationId xmlns:a16="http://schemas.microsoft.com/office/drawing/2014/main" id="{E09D3253-4142-4E3B-8A73-5702F1518855}"/>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48" name="テキスト ボックス 447">
          <a:extLst>
            <a:ext uri="{FF2B5EF4-FFF2-40B4-BE49-F238E27FC236}">
              <a16:creationId xmlns:a16="http://schemas.microsoft.com/office/drawing/2014/main" id="{C3974DE2-31FB-4E96-B507-2EFF38B2502A}"/>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49" name="テキスト ボックス 448">
          <a:extLst>
            <a:ext uri="{FF2B5EF4-FFF2-40B4-BE49-F238E27FC236}">
              <a16:creationId xmlns:a16="http://schemas.microsoft.com/office/drawing/2014/main" id="{FBCCB4E3-7DBD-4639-9C2A-00B8399FCE93}"/>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50" name="テキスト ボックス 449">
          <a:extLst>
            <a:ext uri="{FF2B5EF4-FFF2-40B4-BE49-F238E27FC236}">
              <a16:creationId xmlns:a16="http://schemas.microsoft.com/office/drawing/2014/main" id="{D0641FA2-5989-4870-9BCA-C8ED184942D2}"/>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51" name="テキスト ボックス 450">
          <a:extLst>
            <a:ext uri="{FF2B5EF4-FFF2-40B4-BE49-F238E27FC236}">
              <a16:creationId xmlns:a16="http://schemas.microsoft.com/office/drawing/2014/main" id="{7B9C65C1-9BF9-457B-A633-7E566315A256}"/>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13426</xdr:rowOff>
    </xdr:from>
    <xdr:to>
      <xdr:col>116</xdr:col>
      <xdr:colOff>114300</xdr:colOff>
      <xdr:row>86</xdr:row>
      <xdr:rowOff>115026</xdr:rowOff>
    </xdr:to>
    <xdr:sp macro="" textlink="">
      <xdr:nvSpPr>
        <xdr:cNvPr id="452" name="楕円 451">
          <a:extLst>
            <a:ext uri="{FF2B5EF4-FFF2-40B4-BE49-F238E27FC236}">
              <a16:creationId xmlns:a16="http://schemas.microsoft.com/office/drawing/2014/main" id="{E9B0F027-1EE9-4F8C-8217-55B8B020F335}"/>
            </a:ext>
          </a:extLst>
        </xdr:cNvPr>
        <xdr:cNvSpPr/>
      </xdr:nvSpPr>
      <xdr:spPr>
        <a:xfrm>
          <a:off x="19458940" y="1443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99803</xdr:rowOff>
    </xdr:from>
    <xdr:ext cx="469744" cy="259045"/>
    <xdr:sp macro="" textlink="">
      <xdr:nvSpPr>
        <xdr:cNvPr id="453" name="【消防施設】&#10;一人当たり面積該当値テキスト">
          <a:extLst>
            <a:ext uri="{FF2B5EF4-FFF2-40B4-BE49-F238E27FC236}">
              <a16:creationId xmlns:a16="http://schemas.microsoft.com/office/drawing/2014/main" id="{24D0EF4F-33CC-4DF9-981B-D0A83968FF03}"/>
            </a:ext>
          </a:extLst>
        </xdr:cNvPr>
        <xdr:cNvSpPr txBox="1"/>
      </xdr:nvSpPr>
      <xdr:spPr>
        <a:xfrm>
          <a:off x="19547840" y="1434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28121</xdr:rowOff>
    </xdr:from>
    <xdr:to>
      <xdr:col>112</xdr:col>
      <xdr:colOff>38100</xdr:colOff>
      <xdr:row>85</xdr:row>
      <xdr:rowOff>129721</xdr:rowOff>
    </xdr:to>
    <xdr:sp macro="" textlink="">
      <xdr:nvSpPr>
        <xdr:cNvPr id="454" name="楕円 453">
          <a:extLst>
            <a:ext uri="{FF2B5EF4-FFF2-40B4-BE49-F238E27FC236}">
              <a16:creationId xmlns:a16="http://schemas.microsoft.com/office/drawing/2014/main" id="{92E462B8-19D1-4265-935C-8393B4745401}"/>
            </a:ext>
          </a:extLst>
        </xdr:cNvPr>
        <xdr:cNvSpPr/>
      </xdr:nvSpPr>
      <xdr:spPr>
        <a:xfrm>
          <a:off x="18735040" y="142775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78921</xdr:rowOff>
    </xdr:from>
    <xdr:to>
      <xdr:col>116</xdr:col>
      <xdr:colOff>63500</xdr:colOff>
      <xdr:row>86</xdr:row>
      <xdr:rowOff>64226</xdr:rowOff>
    </xdr:to>
    <xdr:cxnSp macro="">
      <xdr:nvCxnSpPr>
        <xdr:cNvPr id="455" name="直線コネクタ 454">
          <a:extLst>
            <a:ext uri="{FF2B5EF4-FFF2-40B4-BE49-F238E27FC236}">
              <a16:creationId xmlns:a16="http://schemas.microsoft.com/office/drawing/2014/main" id="{0BB1C494-5B3E-461B-BBD6-687D2BBA60A9}"/>
            </a:ext>
          </a:extLst>
        </xdr:cNvPr>
        <xdr:cNvCxnSpPr/>
      </xdr:nvCxnSpPr>
      <xdr:spPr>
        <a:xfrm>
          <a:off x="18778220" y="14328321"/>
          <a:ext cx="731520" cy="15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42818</xdr:rowOff>
    </xdr:from>
    <xdr:to>
      <xdr:col>107</xdr:col>
      <xdr:colOff>101600</xdr:colOff>
      <xdr:row>86</xdr:row>
      <xdr:rowOff>144418</xdr:rowOff>
    </xdr:to>
    <xdr:sp macro="" textlink="">
      <xdr:nvSpPr>
        <xdr:cNvPr id="456" name="楕円 455">
          <a:extLst>
            <a:ext uri="{FF2B5EF4-FFF2-40B4-BE49-F238E27FC236}">
              <a16:creationId xmlns:a16="http://schemas.microsoft.com/office/drawing/2014/main" id="{A0029270-D2F7-4B8F-9DE7-93FBBC0D0AB2}"/>
            </a:ext>
          </a:extLst>
        </xdr:cNvPr>
        <xdr:cNvSpPr/>
      </xdr:nvSpPr>
      <xdr:spPr>
        <a:xfrm>
          <a:off x="17937480" y="1445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78921</xdr:rowOff>
    </xdr:from>
    <xdr:to>
      <xdr:col>111</xdr:col>
      <xdr:colOff>177800</xdr:colOff>
      <xdr:row>86</xdr:row>
      <xdr:rowOff>93618</xdr:rowOff>
    </xdr:to>
    <xdr:cxnSp macro="">
      <xdr:nvCxnSpPr>
        <xdr:cNvPr id="457" name="直線コネクタ 456">
          <a:extLst>
            <a:ext uri="{FF2B5EF4-FFF2-40B4-BE49-F238E27FC236}">
              <a16:creationId xmlns:a16="http://schemas.microsoft.com/office/drawing/2014/main" id="{9BEC7FD9-8037-43F8-B43F-5F8B2800367D}"/>
            </a:ext>
          </a:extLst>
        </xdr:cNvPr>
        <xdr:cNvCxnSpPr/>
      </xdr:nvCxnSpPr>
      <xdr:spPr>
        <a:xfrm flipV="1">
          <a:off x="17988280" y="14328321"/>
          <a:ext cx="789940" cy="18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146248</xdr:rowOff>
    </xdr:from>
    <xdr:ext cx="469744" cy="259045"/>
    <xdr:sp macro="" textlink="">
      <xdr:nvSpPr>
        <xdr:cNvPr id="458" name="n_1mainValue【消防施設】&#10;一人当たり面積">
          <a:extLst>
            <a:ext uri="{FF2B5EF4-FFF2-40B4-BE49-F238E27FC236}">
              <a16:creationId xmlns:a16="http://schemas.microsoft.com/office/drawing/2014/main" id="{259B12EA-35DE-40F5-904F-47219DF7C9BB}"/>
            </a:ext>
          </a:extLst>
        </xdr:cNvPr>
        <xdr:cNvSpPr txBox="1"/>
      </xdr:nvSpPr>
      <xdr:spPr>
        <a:xfrm>
          <a:off x="18561127" y="1406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135545</xdr:rowOff>
    </xdr:from>
    <xdr:ext cx="469744" cy="259045"/>
    <xdr:sp macro="" textlink="">
      <xdr:nvSpPr>
        <xdr:cNvPr id="459" name="n_2mainValue【消防施設】&#10;一人当たり面積">
          <a:extLst>
            <a:ext uri="{FF2B5EF4-FFF2-40B4-BE49-F238E27FC236}">
              <a16:creationId xmlns:a16="http://schemas.microsoft.com/office/drawing/2014/main" id="{6C11770F-34EC-49C5-BBD2-0740A9C5FBD0}"/>
            </a:ext>
          </a:extLst>
        </xdr:cNvPr>
        <xdr:cNvSpPr txBox="1"/>
      </xdr:nvSpPr>
      <xdr:spPr>
        <a:xfrm>
          <a:off x="17776267" y="145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60" name="正方形/長方形 459">
          <a:extLst>
            <a:ext uri="{FF2B5EF4-FFF2-40B4-BE49-F238E27FC236}">
              <a16:creationId xmlns:a16="http://schemas.microsoft.com/office/drawing/2014/main" id="{12C3CE16-760E-47AB-97F8-737A3748B6D7}"/>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1" name="正方形/長方形 460">
          <a:extLst>
            <a:ext uri="{FF2B5EF4-FFF2-40B4-BE49-F238E27FC236}">
              <a16:creationId xmlns:a16="http://schemas.microsoft.com/office/drawing/2014/main" id="{3E637DFA-401E-4A10-B65E-01E45F8DFBCD}"/>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2" name="正方形/長方形 461">
          <a:extLst>
            <a:ext uri="{FF2B5EF4-FFF2-40B4-BE49-F238E27FC236}">
              <a16:creationId xmlns:a16="http://schemas.microsoft.com/office/drawing/2014/main" id="{C5684FAD-5F7F-41FE-9639-10C1121F40CD}"/>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3" name="正方形/長方形 462">
          <a:extLst>
            <a:ext uri="{FF2B5EF4-FFF2-40B4-BE49-F238E27FC236}">
              <a16:creationId xmlns:a16="http://schemas.microsoft.com/office/drawing/2014/main" id="{D5603680-4FDB-49B2-823A-123214122532}"/>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4" name="正方形/長方形 463">
          <a:extLst>
            <a:ext uri="{FF2B5EF4-FFF2-40B4-BE49-F238E27FC236}">
              <a16:creationId xmlns:a16="http://schemas.microsoft.com/office/drawing/2014/main" id="{66B2ED97-8578-4C23-924E-541008A198C6}"/>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5" name="正方形/長方形 464">
          <a:extLst>
            <a:ext uri="{FF2B5EF4-FFF2-40B4-BE49-F238E27FC236}">
              <a16:creationId xmlns:a16="http://schemas.microsoft.com/office/drawing/2014/main" id="{CA0BA4D1-BD7E-4E50-8372-76DB70B252DB}"/>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6" name="正方形/長方形 465">
          <a:extLst>
            <a:ext uri="{FF2B5EF4-FFF2-40B4-BE49-F238E27FC236}">
              <a16:creationId xmlns:a16="http://schemas.microsoft.com/office/drawing/2014/main" id="{126302FC-C7A9-4881-99D3-075D881C12A3}"/>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7" name="正方形/長方形 466">
          <a:extLst>
            <a:ext uri="{FF2B5EF4-FFF2-40B4-BE49-F238E27FC236}">
              <a16:creationId xmlns:a16="http://schemas.microsoft.com/office/drawing/2014/main" id="{32B7854C-D2EC-4E9E-84A1-6825062E102F}"/>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8" name="テキスト ボックス 467">
          <a:extLst>
            <a:ext uri="{FF2B5EF4-FFF2-40B4-BE49-F238E27FC236}">
              <a16:creationId xmlns:a16="http://schemas.microsoft.com/office/drawing/2014/main" id="{4B722AD8-B4DE-447C-863C-72BA60A4E4F3}"/>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9" name="直線コネクタ 468">
          <a:extLst>
            <a:ext uri="{FF2B5EF4-FFF2-40B4-BE49-F238E27FC236}">
              <a16:creationId xmlns:a16="http://schemas.microsoft.com/office/drawing/2014/main" id="{1A16392B-4687-42A6-A07D-396120B1E124}"/>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70" name="テキスト ボックス 469">
          <a:extLst>
            <a:ext uri="{FF2B5EF4-FFF2-40B4-BE49-F238E27FC236}">
              <a16:creationId xmlns:a16="http://schemas.microsoft.com/office/drawing/2014/main" id="{7E13A8AC-8B25-4875-826F-056ACE2AAFDA}"/>
            </a:ext>
          </a:extLst>
        </xdr:cNvPr>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71" name="直線コネクタ 470">
          <a:extLst>
            <a:ext uri="{FF2B5EF4-FFF2-40B4-BE49-F238E27FC236}">
              <a16:creationId xmlns:a16="http://schemas.microsoft.com/office/drawing/2014/main" id="{1996079F-07BB-4046-AE45-99CC4B393CB7}"/>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72" name="テキスト ボックス 471">
          <a:extLst>
            <a:ext uri="{FF2B5EF4-FFF2-40B4-BE49-F238E27FC236}">
              <a16:creationId xmlns:a16="http://schemas.microsoft.com/office/drawing/2014/main" id="{E20223CF-2FC6-4670-9C3C-1767C178F841}"/>
            </a:ext>
          </a:extLst>
        </xdr:cNvPr>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73" name="直線コネクタ 472">
          <a:extLst>
            <a:ext uri="{FF2B5EF4-FFF2-40B4-BE49-F238E27FC236}">
              <a16:creationId xmlns:a16="http://schemas.microsoft.com/office/drawing/2014/main" id="{62D48B2B-E9E5-483D-AB9E-CF21B8249D39}"/>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74" name="テキスト ボックス 473">
          <a:extLst>
            <a:ext uri="{FF2B5EF4-FFF2-40B4-BE49-F238E27FC236}">
              <a16:creationId xmlns:a16="http://schemas.microsoft.com/office/drawing/2014/main" id="{BC82C8A5-FCF1-4BDB-AE2C-2EEDA69E787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75" name="直線コネクタ 474">
          <a:extLst>
            <a:ext uri="{FF2B5EF4-FFF2-40B4-BE49-F238E27FC236}">
              <a16:creationId xmlns:a16="http://schemas.microsoft.com/office/drawing/2014/main" id="{BD40EAD5-8B59-4B90-B9D8-78B2B7B10165}"/>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76" name="テキスト ボックス 475">
          <a:extLst>
            <a:ext uri="{FF2B5EF4-FFF2-40B4-BE49-F238E27FC236}">
              <a16:creationId xmlns:a16="http://schemas.microsoft.com/office/drawing/2014/main" id="{FD31E4C4-2C4C-417A-9AC1-9209BE5805BC}"/>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77" name="直線コネクタ 476">
          <a:extLst>
            <a:ext uri="{FF2B5EF4-FFF2-40B4-BE49-F238E27FC236}">
              <a16:creationId xmlns:a16="http://schemas.microsoft.com/office/drawing/2014/main" id="{7B81DEBC-2B58-43C6-9E4D-FF645C0AD79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78" name="テキスト ボックス 477">
          <a:extLst>
            <a:ext uri="{FF2B5EF4-FFF2-40B4-BE49-F238E27FC236}">
              <a16:creationId xmlns:a16="http://schemas.microsoft.com/office/drawing/2014/main" id="{C3F85490-2667-43F2-8B6E-D4CB6FFDB11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79" name="直線コネクタ 478">
          <a:extLst>
            <a:ext uri="{FF2B5EF4-FFF2-40B4-BE49-F238E27FC236}">
              <a16:creationId xmlns:a16="http://schemas.microsoft.com/office/drawing/2014/main" id="{8CC5E44A-8C6A-45E9-BBA9-ED9A75681EFF}"/>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80" name="テキスト ボックス 479">
          <a:extLst>
            <a:ext uri="{FF2B5EF4-FFF2-40B4-BE49-F238E27FC236}">
              <a16:creationId xmlns:a16="http://schemas.microsoft.com/office/drawing/2014/main" id="{10362273-EE84-47B1-AF39-20E9ECE85733}"/>
            </a:ext>
          </a:extLst>
        </xdr:cNvPr>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1" name="直線コネクタ 480">
          <a:extLst>
            <a:ext uri="{FF2B5EF4-FFF2-40B4-BE49-F238E27FC236}">
              <a16:creationId xmlns:a16="http://schemas.microsoft.com/office/drawing/2014/main" id="{693D0D7B-8E4C-4B9F-97EB-CC89CBECDF32}"/>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2" name="テキスト ボックス 481">
          <a:extLst>
            <a:ext uri="{FF2B5EF4-FFF2-40B4-BE49-F238E27FC236}">
              <a16:creationId xmlns:a16="http://schemas.microsoft.com/office/drawing/2014/main" id="{FD1D8F76-607C-4F08-9D31-68A56045D3FF}"/>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3" name="【庁舎】&#10;有形固定資産減価償却率グラフ枠">
          <a:extLst>
            <a:ext uri="{FF2B5EF4-FFF2-40B4-BE49-F238E27FC236}">
              <a16:creationId xmlns:a16="http://schemas.microsoft.com/office/drawing/2014/main" id="{D463306E-4AF6-46D9-8B37-49AF2DDCC60D}"/>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484" name="直線コネクタ 483">
          <a:extLst>
            <a:ext uri="{FF2B5EF4-FFF2-40B4-BE49-F238E27FC236}">
              <a16:creationId xmlns:a16="http://schemas.microsoft.com/office/drawing/2014/main" id="{8FB81524-C23F-4770-AC5E-A2B439F0FB7D}"/>
            </a:ext>
          </a:extLst>
        </xdr:cNvPr>
        <xdr:cNvCxnSpPr/>
      </xdr:nvCxnSpPr>
      <xdr:spPr>
        <a:xfrm flipV="1">
          <a:off x="14375764" y="16764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485" name="【庁舎】&#10;有形固定資産減価償却率最小値テキスト">
          <a:extLst>
            <a:ext uri="{FF2B5EF4-FFF2-40B4-BE49-F238E27FC236}">
              <a16:creationId xmlns:a16="http://schemas.microsoft.com/office/drawing/2014/main" id="{6CC70437-9BD5-4843-B0D2-D6C711BFBC4D}"/>
            </a:ext>
          </a:extLst>
        </xdr:cNvPr>
        <xdr:cNvSpPr txBox="1"/>
      </xdr:nvSpPr>
      <xdr:spPr>
        <a:xfrm>
          <a:off x="14414500" y="182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486" name="直線コネクタ 485">
          <a:extLst>
            <a:ext uri="{FF2B5EF4-FFF2-40B4-BE49-F238E27FC236}">
              <a16:creationId xmlns:a16="http://schemas.microsoft.com/office/drawing/2014/main" id="{61D4C69E-04F1-46BA-B526-C75A4F12B884}"/>
            </a:ext>
          </a:extLst>
        </xdr:cNvPr>
        <xdr:cNvCxnSpPr/>
      </xdr:nvCxnSpPr>
      <xdr:spPr>
        <a:xfrm>
          <a:off x="14287500" y="18247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87" name="【庁舎】&#10;有形固定資産減価償却率最大値テキスト">
          <a:extLst>
            <a:ext uri="{FF2B5EF4-FFF2-40B4-BE49-F238E27FC236}">
              <a16:creationId xmlns:a16="http://schemas.microsoft.com/office/drawing/2014/main" id="{9E5E358C-DCAD-437E-860C-99C682F1764D}"/>
            </a:ext>
          </a:extLst>
        </xdr:cNvPr>
        <xdr:cNvSpPr txBox="1"/>
      </xdr:nvSpPr>
      <xdr:spPr>
        <a:xfrm>
          <a:off x="1441450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88" name="直線コネクタ 487">
          <a:extLst>
            <a:ext uri="{FF2B5EF4-FFF2-40B4-BE49-F238E27FC236}">
              <a16:creationId xmlns:a16="http://schemas.microsoft.com/office/drawing/2014/main" id="{F08B2FEA-A882-4DBE-9FC5-0D17EDAA2D32}"/>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489" name="【庁舎】&#10;有形固定資産減価償却率平均値テキスト">
          <a:extLst>
            <a:ext uri="{FF2B5EF4-FFF2-40B4-BE49-F238E27FC236}">
              <a16:creationId xmlns:a16="http://schemas.microsoft.com/office/drawing/2014/main" id="{E1C88A03-864F-4E6A-B57D-5AC2408AC68A}"/>
            </a:ext>
          </a:extLst>
        </xdr:cNvPr>
        <xdr:cNvSpPr txBox="1"/>
      </xdr:nvSpPr>
      <xdr:spPr>
        <a:xfrm>
          <a:off x="14414500" y="17394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490" name="フローチャート: 判断 489">
          <a:extLst>
            <a:ext uri="{FF2B5EF4-FFF2-40B4-BE49-F238E27FC236}">
              <a16:creationId xmlns:a16="http://schemas.microsoft.com/office/drawing/2014/main" id="{023467F5-03E7-4E7E-BC63-9B74F3470E5A}"/>
            </a:ext>
          </a:extLst>
        </xdr:cNvPr>
        <xdr:cNvSpPr/>
      </xdr:nvSpPr>
      <xdr:spPr>
        <a:xfrm>
          <a:off x="14325600" y="1741614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491" name="フローチャート: 判断 490">
          <a:extLst>
            <a:ext uri="{FF2B5EF4-FFF2-40B4-BE49-F238E27FC236}">
              <a16:creationId xmlns:a16="http://schemas.microsoft.com/office/drawing/2014/main" id="{13392D9C-A888-4B82-85D0-5DF21A82BD13}"/>
            </a:ext>
          </a:extLst>
        </xdr:cNvPr>
        <xdr:cNvSpPr/>
      </xdr:nvSpPr>
      <xdr:spPr>
        <a:xfrm>
          <a:off x="13578840" y="1749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150513</xdr:rowOff>
    </xdr:from>
    <xdr:ext cx="405111" cy="259045"/>
    <xdr:sp macro="" textlink="">
      <xdr:nvSpPr>
        <xdr:cNvPr id="492" name="n_1aveValue【庁舎】&#10;有形固定資産減価償却率">
          <a:extLst>
            <a:ext uri="{FF2B5EF4-FFF2-40B4-BE49-F238E27FC236}">
              <a16:creationId xmlns:a16="http://schemas.microsoft.com/office/drawing/2014/main" id="{3C6B2F85-F9EC-4255-B438-2AB6D003726D}"/>
            </a:ext>
          </a:extLst>
        </xdr:cNvPr>
        <xdr:cNvSpPr txBox="1"/>
      </xdr:nvSpPr>
      <xdr:spPr>
        <a:xfrm>
          <a:off x="13437244" y="1758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493" name="フローチャート: 判断 492">
          <a:extLst>
            <a:ext uri="{FF2B5EF4-FFF2-40B4-BE49-F238E27FC236}">
              <a16:creationId xmlns:a16="http://schemas.microsoft.com/office/drawing/2014/main" id="{E2EC47CC-AEDD-450F-8318-6C9B7CF0CE12}"/>
            </a:ext>
          </a:extLst>
        </xdr:cNvPr>
        <xdr:cNvSpPr/>
      </xdr:nvSpPr>
      <xdr:spPr>
        <a:xfrm>
          <a:off x="12804140" y="1750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160038</xdr:rowOff>
    </xdr:from>
    <xdr:ext cx="405111" cy="259045"/>
    <xdr:sp macro="" textlink="">
      <xdr:nvSpPr>
        <xdr:cNvPr id="494" name="n_2aveValue【庁舎】&#10;有形固定資産減価償却率">
          <a:extLst>
            <a:ext uri="{FF2B5EF4-FFF2-40B4-BE49-F238E27FC236}">
              <a16:creationId xmlns:a16="http://schemas.microsoft.com/office/drawing/2014/main" id="{1C8754CB-E168-46F7-B731-E095BF4077A5}"/>
            </a:ext>
          </a:extLst>
        </xdr:cNvPr>
        <xdr:cNvSpPr txBox="1"/>
      </xdr:nvSpPr>
      <xdr:spPr>
        <a:xfrm>
          <a:off x="12675244" y="17594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95" name="テキスト ボックス 494">
          <a:extLst>
            <a:ext uri="{FF2B5EF4-FFF2-40B4-BE49-F238E27FC236}">
              <a16:creationId xmlns:a16="http://schemas.microsoft.com/office/drawing/2014/main" id="{B1DE2C16-C09D-4E7F-AFFA-FF707557E86E}"/>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6" name="テキスト ボックス 495">
          <a:extLst>
            <a:ext uri="{FF2B5EF4-FFF2-40B4-BE49-F238E27FC236}">
              <a16:creationId xmlns:a16="http://schemas.microsoft.com/office/drawing/2014/main" id="{5FDCC28B-B586-4A35-8CB0-6E6165949C43}"/>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7" name="テキスト ボックス 496">
          <a:extLst>
            <a:ext uri="{FF2B5EF4-FFF2-40B4-BE49-F238E27FC236}">
              <a16:creationId xmlns:a16="http://schemas.microsoft.com/office/drawing/2014/main" id="{9E3FDE61-EF73-4ACB-B193-B698537A4705}"/>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8" name="テキスト ボックス 497">
          <a:extLst>
            <a:ext uri="{FF2B5EF4-FFF2-40B4-BE49-F238E27FC236}">
              <a16:creationId xmlns:a16="http://schemas.microsoft.com/office/drawing/2014/main" id="{ED23CF99-E9F3-4C27-9074-86023E8605E9}"/>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9" name="テキスト ボックス 498">
          <a:extLst>
            <a:ext uri="{FF2B5EF4-FFF2-40B4-BE49-F238E27FC236}">
              <a16:creationId xmlns:a16="http://schemas.microsoft.com/office/drawing/2014/main" id="{1FABF58D-F01B-4CDD-9BCB-008EEE17C451}"/>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162561</xdr:rowOff>
    </xdr:from>
    <xdr:to>
      <xdr:col>85</xdr:col>
      <xdr:colOff>177800</xdr:colOff>
      <xdr:row>103</xdr:row>
      <xdr:rowOff>92711</xdr:rowOff>
    </xdr:to>
    <xdr:sp macro="" textlink="">
      <xdr:nvSpPr>
        <xdr:cNvPr id="500" name="楕円 499">
          <a:extLst>
            <a:ext uri="{FF2B5EF4-FFF2-40B4-BE49-F238E27FC236}">
              <a16:creationId xmlns:a16="http://schemas.microsoft.com/office/drawing/2014/main" id="{B450250F-3850-4094-8E79-C90E6BB5D526}"/>
            </a:ext>
          </a:extLst>
        </xdr:cNvPr>
        <xdr:cNvSpPr/>
      </xdr:nvSpPr>
      <xdr:spPr>
        <a:xfrm>
          <a:off x="14325600" y="1726184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13988</xdr:rowOff>
    </xdr:from>
    <xdr:ext cx="405111" cy="259045"/>
    <xdr:sp macro="" textlink="">
      <xdr:nvSpPr>
        <xdr:cNvPr id="501" name="【庁舎】&#10;有形固定資産減価償却率該当値テキスト">
          <a:extLst>
            <a:ext uri="{FF2B5EF4-FFF2-40B4-BE49-F238E27FC236}">
              <a16:creationId xmlns:a16="http://schemas.microsoft.com/office/drawing/2014/main" id="{F7A3385D-2708-49B4-B73C-65F9AB0CCC61}"/>
            </a:ext>
          </a:extLst>
        </xdr:cNvPr>
        <xdr:cNvSpPr txBox="1"/>
      </xdr:nvSpPr>
      <xdr:spPr>
        <a:xfrm>
          <a:off x="14414500" y="17113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xdr:rowOff>
    </xdr:from>
    <xdr:to>
      <xdr:col>81</xdr:col>
      <xdr:colOff>101600</xdr:colOff>
      <xdr:row>103</xdr:row>
      <xdr:rowOff>115570</xdr:rowOff>
    </xdr:to>
    <xdr:sp macro="" textlink="">
      <xdr:nvSpPr>
        <xdr:cNvPr id="502" name="楕円 501">
          <a:extLst>
            <a:ext uri="{FF2B5EF4-FFF2-40B4-BE49-F238E27FC236}">
              <a16:creationId xmlns:a16="http://schemas.microsoft.com/office/drawing/2014/main" id="{3616801E-DC7E-4B7E-A8FA-98EAB29EE05B}"/>
            </a:ext>
          </a:extLst>
        </xdr:cNvPr>
        <xdr:cNvSpPr/>
      </xdr:nvSpPr>
      <xdr:spPr>
        <a:xfrm>
          <a:off x="13578840" y="1728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41911</xdr:rowOff>
    </xdr:from>
    <xdr:to>
      <xdr:col>85</xdr:col>
      <xdr:colOff>127000</xdr:colOff>
      <xdr:row>103</xdr:row>
      <xdr:rowOff>64770</xdr:rowOff>
    </xdr:to>
    <xdr:cxnSp macro="">
      <xdr:nvCxnSpPr>
        <xdr:cNvPr id="503" name="直線コネクタ 502">
          <a:extLst>
            <a:ext uri="{FF2B5EF4-FFF2-40B4-BE49-F238E27FC236}">
              <a16:creationId xmlns:a16="http://schemas.microsoft.com/office/drawing/2014/main" id="{A57A3993-30C3-4AC8-A8DB-5B512B106AF3}"/>
            </a:ext>
          </a:extLst>
        </xdr:cNvPr>
        <xdr:cNvCxnSpPr/>
      </xdr:nvCxnSpPr>
      <xdr:spPr>
        <a:xfrm flipV="1">
          <a:off x="13629640" y="17308831"/>
          <a:ext cx="74676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50164</xdr:rowOff>
    </xdr:from>
    <xdr:to>
      <xdr:col>76</xdr:col>
      <xdr:colOff>165100</xdr:colOff>
      <xdr:row>103</xdr:row>
      <xdr:rowOff>151764</xdr:rowOff>
    </xdr:to>
    <xdr:sp macro="" textlink="">
      <xdr:nvSpPr>
        <xdr:cNvPr id="504" name="楕円 503">
          <a:extLst>
            <a:ext uri="{FF2B5EF4-FFF2-40B4-BE49-F238E27FC236}">
              <a16:creationId xmlns:a16="http://schemas.microsoft.com/office/drawing/2014/main" id="{1D5731D8-7526-4B4A-91E6-9DEA1B71DBE5}"/>
            </a:ext>
          </a:extLst>
        </xdr:cNvPr>
        <xdr:cNvSpPr/>
      </xdr:nvSpPr>
      <xdr:spPr>
        <a:xfrm>
          <a:off x="12804140" y="1731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64770</xdr:rowOff>
    </xdr:from>
    <xdr:to>
      <xdr:col>81</xdr:col>
      <xdr:colOff>50800</xdr:colOff>
      <xdr:row>103</xdr:row>
      <xdr:rowOff>100964</xdr:rowOff>
    </xdr:to>
    <xdr:cxnSp macro="">
      <xdr:nvCxnSpPr>
        <xdr:cNvPr id="505" name="直線コネクタ 504">
          <a:extLst>
            <a:ext uri="{FF2B5EF4-FFF2-40B4-BE49-F238E27FC236}">
              <a16:creationId xmlns:a16="http://schemas.microsoft.com/office/drawing/2014/main" id="{5ADB0628-D1A3-4552-89D3-D3A6D620C05F}"/>
            </a:ext>
          </a:extLst>
        </xdr:cNvPr>
        <xdr:cNvCxnSpPr/>
      </xdr:nvCxnSpPr>
      <xdr:spPr>
        <a:xfrm flipV="1">
          <a:off x="12854940" y="17331690"/>
          <a:ext cx="7747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132097</xdr:rowOff>
    </xdr:from>
    <xdr:ext cx="405111" cy="259045"/>
    <xdr:sp macro="" textlink="">
      <xdr:nvSpPr>
        <xdr:cNvPr id="506" name="n_1mainValue【庁舎】&#10;有形固定資産減価償却率">
          <a:extLst>
            <a:ext uri="{FF2B5EF4-FFF2-40B4-BE49-F238E27FC236}">
              <a16:creationId xmlns:a16="http://schemas.microsoft.com/office/drawing/2014/main" id="{AEF138D7-3E64-4C3E-BBE0-86EF28DA2910}"/>
            </a:ext>
          </a:extLst>
        </xdr:cNvPr>
        <xdr:cNvSpPr txBox="1"/>
      </xdr:nvSpPr>
      <xdr:spPr>
        <a:xfrm>
          <a:off x="13437244" y="1706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168291</xdr:rowOff>
    </xdr:from>
    <xdr:ext cx="405111" cy="259045"/>
    <xdr:sp macro="" textlink="">
      <xdr:nvSpPr>
        <xdr:cNvPr id="507" name="n_2mainValue【庁舎】&#10;有形固定資産減価償却率">
          <a:extLst>
            <a:ext uri="{FF2B5EF4-FFF2-40B4-BE49-F238E27FC236}">
              <a16:creationId xmlns:a16="http://schemas.microsoft.com/office/drawing/2014/main" id="{2AB521A7-5020-424A-9D8D-600248416D78}"/>
            </a:ext>
          </a:extLst>
        </xdr:cNvPr>
        <xdr:cNvSpPr txBox="1"/>
      </xdr:nvSpPr>
      <xdr:spPr>
        <a:xfrm>
          <a:off x="12675244" y="170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8" name="正方形/長方形 507">
          <a:extLst>
            <a:ext uri="{FF2B5EF4-FFF2-40B4-BE49-F238E27FC236}">
              <a16:creationId xmlns:a16="http://schemas.microsoft.com/office/drawing/2014/main" id="{96D6857B-9C7D-4712-BCA7-8356A3E2252C}"/>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9" name="正方形/長方形 508">
          <a:extLst>
            <a:ext uri="{FF2B5EF4-FFF2-40B4-BE49-F238E27FC236}">
              <a16:creationId xmlns:a16="http://schemas.microsoft.com/office/drawing/2014/main" id="{62C5EC06-E1DB-40B2-B241-9E23B508BCD8}"/>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0" name="正方形/長方形 509">
          <a:extLst>
            <a:ext uri="{FF2B5EF4-FFF2-40B4-BE49-F238E27FC236}">
              <a16:creationId xmlns:a16="http://schemas.microsoft.com/office/drawing/2014/main" id="{6A94FD4F-31DF-4BAB-A04F-E958CF027FF6}"/>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1" name="正方形/長方形 510">
          <a:extLst>
            <a:ext uri="{FF2B5EF4-FFF2-40B4-BE49-F238E27FC236}">
              <a16:creationId xmlns:a16="http://schemas.microsoft.com/office/drawing/2014/main" id="{3C687872-CD84-4C63-97AF-8B2F02E122DF}"/>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2" name="正方形/長方形 511">
          <a:extLst>
            <a:ext uri="{FF2B5EF4-FFF2-40B4-BE49-F238E27FC236}">
              <a16:creationId xmlns:a16="http://schemas.microsoft.com/office/drawing/2014/main" id="{DB2AE733-1DDE-4456-84EC-8EF5A7C058F1}"/>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3" name="正方形/長方形 512">
          <a:extLst>
            <a:ext uri="{FF2B5EF4-FFF2-40B4-BE49-F238E27FC236}">
              <a16:creationId xmlns:a16="http://schemas.microsoft.com/office/drawing/2014/main" id="{6E60DE70-942D-4925-88E4-54DAEA3080EF}"/>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4" name="正方形/長方形 513">
          <a:extLst>
            <a:ext uri="{FF2B5EF4-FFF2-40B4-BE49-F238E27FC236}">
              <a16:creationId xmlns:a16="http://schemas.microsoft.com/office/drawing/2014/main" id="{22CBCA67-EB45-4CF5-85A4-B9E7450108EE}"/>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5" name="正方形/長方形 514">
          <a:extLst>
            <a:ext uri="{FF2B5EF4-FFF2-40B4-BE49-F238E27FC236}">
              <a16:creationId xmlns:a16="http://schemas.microsoft.com/office/drawing/2014/main" id="{CFB63432-9EF7-474C-BDF4-2361EB901108}"/>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6" name="テキスト ボックス 515">
          <a:extLst>
            <a:ext uri="{FF2B5EF4-FFF2-40B4-BE49-F238E27FC236}">
              <a16:creationId xmlns:a16="http://schemas.microsoft.com/office/drawing/2014/main" id="{6FF7E72F-5965-4C10-8C7E-A6797B364A7F}"/>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7" name="直線コネクタ 516">
          <a:extLst>
            <a:ext uri="{FF2B5EF4-FFF2-40B4-BE49-F238E27FC236}">
              <a16:creationId xmlns:a16="http://schemas.microsoft.com/office/drawing/2014/main" id="{552A0BB7-F724-46E7-ADAB-7C7B994808F5}"/>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18" name="直線コネクタ 517">
          <a:extLst>
            <a:ext uri="{FF2B5EF4-FFF2-40B4-BE49-F238E27FC236}">
              <a16:creationId xmlns:a16="http://schemas.microsoft.com/office/drawing/2014/main" id="{D63F6163-BFC4-489B-AE92-76FAF72B1311}"/>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19" name="テキスト ボックス 518">
          <a:extLst>
            <a:ext uri="{FF2B5EF4-FFF2-40B4-BE49-F238E27FC236}">
              <a16:creationId xmlns:a16="http://schemas.microsoft.com/office/drawing/2014/main" id="{79838083-3AA0-4353-95BB-06017F7D9208}"/>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20" name="直線コネクタ 519">
          <a:extLst>
            <a:ext uri="{FF2B5EF4-FFF2-40B4-BE49-F238E27FC236}">
              <a16:creationId xmlns:a16="http://schemas.microsoft.com/office/drawing/2014/main" id="{43F7EE6A-EEE0-4A25-95E7-B7B416B2D2BE}"/>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21" name="テキスト ボックス 520">
          <a:extLst>
            <a:ext uri="{FF2B5EF4-FFF2-40B4-BE49-F238E27FC236}">
              <a16:creationId xmlns:a16="http://schemas.microsoft.com/office/drawing/2014/main" id="{2831A1EE-9339-4173-8BAC-F3B0E3597B55}"/>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22" name="直線コネクタ 521">
          <a:extLst>
            <a:ext uri="{FF2B5EF4-FFF2-40B4-BE49-F238E27FC236}">
              <a16:creationId xmlns:a16="http://schemas.microsoft.com/office/drawing/2014/main" id="{458FE7E6-36CE-44DC-A4AE-8F5C2D171DCA}"/>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23" name="テキスト ボックス 522">
          <a:extLst>
            <a:ext uri="{FF2B5EF4-FFF2-40B4-BE49-F238E27FC236}">
              <a16:creationId xmlns:a16="http://schemas.microsoft.com/office/drawing/2014/main" id="{F13E6EF7-49C5-4BF6-8ED6-6F08F5B2673F}"/>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24" name="直線コネクタ 523">
          <a:extLst>
            <a:ext uri="{FF2B5EF4-FFF2-40B4-BE49-F238E27FC236}">
              <a16:creationId xmlns:a16="http://schemas.microsoft.com/office/drawing/2014/main" id="{68BD7CCE-A243-42C7-BB5B-8B918889DDCD}"/>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25" name="テキスト ボックス 524">
          <a:extLst>
            <a:ext uri="{FF2B5EF4-FFF2-40B4-BE49-F238E27FC236}">
              <a16:creationId xmlns:a16="http://schemas.microsoft.com/office/drawing/2014/main" id="{2D60F62D-0DE2-48F4-8E0A-5FED4A3BA126}"/>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26" name="直線コネクタ 525">
          <a:extLst>
            <a:ext uri="{FF2B5EF4-FFF2-40B4-BE49-F238E27FC236}">
              <a16:creationId xmlns:a16="http://schemas.microsoft.com/office/drawing/2014/main" id="{1D510311-F5E9-432E-A462-81FBD38A05E8}"/>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7" name="テキスト ボックス 526">
          <a:extLst>
            <a:ext uri="{FF2B5EF4-FFF2-40B4-BE49-F238E27FC236}">
              <a16:creationId xmlns:a16="http://schemas.microsoft.com/office/drawing/2014/main" id="{689EFF45-C2E3-44B9-91DD-32C37D1C836A}"/>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28" name="直線コネクタ 527">
          <a:extLst>
            <a:ext uri="{FF2B5EF4-FFF2-40B4-BE49-F238E27FC236}">
              <a16:creationId xmlns:a16="http://schemas.microsoft.com/office/drawing/2014/main" id="{BF297E7B-F5E9-4E33-8B2A-52E739B2CEDB}"/>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29" name="テキスト ボックス 528">
          <a:extLst>
            <a:ext uri="{FF2B5EF4-FFF2-40B4-BE49-F238E27FC236}">
              <a16:creationId xmlns:a16="http://schemas.microsoft.com/office/drawing/2014/main" id="{66985CF6-AD4B-4997-91DA-5F60A8399A8A}"/>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0" name="直線コネクタ 529">
          <a:extLst>
            <a:ext uri="{FF2B5EF4-FFF2-40B4-BE49-F238E27FC236}">
              <a16:creationId xmlns:a16="http://schemas.microsoft.com/office/drawing/2014/main" id="{7D119C4B-6FDA-4727-BA79-3528B110FA02}"/>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1" name="テキスト ボックス 530">
          <a:extLst>
            <a:ext uri="{FF2B5EF4-FFF2-40B4-BE49-F238E27FC236}">
              <a16:creationId xmlns:a16="http://schemas.microsoft.com/office/drawing/2014/main" id="{31CABC1D-952D-4A8E-96AC-E457028CB51D}"/>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2" name="【庁舎】&#10;一人当たり面積グラフ枠">
          <a:extLst>
            <a:ext uri="{FF2B5EF4-FFF2-40B4-BE49-F238E27FC236}">
              <a16:creationId xmlns:a16="http://schemas.microsoft.com/office/drawing/2014/main" id="{37FE627D-010D-40B2-90EF-F287516221DB}"/>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533" name="直線コネクタ 532">
          <a:extLst>
            <a:ext uri="{FF2B5EF4-FFF2-40B4-BE49-F238E27FC236}">
              <a16:creationId xmlns:a16="http://schemas.microsoft.com/office/drawing/2014/main" id="{FE34E803-147B-4FA0-AB1C-354307E2B3E7}"/>
            </a:ext>
          </a:extLst>
        </xdr:cNvPr>
        <xdr:cNvCxnSpPr/>
      </xdr:nvCxnSpPr>
      <xdr:spPr>
        <a:xfrm flipV="1">
          <a:off x="19509104" y="16848908"/>
          <a:ext cx="0" cy="125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534" name="【庁舎】&#10;一人当たり面積最小値テキスト">
          <a:extLst>
            <a:ext uri="{FF2B5EF4-FFF2-40B4-BE49-F238E27FC236}">
              <a16:creationId xmlns:a16="http://schemas.microsoft.com/office/drawing/2014/main" id="{9A120CE7-9648-4E31-9363-4D93F56448B7}"/>
            </a:ext>
          </a:extLst>
        </xdr:cNvPr>
        <xdr:cNvSpPr txBox="1"/>
      </xdr:nvSpPr>
      <xdr:spPr>
        <a:xfrm>
          <a:off x="19547840" y="1810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535" name="直線コネクタ 534">
          <a:extLst>
            <a:ext uri="{FF2B5EF4-FFF2-40B4-BE49-F238E27FC236}">
              <a16:creationId xmlns:a16="http://schemas.microsoft.com/office/drawing/2014/main" id="{EEB879C9-C94C-4E81-9EAC-12AD92F7D70D}"/>
            </a:ext>
          </a:extLst>
        </xdr:cNvPr>
        <xdr:cNvCxnSpPr/>
      </xdr:nvCxnSpPr>
      <xdr:spPr>
        <a:xfrm>
          <a:off x="19443700" y="181034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536" name="【庁舎】&#10;一人当たり面積最大値テキスト">
          <a:extLst>
            <a:ext uri="{FF2B5EF4-FFF2-40B4-BE49-F238E27FC236}">
              <a16:creationId xmlns:a16="http://schemas.microsoft.com/office/drawing/2014/main" id="{5430E04D-0963-4666-A8B6-FD2AA941F470}"/>
            </a:ext>
          </a:extLst>
        </xdr:cNvPr>
        <xdr:cNvSpPr txBox="1"/>
      </xdr:nvSpPr>
      <xdr:spPr>
        <a:xfrm>
          <a:off x="19547840" y="1662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537" name="直線コネクタ 536">
          <a:extLst>
            <a:ext uri="{FF2B5EF4-FFF2-40B4-BE49-F238E27FC236}">
              <a16:creationId xmlns:a16="http://schemas.microsoft.com/office/drawing/2014/main" id="{980E31FA-7348-4791-AB00-3CE5213F1F1E}"/>
            </a:ext>
          </a:extLst>
        </xdr:cNvPr>
        <xdr:cNvCxnSpPr/>
      </xdr:nvCxnSpPr>
      <xdr:spPr>
        <a:xfrm>
          <a:off x="19443700" y="168489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130464</xdr:rowOff>
    </xdr:from>
    <xdr:ext cx="469744" cy="259045"/>
    <xdr:sp macro="" textlink="">
      <xdr:nvSpPr>
        <xdr:cNvPr id="538" name="【庁舎】&#10;一人当たり面積平均値テキスト">
          <a:extLst>
            <a:ext uri="{FF2B5EF4-FFF2-40B4-BE49-F238E27FC236}">
              <a16:creationId xmlns:a16="http://schemas.microsoft.com/office/drawing/2014/main" id="{0513D1B6-823E-4D33-899A-67F718DC56CB}"/>
            </a:ext>
          </a:extLst>
        </xdr:cNvPr>
        <xdr:cNvSpPr txBox="1"/>
      </xdr:nvSpPr>
      <xdr:spPr>
        <a:xfrm>
          <a:off x="19547840" y="17565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539" name="フローチャート: 判断 538">
          <a:extLst>
            <a:ext uri="{FF2B5EF4-FFF2-40B4-BE49-F238E27FC236}">
              <a16:creationId xmlns:a16="http://schemas.microsoft.com/office/drawing/2014/main" id="{0A53A42C-6737-48D3-9626-EBAA9235464D}"/>
            </a:ext>
          </a:extLst>
        </xdr:cNvPr>
        <xdr:cNvSpPr/>
      </xdr:nvSpPr>
      <xdr:spPr>
        <a:xfrm>
          <a:off x="19458940" y="177097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540" name="フローチャート: 判断 539">
          <a:extLst>
            <a:ext uri="{FF2B5EF4-FFF2-40B4-BE49-F238E27FC236}">
              <a16:creationId xmlns:a16="http://schemas.microsoft.com/office/drawing/2014/main" id="{D372ED5A-03CB-4CA0-8A64-E2D05A857D54}"/>
            </a:ext>
          </a:extLst>
        </xdr:cNvPr>
        <xdr:cNvSpPr/>
      </xdr:nvSpPr>
      <xdr:spPr>
        <a:xfrm>
          <a:off x="18735040" y="176205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136451</xdr:rowOff>
    </xdr:from>
    <xdr:ext cx="469744" cy="259045"/>
    <xdr:sp macro="" textlink="">
      <xdr:nvSpPr>
        <xdr:cNvPr id="541" name="n_1aveValue【庁舎】&#10;一人当たり面積">
          <a:extLst>
            <a:ext uri="{FF2B5EF4-FFF2-40B4-BE49-F238E27FC236}">
              <a16:creationId xmlns:a16="http://schemas.microsoft.com/office/drawing/2014/main" id="{C343C62E-8FCC-48A0-A889-58351262E46A}"/>
            </a:ext>
          </a:extLst>
        </xdr:cNvPr>
        <xdr:cNvSpPr txBox="1"/>
      </xdr:nvSpPr>
      <xdr:spPr>
        <a:xfrm>
          <a:off x="18561127" y="1740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542" name="フローチャート: 判断 541">
          <a:extLst>
            <a:ext uri="{FF2B5EF4-FFF2-40B4-BE49-F238E27FC236}">
              <a16:creationId xmlns:a16="http://schemas.microsoft.com/office/drawing/2014/main" id="{6F01B3F5-864D-43A4-8A65-776FE64B3416}"/>
            </a:ext>
          </a:extLst>
        </xdr:cNvPr>
        <xdr:cNvSpPr/>
      </xdr:nvSpPr>
      <xdr:spPr>
        <a:xfrm>
          <a:off x="17937480" y="175753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87465</xdr:rowOff>
    </xdr:from>
    <xdr:ext cx="469744" cy="259045"/>
    <xdr:sp macro="" textlink="">
      <xdr:nvSpPr>
        <xdr:cNvPr id="543" name="n_2aveValue【庁舎】&#10;一人当たり面積">
          <a:extLst>
            <a:ext uri="{FF2B5EF4-FFF2-40B4-BE49-F238E27FC236}">
              <a16:creationId xmlns:a16="http://schemas.microsoft.com/office/drawing/2014/main" id="{B8CBB182-25CB-4907-BD16-170BE68D286D}"/>
            </a:ext>
          </a:extLst>
        </xdr:cNvPr>
        <xdr:cNvSpPr txBox="1"/>
      </xdr:nvSpPr>
      <xdr:spPr>
        <a:xfrm>
          <a:off x="17776267" y="173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A273DF02-B680-44CC-AB74-BB32BBE08BA1}"/>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5" name="テキスト ボックス 544">
          <a:extLst>
            <a:ext uri="{FF2B5EF4-FFF2-40B4-BE49-F238E27FC236}">
              <a16:creationId xmlns:a16="http://schemas.microsoft.com/office/drawing/2014/main" id="{8B4CBEB1-FBAD-4941-A8E0-C11CBACB55A7}"/>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6" name="テキスト ボックス 545">
          <a:extLst>
            <a:ext uri="{FF2B5EF4-FFF2-40B4-BE49-F238E27FC236}">
              <a16:creationId xmlns:a16="http://schemas.microsoft.com/office/drawing/2014/main" id="{ED0203E0-9DCC-4162-A036-C16F8BF6632A}"/>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590AB6E7-BCD7-4243-B208-20908501C392}"/>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D0401893-2319-4BC7-9BEB-8F7728F6B3D2}"/>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549" name="楕円 548">
          <a:extLst>
            <a:ext uri="{FF2B5EF4-FFF2-40B4-BE49-F238E27FC236}">
              <a16:creationId xmlns:a16="http://schemas.microsoft.com/office/drawing/2014/main" id="{B46DA711-BD52-494A-865D-402A3D740616}"/>
            </a:ext>
          </a:extLst>
        </xdr:cNvPr>
        <xdr:cNvSpPr/>
      </xdr:nvSpPr>
      <xdr:spPr>
        <a:xfrm>
          <a:off x="19458940" y="1782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33219</xdr:rowOff>
    </xdr:from>
    <xdr:ext cx="469744" cy="259045"/>
    <xdr:sp macro="" textlink="">
      <xdr:nvSpPr>
        <xdr:cNvPr id="550" name="【庁舎】&#10;一人当たり面積該当値テキスト">
          <a:extLst>
            <a:ext uri="{FF2B5EF4-FFF2-40B4-BE49-F238E27FC236}">
              <a16:creationId xmlns:a16="http://schemas.microsoft.com/office/drawing/2014/main" id="{B89FED14-F9C3-4673-A998-DE53410235F4}"/>
            </a:ext>
          </a:extLst>
        </xdr:cNvPr>
        <xdr:cNvSpPr txBox="1"/>
      </xdr:nvSpPr>
      <xdr:spPr>
        <a:xfrm>
          <a:off x="19547840" y="1780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62412</xdr:rowOff>
    </xdr:from>
    <xdr:to>
      <xdr:col>112</xdr:col>
      <xdr:colOff>38100</xdr:colOff>
      <xdr:row>106</xdr:row>
      <xdr:rowOff>164012</xdr:rowOff>
    </xdr:to>
    <xdr:sp macro="" textlink="">
      <xdr:nvSpPr>
        <xdr:cNvPr id="551" name="楕円 550">
          <a:extLst>
            <a:ext uri="{FF2B5EF4-FFF2-40B4-BE49-F238E27FC236}">
              <a16:creationId xmlns:a16="http://schemas.microsoft.com/office/drawing/2014/main" id="{D88FE326-2BC0-431B-BBBC-3324CE376E18}"/>
            </a:ext>
          </a:extLst>
        </xdr:cNvPr>
        <xdr:cNvSpPr/>
      </xdr:nvSpPr>
      <xdr:spPr>
        <a:xfrm>
          <a:off x="18735040" y="178322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105592</xdr:rowOff>
    </xdr:from>
    <xdr:to>
      <xdr:col>116</xdr:col>
      <xdr:colOff>63500</xdr:colOff>
      <xdr:row>106</xdr:row>
      <xdr:rowOff>113212</xdr:rowOff>
    </xdr:to>
    <xdr:cxnSp macro="">
      <xdr:nvCxnSpPr>
        <xdr:cNvPr id="552" name="直線コネクタ 551">
          <a:extLst>
            <a:ext uri="{FF2B5EF4-FFF2-40B4-BE49-F238E27FC236}">
              <a16:creationId xmlns:a16="http://schemas.microsoft.com/office/drawing/2014/main" id="{B6CFB644-42B0-4316-9601-3A6096413FAC}"/>
            </a:ext>
          </a:extLst>
        </xdr:cNvPr>
        <xdr:cNvCxnSpPr/>
      </xdr:nvCxnSpPr>
      <xdr:spPr>
        <a:xfrm flipV="1">
          <a:off x="18778220" y="17875432"/>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70031</xdr:rowOff>
    </xdr:from>
    <xdr:to>
      <xdr:col>107</xdr:col>
      <xdr:colOff>101600</xdr:colOff>
      <xdr:row>107</xdr:row>
      <xdr:rowOff>181</xdr:rowOff>
    </xdr:to>
    <xdr:sp macro="" textlink="">
      <xdr:nvSpPr>
        <xdr:cNvPr id="553" name="楕円 552">
          <a:extLst>
            <a:ext uri="{FF2B5EF4-FFF2-40B4-BE49-F238E27FC236}">
              <a16:creationId xmlns:a16="http://schemas.microsoft.com/office/drawing/2014/main" id="{8DA9A2BA-9430-457E-BFEF-855869CC19F4}"/>
            </a:ext>
          </a:extLst>
        </xdr:cNvPr>
        <xdr:cNvSpPr/>
      </xdr:nvSpPr>
      <xdr:spPr>
        <a:xfrm>
          <a:off x="17937480" y="178398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113212</xdr:rowOff>
    </xdr:from>
    <xdr:to>
      <xdr:col>111</xdr:col>
      <xdr:colOff>177800</xdr:colOff>
      <xdr:row>106</xdr:row>
      <xdr:rowOff>120831</xdr:rowOff>
    </xdr:to>
    <xdr:cxnSp macro="">
      <xdr:nvCxnSpPr>
        <xdr:cNvPr id="554" name="直線コネクタ 553">
          <a:extLst>
            <a:ext uri="{FF2B5EF4-FFF2-40B4-BE49-F238E27FC236}">
              <a16:creationId xmlns:a16="http://schemas.microsoft.com/office/drawing/2014/main" id="{9EDD7A9A-88AF-49A7-A8B8-7DF6C53F52D2}"/>
            </a:ext>
          </a:extLst>
        </xdr:cNvPr>
        <xdr:cNvCxnSpPr/>
      </xdr:nvCxnSpPr>
      <xdr:spPr>
        <a:xfrm flipV="1">
          <a:off x="17988280" y="17883052"/>
          <a:ext cx="78994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155139</xdr:rowOff>
    </xdr:from>
    <xdr:ext cx="469744" cy="259045"/>
    <xdr:sp macro="" textlink="">
      <xdr:nvSpPr>
        <xdr:cNvPr id="555" name="n_1mainValue【庁舎】&#10;一人当たり面積">
          <a:extLst>
            <a:ext uri="{FF2B5EF4-FFF2-40B4-BE49-F238E27FC236}">
              <a16:creationId xmlns:a16="http://schemas.microsoft.com/office/drawing/2014/main" id="{8B587BEA-61F1-4915-952B-33A9C2678BF3}"/>
            </a:ext>
          </a:extLst>
        </xdr:cNvPr>
        <xdr:cNvSpPr txBox="1"/>
      </xdr:nvSpPr>
      <xdr:spPr>
        <a:xfrm>
          <a:off x="18561127" y="1792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162758</xdr:rowOff>
    </xdr:from>
    <xdr:ext cx="469744" cy="259045"/>
    <xdr:sp macro="" textlink="">
      <xdr:nvSpPr>
        <xdr:cNvPr id="556" name="n_2mainValue【庁舎】&#10;一人当たり面積">
          <a:extLst>
            <a:ext uri="{FF2B5EF4-FFF2-40B4-BE49-F238E27FC236}">
              <a16:creationId xmlns:a16="http://schemas.microsoft.com/office/drawing/2014/main" id="{C222231E-3A15-48BD-81AC-BF69B20149C3}"/>
            </a:ext>
          </a:extLst>
        </xdr:cNvPr>
        <xdr:cNvSpPr txBox="1"/>
      </xdr:nvSpPr>
      <xdr:spPr>
        <a:xfrm>
          <a:off x="17776267" y="1793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7" name="正方形/長方形 556">
          <a:extLst>
            <a:ext uri="{FF2B5EF4-FFF2-40B4-BE49-F238E27FC236}">
              <a16:creationId xmlns:a16="http://schemas.microsoft.com/office/drawing/2014/main" id="{7D2F0401-D826-401F-A5F8-ACF0370720A1}"/>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8" name="正方形/長方形 557">
          <a:extLst>
            <a:ext uri="{FF2B5EF4-FFF2-40B4-BE49-F238E27FC236}">
              <a16:creationId xmlns:a16="http://schemas.microsoft.com/office/drawing/2014/main" id="{D029068A-91E6-47F2-B210-A4E8947E902B}"/>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9" name="テキスト ボックス 558">
          <a:extLst>
            <a:ext uri="{FF2B5EF4-FFF2-40B4-BE49-F238E27FC236}">
              <a16:creationId xmlns:a16="http://schemas.microsoft.com/office/drawing/2014/main" id="{2B6E9949-F894-4F79-A87B-05DD55058FB1}"/>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及び消防施設の有形固定資産減価償却率において全国平均、熊本県平均、及び類似団体内平均値を下回っている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ものの、福祉施設、庁舎では上回った数値となった。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福祉施設は対象が河原総合センター１施設と少ないため、極端な数値となったが、今後更新予定等はないため、長寿命化を図っていく必要がある。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また、庁舎についても築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年以上経過している。今後、個別施設計画を策定し、大規模改修等による長寿命化を図っていく必要がある。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6,547
6,484
175.06
5,138,482
4,922,714
185,103
2,813,681
4,585,664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過去５年間いずれも全国・熊本県平均及び類似団体平均を若干下回る形で推移している。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これは、人口減少や、町の基盤産業である農林業における後継者不足等の厳しい情勢により、自主財源である町税収が乏しく、財政基盤が強くないことが要因といえる。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このため、本町の基幹産業強化に向け、農業者の所得向上対策や収納率の向上に取り組み、税収増等による自主財源の確保を図る必要がある。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78015</xdr:rowOff>
    </xdr:from>
    <xdr:to>
      <xdr:col>23</xdr:col>
      <xdr:colOff>133350</xdr:colOff>
      <xdr:row>43</xdr:row>
      <xdr:rowOff>78015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50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78015</xdr:rowOff>
    </xdr:from>
    <xdr:to>
      <xdr:col>19</xdr:col>
      <xdr:colOff>133350</xdr:colOff>
      <xdr:row>43</xdr:row>
      <xdr:rowOff>95250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112485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27215</xdr:rowOff>
    </xdr:from>
    <xdr:to>
      <xdr:col>23</xdr:col>
      <xdr:colOff>184150</xdr:colOff>
      <xdr:row>43</xdr:row>
      <xdr:rowOff>128815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170742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27215</xdr:rowOff>
    </xdr:from>
    <xdr:to>
      <xdr:col>19</xdr:col>
      <xdr:colOff>184150</xdr:colOff>
      <xdr:row>43</xdr:row>
      <xdr:rowOff>128815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113592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過去５年間、全国平均や熊本県平均を下回っているものの、類似団体比較ではほぼ同水準で推移している。また、前年度より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％の上昇となっている。人件費や公債費は減少しているものの物件費が</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％の増加となり全体の経常収支比率を押し上げる形となった。物件費は原油価格の高騰、熊本地震復興需要による賃金・資材等の高騰等により増加となっている。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今後、これまで減少していた公債費が増加に転じる見込みであり、扶助費や繰出金等の社会保障関係経費は増加していく可能性が高い。徹底した歳出削減を図っていく必要がある。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61214</xdr:rowOff>
    </xdr:from>
    <xdr:to>
      <xdr:col>23</xdr:col>
      <xdr:colOff>133350</xdr:colOff>
      <xdr:row>63</xdr:row>
      <xdr:rowOff>99822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86256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80772</xdr:rowOff>
    </xdr:from>
    <xdr:to>
      <xdr:col>19</xdr:col>
      <xdr:colOff>133350</xdr:colOff>
      <xdr:row>63</xdr:row>
      <xdr:rowOff>61214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539222"/>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80772</xdr:rowOff>
    </xdr:from>
    <xdr:to>
      <xdr:col>15</xdr:col>
      <xdr:colOff>82550</xdr:colOff>
      <xdr:row>62</xdr:row>
      <xdr:rowOff>140970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539222"/>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49276</xdr:rowOff>
    </xdr:from>
    <xdr:to>
      <xdr:col>11</xdr:col>
      <xdr:colOff>31750</xdr:colOff>
      <xdr:row>62</xdr:row>
      <xdr:rowOff>140970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67917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21099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2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10414</xdr:rowOff>
    </xdr:from>
    <xdr:to>
      <xdr:col>19</xdr:col>
      <xdr:colOff>184150</xdr:colOff>
      <xdr:row>63</xdr:row>
      <xdr:rowOff>112014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96791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89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29972</xdr:rowOff>
    </xdr:from>
    <xdr:to>
      <xdr:col>15</xdr:col>
      <xdr:colOff>133350</xdr:colOff>
      <xdr:row>61</xdr:row>
      <xdr:rowOff>131572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141749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169926</xdr:rowOff>
    </xdr:from>
    <xdr:to>
      <xdr:col>7</xdr:col>
      <xdr:colOff>31750</xdr:colOff>
      <xdr:row>62</xdr:row>
      <xdr:rowOff>100076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84853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[265,576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Ｈ２６年度までは類似団体を大きく下回っていたが、Ｈ２７年度から大幅に上昇した。主な原因はふるさと納税に係る返礼品等の物件費である。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寄付額に対する返礼品額の率は総務省の示す３割以内を遵守しつつも、ふるさと納税は貴重な自主財源</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であることから積極的に取り組む必要がある。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28953</xdr:rowOff>
    </xdr:from>
    <xdr:to>
      <xdr:col>23</xdr:col>
      <xdr:colOff>133350</xdr:colOff>
      <xdr:row>83</xdr:row>
      <xdr:rowOff>83629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259303"/>
          <a:ext cx="838200" cy="5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28953</xdr:rowOff>
    </xdr:from>
    <xdr:to>
      <xdr:col>19</xdr:col>
      <xdr:colOff>133350</xdr:colOff>
      <xdr:row>83</xdr:row>
      <xdr:rowOff>29764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259303"/>
          <a:ext cx="889000" cy="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132684</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36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52186</xdr:rowOff>
    </xdr:from>
    <xdr:to>
      <xdr:col>15</xdr:col>
      <xdr:colOff>82550</xdr:colOff>
      <xdr:row>83</xdr:row>
      <xdr:rowOff>29764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11086"/>
          <a:ext cx="889000" cy="14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157524</xdr:rowOff>
    </xdr:from>
    <xdr:to>
      <xdr:col>11</xdr:col>
      <xdr:colOff>31750</xdr:colOff>
      <xdr:row>82</xdr:row>
      <xdr:rowOff>52186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44974"/>
          <a:ext cx="889000" cy="6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32829</xdr:rowOff>
    </xdr:from>
    <xdr:to>
      <xdr:col>23</xdr:col>
      <xdr:colOff>184150</xdr:colOff>
      <xdr:row>83</xdr:row>
      <xdr:rowOff>134429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26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49356</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10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149603</xdr:rowOff>
    </xdr:from>
    <xdr:to>
      <xdr:col>19</xdr:col>
      <xdr:colOff>184150</xdr:colOff>
      <xdr:row>83</xdr:row>
      <xdr:rowOff>79753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20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89930</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977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150414</xdr:rowOff>
    </xdr:from>
    <xdr:to>
      <xdr:col>15</xdr:col>
      <xdr:colOff>133350</xdr:colOff>
      <xdr:row>83</xdr:row>
      <xdr:rowOff>80564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20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90741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97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1386</xdr:rowOff>
    </xdr:from>
    <xdr:to>
      <xdr:col>11</xdr:col>
      <xdr:colOff>82550</xdr:colOff>
      <xdr:row>82</xdr:row>
      <xdr:rowOff>102986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6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113163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82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106724</xdr:rowOff>
    </xdr:from>
    <xdr:to>
      <xdr:col>7</xdr:col>
      <xdr:colOff>31750</xdr:colOff>
      <xdr:row>82</xdr:row>
      <xdr:rowOff>36874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9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47051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76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全国町村平均、類似団体平均との比較においては、若干下回っている。Ｈ２８年度は平成２８年熊本地震の影響により給与改定を実施しなかった。今後は定年退職等の影響により、職員の若年化及びラスパイレス指数の減少を見込んでい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Ｈ３１．１月末時点において平成３０年地方公務員給与実態調査が未公表であるため、Ｈ２９の数値は前年度数値を引用している。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55880</xdr:rowOff>
    </xdr:from>
    <xdr:to>
      <xdr:col>81</xdr:col>
      <xdr:colOff>44450</xdr:colOff>
      <xdr:row>85</xdr:row>
      <xdr:rowOff>55880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629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55880</xdr:rowOff>
    </xdr:from>
    <xdr:to>
      <xdr:col>77</xdr:col>
      <xdr:colOff>44450</xdr:colOff>
      <xdr:row>85</xdr:row>
      <xdr:rowOff>168487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62913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55880</xdr:rowOff>
    </xdr:from>
    <xdr:to>
      <xdr:col>72</xdr:col>
      <xdr:colOff>203200</xdr:colOff>
      <xdr:row>85</xdr:row>
      <xdr:rowOff>168487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62913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55880</xdr:rowOff>
    </xdr:from>
    <xdr:to>
      <xdr:col>68</xdr:col>
      <xdr:colOff>152400</xdr:colOff>
      <xdr:row>85</xdr:row>
      <xdr:rowOff>112184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62913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131673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5080</xdr:rowOff>
    </xdr:from>
    <xdr:to>
      <xdr:col>81</xdr:col>
      <xdr:colOff>95250</xdr:colOff>
      <xdr:row>85</xdr:row>
      <xdr:rowOff>106680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21607</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5080</xdr:rowOff>
    </xdr:from>
    <xdr:to>
      <xdr:col>77</xdr:col>
      <xdr:colOff>95250</xdr:colOff>
      <xdr:row>85</xdr:row>
      <xdr:rowOff>106680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116857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117687</xdr:rowOff>
    </xdr:from>
    <xdr:to>
      <xdr:col>73</xdr:col>
      <xdr:colOff>44450</xdr:colOff>
      <xdr:row>86</xdr:row>
      <xdr:rowOff>47837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32614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5080</xdr:rowOff>
    </xdr:from>
    <xdr:to>
      <xdr:col>68</xdr:col>
      <xdr:colOff>203200</xdr:colOff>
      <xdr:row>85</xdr:row>
      <xdr:rowOff>106680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116857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人口減少等の要因により、人口千人当たり職員数は近年上昇傾向にある。Ｈ２９年度においても、前年度から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0.23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人上昇し、</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13.14</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人となった。</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全国平均や熊本県平均を大きく上回っているものの、類似団体比較では大きく下回っており、今後も維持していく必要がある。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80296</xdr:rowOff>
    </xdr:from>
    <xdr:to>
      <xdr:col>81</xdr:col>
      <xdr:colOff>44450</xdr:colOff>
      <xdr:row>60</xdr:row>
      <xdr:rowOff>94170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367296"/>
          <a:ext cx="838200" cy="1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161434</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44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39275</xdr:rowOff>
    </xdr:from>
    <xdr:to>
      <xdr:col>77</xdr:col>
      <xdr:colOff>44450</xdr:colOff>
      <xdr:row>60</xdr:row>
      <xdr:rowOff>80296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290800" y="10326275"/>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91615</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39275</xdr:rowOff>
    </xdr:from>
    <xdr:to>
      <xdr:col>72</xdr:col>
      <xdr:colOff>203200</xdr:colOff>
      <xdr:row>60</xdr:row>
      <xdr:rowOff>47720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4401800" y="10326275"/>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30829</xdr:rowOff>
    </xdr:from>
    <xdr:to>
      <xdr:col>68</xdr:col>
      <xdr:colOff>152400</xdr:colOff>
      <xdr:row>60</xdr:row>
      <xdr:rowOff>47720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31782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43370</xdr:rowOff>
    </xdr:from>
    <xdr:to>
      <xdr:col>81</xdr:col>
      <xdr:colOff>95250</xdr:colOff>
      <xdr:row>60</xdr:row>
      <xdr:rowOff>144970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33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59897</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175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29496</xdr:rowOff>
    </xdr:from>
    <xdr:to>
      <xdr:col>77</xdr:col>
      <xdr:colOff>95250</xdr:colOff>
      <xdr:row>60</xdr:row>
      <xdr:rowOff>131096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3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141273</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10085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159925</xdr:rowOff>
    </xdr:from>
    <xdr:to>
      <xdr:col>73</xdr:col>
      <xdr:colOff>44450</xdr:colOff>
      <xdr:row>60</xdr:row>
      <xdr:rowOff>90075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2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100252</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1004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168370</xdr:rowOff>
    </xdr:from>
    <xdr:to>
      <xdr:col>68</xdr:col>
      <xdr:colOff>203200</xdr:colOff>
      <xdr:row>60</xdr:row>
      <xdr:rowOff>98520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28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108697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100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151479</xdr:rowOff>
    </xdr:from>
    <xdr:to>
      <xdr:col>64</xdr:col>
      <xdr:colOff>152400</xdr:colOff>
      <xdr:row>60</xdr:row>
      <xdr:rowOff>81629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26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91806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1003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全国平均、熊本県平均、及び類似団体平均と比較しても低い値で推移している。</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事業の精査や補助金等の活用、財政調整基金の増加等により交付税措置率の低い新規地方債の抑制を行ってきたため、順調に実質公債費比率は減少してきた。</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平成</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28</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熊本地震災害復旧に係る経費について地方債を活用したが、これまで発行した地方債に係る元金償還も進んだことから、Ｈ２９年度においては、地方債現在高等に大きな影響は見られない。今後は、創造的復興に係る事業への地方債活用を予定しているが、実質公債費比率や留保財源等を考慮しつつ、事業を精査していく必要がある。</a:t>
          </a: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13462</xdr:rowOff>
    </xdr:from>
    <xdr:to>
      <xdr:col>81</xdr:col>
      <xdr:colOff>44450</xdr:colOff>
      <xdr:row>41</xdr:row>
      <xdr:rowOff>42418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04291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42418</xdr:rowOff>
    </xdr:from>
    <xdr:to>
      <xdr:col>77</xdr:col>
      <xdr:colOff>44450</xdr:colOff>
      <xdr:row>41</xdr:row>
      <xdr:rowOff>76200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07186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134112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10565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134112</xdr:rowOff>
    </xdr:from>
    <xdr:to>
      <xdr:col>68</xdr:col>
      <xdr:colOff>152400</xdr:colOff>
      <xdr:row>42</xdr:row>
      <xdr:rowOff>20574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16356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150639</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83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163068</xdr:rowOff>
    </xdr:from>
    <xdr:to>
      <xdr:col>77</xdr:col>
      <xdr:colOff>95250</xdr:colOff>
      <xdr:row>41</xdr:row>
      <xdr:rowOff>93218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103395</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78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83312</xdr:rowOff>
    </xdr:from>
    <xdr:to>
      <xdr:col>68</xdr:col>
      <xdr:colOff>203200</xdr:colOff>
      <xdr:row>42</xdr:row>
      <xdr:rowOff>13462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23639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88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141224</xdr:rowOff>
    </xdr:from>
    <xdr:to>
      <xdr:col>64</xdr:col>
      <xdr:colOff>152400</xdr:colOff>
      <xdr:row>42</xdr:row>
      <xdr:rowOff>71374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56151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Ｈ２５年度以降、「</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」という数値を維持しており、</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全国平均や熊本県平均を下回っている。今後も健全な財政運営に努めていく。</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6,547
6,484
175.06
5,138,482
4,922,714
185,103
2,813,681
4,585,664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類似団体平均を若干上回っているものが、</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全国平均、熊本県平均を下回っている</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。また、前年度から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0.7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ポイントの減少となった。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今後、定年退職を迎える職員が一時的に増加するが、、職員の若年化に伴い、若干減少する見込みとなっている。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19558</xdr:rowOff>
    </xdr:from>
    <xdr:to>
      <xdr:col>24</xdr:col>
      <xdr:colOff>25400</xdr:colOff>
      <xdr:row>37</xdr:row>
      <xdr:rowOff>51562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6320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51562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67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165862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6778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133858</xdr:rowOff>
    </xdr:from>
    <xdr:to>
      <xdr:col>11</xdr:col>
      <xdr:colOff>9525</xdr:colOff>
      <xdr:row>37</xdr:row>
      <xdr:rowOff>165862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775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112285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762</xdr:rowOff>
    </xdr:from>
    <xdr:to>
      <xdr:col>20</xdr:col>
      <xdr:colOff>38100</xdr:colOff>
      <xdr:row>37</xdr:row>
      <xdr:rowOff>102362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115062</xdr:rowOff>
    </xdr:from>
    <xdr:to>
      <xdr:col>11</xdr:col>
      <xdr:colOff>60325</xdr:colOff>
      <xdr:row>38</xdr:row>
      <xdr:rowOff>45212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29989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全国平均や、類似団体平均との比較において下回っているものの前年比</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2.2</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ポイント上昇し、熊本県平均を上回った。この主な要因として、熊本地震復興需要による物件費の高騰や、地籍調査事業の増加（他の被災自治体が実施できない状況のため、本町が多く実施）が挙げられる。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これまで経常的経費に係る物件費の削減に努めてきたところではあるが、更なる削減に努めなければならない。</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106426</xdr:rowOff>
    </xdr:from>
    <xdr:to>
      <xdr:col>82</xdr:col>
      <xdr:colOff>107950</xdr:colOff>
      <xdr:row>14</xdr:row>
      <xdr:rowOff>35560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33527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16273</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16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163576</xdr:rowOff>
    </xdr:from>
    <xdr:to>
      <xdr:col>78</xdr:col>
      <xdr:colOff>69850</xdr:colOff>
      <xdr:row>13</xdr:row>
      <xdr:rowOff>106426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22097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98569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49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163576</xdr:rowOff>
    </xdr:from>
    <xdr:to>
      <xdr:col>73</xdr:col>
      <xdr:colOff>180975</xdr:colOff>
      <xdr:row>13</xdr:row>
      <xdr:rowOff>92710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2209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61993</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46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19558</xdr:rowOff>
    </xdr:from>
    <xdr:to>
      <xdr:col>69</xdr:col>
      <xdr:colOff>92075</xdr:colOff>
      <xdr:row>13</xdr:row>
      <xdr:rowOff>92710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2484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57421</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25417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156210</xdr:rowOff>
    </xdr:from>
    <xdr:to>
      <xdr:col>82</xdr:col>
      <xdr:colOff>158750</xdr:colOff>
      <xdr:row>14</xdr:row>
      <xdr:rowOff>86360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1287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55626</xdr:rowOff>
    </xdr:from>
    <xdr:to>
      <xdr:col>78</xdr:col>
      <xdr:colOff>120650</xdr:colOff>
      <xdr:row>13</xdr:row>
      <xdr:rowOff>157226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167403</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05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112776</xdr:rowOff>
    </xdr:from>
    <xdr:to>
      <xdr:col>74</xdr:col>
      <xdr:colOff>31750</xdr:colOff>
      <xdr:row>13</xdr:row>
      <xdr:rowOff>42926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17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53103</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193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41910</xdr:rowOff>
    </xdr:from>
    <xdr:to>
      <xdr:col>69</xdr:col>
      <xdr:colOff>142875</xdr:colOff>
      <xdr:row>13</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153687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03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140208</xdr:rowOff>
    </xdr:from>
    <xdr:to>
      <xdr:col>65</xdr:col>
      <xdr:colOff>53975</xdr:colOff>
      <xdr:row>13</xdr:row>
      <xdr:rowOff>70358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19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80535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196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全国平均、熊本県平均は下回っているものの、類似団体比較では</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2.3</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ポイント上回っており、</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前年度比較においても、</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0.2</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ポイントの増となっている。少子高齢化等による社会保障費の増等により、近年上昇傾向にあるが、特にＨ２８年度以降、類似団体との差が大きくなっている。また、老人保護措置費については熊本地震後に老人ホームが閉鎖され、新規入所を受け入れられなかったことからＨ２９では減少したものの、Ｈ３０年６月に再開したことから、今後扶助費はさらに増加する見込みとなっている。</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127000</xdr:rowOff>
    </xdr:from>
    <xdr:to>
      <xdr:col>24</xdr:col>
      <xdr:colOff>25400</xdr:colOff>
      <xdr:row>57</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899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57</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6520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86377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全国平均、県平均、</a:t>
          </a:r>
          <a:r>
            <a:rPr kumimoji="1" lang="ja-JP" altLang="ja-JP" sz="1300" b="0" i="0" baseline="0">
              <a:solidFill>
                <a:schemeClr val="dk1"/>
              </a:solidFill>
              <a:effectLst/>
              <a:latin typeface="+mn-lt"/>
              <a:ea typeface="+mn-ea"/>
              <a:cs typeface="+mn-cs"/>
            </a:rPr>
            <a:t>類似団体平均</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を下回っている。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主に特別会計への繰出金であるが、当該経費については、繰出し基準を遵守し、普通会計への負担を減らすよう努める。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113284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824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113284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6596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53848</xdr:rowOff>
    </xdr:from>
    <xdr:to>
      <xdr:col>73</xdr:col>
      <xdr:colOff>180975</xdr:colOff>
      <xdr:row>56</xdr:row>
      <xdr:rowOff>58420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655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26416</xdr:rowOff>
    </xdr:from>
    <xdr:to>
      <xdr:col>69</xdr:col>
      <xdr:colOff>92075</xdr:colOff>
      <xdr:row>56</xdr:row>
      <xdr:rowOff>53848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276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62484</xdr:rowOff>
    </xdr:from>
    <xdr:to>
      <xdr:col>78</xdr:col>
      <xdr:colOff>120650</xdr:colOff>
      <xdr:row>56</xdr:row>
      <xdr:rowOff>164084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xdr:rowOff>
    </xdr:from>
    <xdr:to>
      <xdr:col>69</xdr:col>
      <xdr:colOff>142875</xdr:colOff>
      <xdr:row>56</xdr:row>
      <xdr:rowOff>104648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114825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147066</xdr:rowOff>
    </xdr:from>
    <xdr:to>
      <xdr:col>65</xdr:col>
      <xdr:colOff>53975</xdr:colOff>
      <xdr:row>56</xdr:row>
      <xdr:rowOff>77216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87393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0.4</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ポイント増加し、全国平均、熊本県平均、類似団体平均と比べても上回っている。主な要因は老人ホームが熊本地震の影響により閉鎖（Ｈ</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30.6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月再開）となり、職員給確保のため負担金が増加となったためである。しかしながら、それを除いても他団体と比較して高い状態であるため、補助金の抜本的な見直しも視野に入れ、削減に努める必要があ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97282</xdr:rowOff>
    </xdr:from>
    <xdr:to>
      <xdr:col>82</xdr:col>
      <xdr:colOff>107950</xdr:colOff>
      <xdr:row>37</xdr:row>
      <xdr:rowOff>115570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4409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97282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367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37</xdr:row>
      <xdr:rowOff>24130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3083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36</xdr:row>
      <xdr:rowOff>136144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46482</xdr:rowOff>
    </xdr:from>
    <xdr:to>
      <xdr:col>78</xdr:col>
      <xdr:colOff>120650</xdr:colOff>
      <xdr:row>37</xdr:row>
      <xdr:rowOff>148082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132859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これまで事業の精査や補助金等の活用により新規地方債の抑制を行ってきたため、順調に実質公債費比率及び公債費は減少し、経常収支比率抑制に大きく貢献してきた。</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しかし、熊本地震災害復旧、創造的復興に係る経費に地方債を活用しており、今後も更なる地方債発行が予定されているため、Ｈ３１より公債費の上昇を見込んでおり、経常収支比率全体に波及するものと考えている。今後、事業の精査と経常経費削減を徹底する必要があ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129287</xdr:rowOff>
    </xdr:from>
    <xdr:to>
      <xdr:col>24</xdr:col>
      <xdr:colOff>25400</xdr:colOff>
      <xdr:row>77</xdr:row>
      <xdr:rowOff>156718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33093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156718</xdr:rowOff>
    </xdr:from>
    <xdr:to>
      <xdr:col>19</xdr:col>
      <xdr:colOff>187325</xdr:colOff>
      <xdr:row>78</xdr:row>
      <xdr:rowOff>8128</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358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xdr:rowOff>
    </xdr:from>
    <xdr:to>
      <xdr:col>15</xdr:col>
      <xdr:colOff>98425</xdr:colOff>
      <xdr:row>78</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3812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58420</xdr:rowOff>
    </xdr:from>
    <xdr:to>
      <xdr:col>11</xdr:col>
      <xdr:colOff>9525</xdr:colOff>
      <xdr:row>78</xdr:row>
      <xdr:rowOff>113285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4315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78487</xdr:rowOff>
    </xdr:from>
    <xdr:to>
      <xdr:col>24</xdr:col>
      <xdr:colOff>76200</xdr:colOff>
      <xdr:row>78</xdr:row>
      <xdr:rowOff>8637</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95014</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2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105918</xdr:rowOff>
    </xdr:from>
    <xdr:to>
      <xdr:col>20</xdr:col>
      <xdr:colOff>38100</xdr:colOff>
      <xdr:row>78</xdr:row>
      <xdr:rowOff>36068</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46245</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128778</xdr:rowOff>
    </xdr:from>
    <xdr:to>
      <xdr:col>15</xdr:col>
      <xdr:colOff>149225</xdr:colOff>
      <xdr:row>78</xdr:row>
      <xdr:rowOff>58928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69105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119397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62485</xdr:rowOff>
    </xdr:from>
    <xdr:to>
      <xdr:col>6</xdr:col>
      <xdr:colOff>171450</xdr:colOff>
      <xdr:row>78</xdr:row>
      <xdr:rowOff>164085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148862</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全国平均、熊本県平均を下回っているものの、類似団体平均との比較では上回り、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1.4</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ポイントの増となった。物件費の伸びが主な要因としてあげられる。また、今後も増加が見込まれる扶助費は、少子高齢化を背景とした社会保障費の増により削減が難しい経費であるが、資格審査等の適正化を検討する等増大の抑制を図るとともに、その他の経費</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の削減に努める必要がある。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61686</xdr:rowOff>
    </xdr:from>
    <xdr:to>
      <xdr:col>82</xdr:col>
      <xdr:colOff>107950</xdr:colOff>
      <xdr:row>76</xdr:row>
      <xdr:rowOff>107406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09188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169454</xdr:rowOff>
    </xdr:from>
    <xdr:to>
      <xdr:col>78</xdr:col>
      <xdr:colOff>69850</xdr:colOff>
      <xdr:row>76</xdr:row>
      <xdr:rowOff>61686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2856754"/>
          <a:ext cx="8890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169454</xdr:rowOff>
    </xdr:from>
    <xdr:to>
      <xdr:col>73</xdr:col>
      <xdr:colOff>180975</xdr:colOff>
      <xdr:row>75</xdr:row>
      <xdr:rowOff>118835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2856754"/>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95629</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17599</xdr:rowOff>
    </xdr:from>
    <xdr:to>
      <xdr:col>69</xdr:col>
      <xdr:colOff>92075</xdr:colOff>
      <xdr:row>75</xdr:row>
      <xdr:rowOff>118835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2876349"/>
          <a:ext cx="889000" cy="10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137358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58981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56606</xdr:rowOff>
    </xdr:from>
    <xdr:to>
      <xdr:col>82</xdr:col>
      <xdr:colOff>158750</xdr:colOff>
      <xdr:row>76</xdr:row>
      <xdr:rowOff>158206</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28683</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05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10886</xdr:rowOff>
    </xdr:from>
    <xdr:to>
      <xdr:col>78</xdr:col>
      <xdr:colOff>120650</xdr:colOff>
      <xdr:row>76</xdr:row>
      <xdr:rowOff>112486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97263</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12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118654</xdr:rowOff>
    </xdr:from>
    <xdr:to>
      <xdr:col>74</xdr:col>
      <xdr:colOff>31750</xdr:colOff>
      <xdr:row>75</xdr:row>
      <xdr:rowOff>48804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28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58981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68035</xdr:rowOff>
    </xdr:from>
    <xdr:to>
      <xdr:col>69</xdr:col>
      <xdr:colOff>142875</xdr:colOff>
      <xdr:row>75</xdr:row>
      <xdr:rowOff>169636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154413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01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138249</xdr:rowOff>
    </xdr:from>
    <xdr:to>
      <xdr:col>65</xdr:col>
      <xdr:colOff>53975</xdr:colOff>
      <xdr:row>75</xdr:row>
      <xdr:rowOff>68399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82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53176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91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146387</xdr:rowOff>
    </xdr:from>
    <xdr:to>
      <xdr:col>29</xdr:col>
      <xdr:colOff>127000</xdr:colOff>
      <xdr:row>17</xdr:row>
      <xdr:rowOff>150405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003800" y="3108662"/>
          <a:ext cx="647700" cy="4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117075</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3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146387</xdr:rowOff>
    </xdr:from>
    <xdr:to>
      <xdr:col>26</xdr:col>
      <xdr:colOff>50800</xdr:colOff>
      <xdr:row>18</xdr:row>
      <xdr:rowOff>3889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108662"/>
          <a:ext cx="698500" cy="28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60369</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7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3889</xdr:rowOff>
    </xdr:from>
    <xdr:to>
      <xdr:col>22</xdr:col>
      <xdr:colOff>114300</xdr:colOff>
      <xdr:row>18</xdr:row>
      <xdr:rowOff>44603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137614"/>
          <a:ext cx="698500" cy="40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76811</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44603</xdr:rowOff>
    </xdr:from>
    <xdr:to>
      <xdr:col>18</xdr:col>
      <xdr:colOff>177800</xdr:colOff>
      <xdr:row>18</xdr:row>
      <xdr:rowOff>75195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178328"/>
          <a:ext cx="698500" cy="30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52425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95939</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99605</xdr:rowOff>
    </xdr:from>
    <xdr:to>
      <xdr:col>29</xdr:col>
      <xdr:colOff>177800</xdr:colOff>
      <xdr:row>18</xdr:row>
      <xdr:rowOff>29755</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061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71682</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0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95587</xdr:rowOff>
    </xdr:from>
    <xdr:to>
      <xdr:col>26</xdr:col>
      <xdr:colOff>101600</xdr:colOff>
      <xdr:row>18</xdr:row>
      <xdr:rowOff>25737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057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10514</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144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124539</xdr:rowOff>
    </xdr:from>
    <xdr:to>
      <xdr:col>22</xdr:col>
      <xdr:colOff>165100</xdr:colOff>
      <xdr:row>18</xdr:row>
      <xdr:rowOff>54689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086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39466</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17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165253</xdr:rowOff>
    </xdr:from>
    <xdr:to>
      <xdr:col>19</xdr:col>
      <xdr:colOff>38100</xdr:colOff>
      <xdr:row>18</xdr:row>
      <xdr:rowOff>95403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127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80180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21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24395</xdr:rowOff>
    </xdr:from>
    <xdr:to>
      <xdr:col>15</xdr:col>
      <xdr:colOff>101600</xdr:colOff>
      <xdr:row>18</xdr:row>
      <xdr:rowOff>125995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158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110772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2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104053</xdr:rowOff>
    </xdr:from>
    <xdr:to>
      <xdr:col>29</xdr:col>
      <xdr:colOff>127000</xdr:colOff>
      <xdr:row>35</xdr:row>
      <xdr:rowOff>112576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14403"/>
          <a:ext cx="647700" cy="8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77775</xdr:rowOff>
    </xdr:from>
    <xdr:to>
      <xdr:col>26</xdr:col>
      <xdr:colOff>50800</xdr:colOff>
      <xdr:row>35</xdr:row>
      <xdr:rowOff>104053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688125"/>
          <a:ext cx="698500" cy="26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69436</xdr:rowOff>
    </xdr:from>
    <xdr:to>
      <xdr:col>22</xdr:col>
      <xdr:colOff>114300</xdr:colOff>
      <xdr:row>35</xdr:row>
      <xdr:rowOff>77775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679786"/>
          <a:ext cx="698500" cy="8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36605</xdr:rowOff>
    </xdr:from>
    <xdr:to>
      <xdr:col>18</xdr:col>
      <xdr:colOff>177800</xdr:colOff>
      <xdr:row>35</xdr:row>
      <xdr:rowOff>69436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646955"/>
          <a:ext cx="698500" cy="32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9832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321000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24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61776</xdr:rowOff>
    </xdr:from>
    <xdr:to>
      <xdr:col>29</xdr:col>
      <xdr:colOff>177800</xdr:colOff>
      <xdr:row>35</xdr:row>
      <xdr:rowOff>163376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72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33853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4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53253</xdr:rowOff>
    </xdr:from>
    <xdr:to>
      <xdr:col>26</xdr:col>
      <xdr:colOff>101600</xdr:colOff>
      <xdr:row>35</xdr:row>
      <xdr:rowOff>154853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63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139630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749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26975</xdr:rowOff>
    </xdr:from>
    <xdr:to>
      <xdr:col>22</xdr:col>
      <xdr:colOff>165100</xdr:colOff>
      <xdr:row>35</xdr:row>
      <xdr:rowOff>128575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37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113352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72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18636</xdr:rowOff>
    </xdr:from>
    <xdr:to>
      <xdr:col>19</xdr:col>
      <xdr:colOff>38100</xdr:colOff>
      <xdr:row>35</xdr:row>
      <xdr:rowOff>120236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28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105013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71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328705</xdr:rowOff>
    </xdr:from>
    <xdr:to>
      <xdr:col>15</xdr:col>
      <xdr:colOff>101600</xdr:colOff>
      <xdr:row>35</xdr:row>
      <xdr:rowOff>87405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596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72182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68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6,547
6,484
175.06
5,138,482
4,922,714
185,103
2,813,681
4,585,664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132469</xdr:rowOff>
    </xdr:from>
    <xdr:to>
      <xdr:col>24</xdr:col>
      <xdr:colOff>63500</xdr:colOff>
      <xdr:row>35</xdr:row>
      <xdr:rowOff>138290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33219"/>
          <a:ext cx="838200" cy="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51899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81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138290</xdr:rowOff>
    </xdr:from>
    <xdr:to>
      <xdr:col>19</xdr:col>
      <xdr:colOff>177800</xdr:colOff>
      <xdr:row>35</xdr:row>
      <xdr:rowOff>171422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39040"/>
          <a:ext cx="889000" cy="3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152918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171422</xdr:rowOff>
    </xdr:from>
    <xdr:to>
      <xdr:col>15</xdr:col>
      <xdr:colOff>50800</xdr:colOff>
      <xdr:row>36</xdr:row>
      <xdr:rowOff>38255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72172"/>
          <a:ext cx="889000" cy="3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38255</xdr:rowOff>
    </xdr:from>
    <xdr:to>
      <xdr:col>10</xdr:col>
      <xdr:colOff>114300</xdr:colOff>
      <xdr:row>36</xdr:row>
      <xdr:rowOff>61138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10455"/>
          <a:ext cx="889000" cy="2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81669</xdr:rowOff>
    </xdr:from>
    <xdr:to>
      <xdr:col>24</xdr:col>
      <xdr:colOff>114300</xdr:colOff>
      <xdr:row>36</xdr:row>
      <xdr:rowOff>11819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8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60096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6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87490</xdr:rowOff>
    </xdr:from>
    <xdr:to>
      <xdr:col>20</xdr:col>
      <xdr:colOff>38100</xdr:colOff>
      <xdr:row>36</xdr:row>
      <xdr:rowOff>17640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8767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18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120622</xdr:rowOff>
    </xdr:from>
    <xdr:to>
      <xdr:col>15</xdr:col>
      <xdr:colOff>101600</xdr:colOff>
      <xdr:row>36</xdr:row>
      <xdr:rowOff>50772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2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41899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21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158905</xdr:rowOff>
    </xdr:from>
    <xdr:to>
      <xdr:col>10</xdr:col>
      <xdr:colOff>165100</xdr:colOff>
      <xdr:row>36</xdr:row>
      <xdr:rowOff>89055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5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80182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25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10338</xdr:rowOff>
    </xdr:from>
    <xdr:to>
      <xdr:col>6</xdr:col>
      <xdr:colOff>38100</xdr:colOff>
      <xdr:row>36</xdr:row>
      <xdr:rowOff>111938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8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103065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27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80443</xdr:rowOff>
    </xdr:from>
    <xdr:to>
      <xdr:col>24</xdr:col>
      <xdr:colOff>63500</xdr:colOff>
      <xdr:row>56</xdr:row>
      <xdr:rowOff>91184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681643"/>
          <a:ext cx="838200" cy="1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74660</xdr:rowOff>
    </xdr:from>
    <xdr:to>
      <xdr:col>19</xdr:col>
      <xdr:colOff>177800</xdr:colOff>
      <xdr:row>56</xdr:row>
      <xdr:rowOff>91184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675860"/>
          <a:ext cx="889000" cy="1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124000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38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74660</xdr:rowOff>
    </xdr:from>
    <xdr:to>
      <xdr:col>15</xdr:col>
      <xdr:colOff>50800</xdr:colOff>
      <xdr:row>57</xdr:row>
      <xdr:rowOff>55983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675860"/>
          <a:ext cx="889000" cy="15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55983</xdr:rowOff>
    </xdr:from>
    <xdr:to>
      <xdr:col>10</xdr:col>
      <xdr:colOff>114300</xdr:colOff>
      <xdr:row>57</xdr:row>
      <xdr:rowOff>95607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28633"/>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161851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4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19746</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4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29643</xdr:rowOff>
    </xdr:from>
    <xdr:to>
      <xdr:col>24</xdr:col>
      <xdr:colOff>114300</xdr:colOff>
      <xdr:row>56</xdr:row>
      <xdr:rowOff>131243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8070</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0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40384</xdr:rowOff>
    </xdr:from>
    <xdr:to>
      <xdr:col>20</xdr:col>
      <xdr:colOff>38100</xdr:colOff>
      <xdr:row>56</xdr:row>
      <xdr:rowOff>141984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4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133111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73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23860</xdr:rowOff>
    </xdr:from>
    <xdr:to>
      <xdr:col>15</xdr:col>
      <xdr:colOff>101600</xdr:colOff>
      <xdr:row>56</xdr:row>
      <xdr:rowOff>125460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2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141987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400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5183</xdr:rowOff>
    </xdr:from>
    <xdr:to>
      <xdr:col>10</xdr:col>
      <xdr:colOff>165100</xdr:colOff>
      <xdr:row>57</xdr:row>
      <xdr:rowOff>106783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7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97910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44807</xdr:rowOff>
    </xdr:from>
    <xdr:to>
      <xdr:col>6</xdr:col>
      <xdr:colOff>38100</xdr:colOff>
      <xdr:row>57</xdr:row>
      <xdr:rowOff>146407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137534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1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85947</xdr:rowOff>
    </xdr:from>
    <xdr:to>
      <xdr:col>24</xdr:col>
      <xdr:colOff>63500</xdr:colOff>
      <xdr:row>77</xdr:row>
      <xdr:rowOff>84117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2944697"/>
          <a:ext cx="838200" cy="34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28856</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05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84117</xdr:rowOff>
    </xdr:from>
    <xdr:to>
      <xdr:col>19</xdr:col>
      <xdr:colOff>177800</xdr:colOff>
      <xdr:row>77</xdr:row>
      <xdr:rowOff>108251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285767"/>
          <a:ext cx="889000" cy="2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40260</xdr:rowOff>
    </xdr:from>
    <xdr:to>
      <xdr:col>15</xdr:col>
      <xdr:colOff>50800</xdr:colOff>
      <xdr:row>77</xdr:row>
      <xdr:rowOff>108251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241910"/>
          <a:ext cx="889000" cy="6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40260</xdr:rowOff>
    </xdr:from>
    <xdr:to>
      <xdr:col>10</xdr:col>
      <xdr:colOff>114300</xdr:colOff>
      <xdr:row>77</xdr:row>
      <xdr:rowOff>153318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241910"/>
          <a:ext cx="889000" cy="11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149126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52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46125</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35147</xdr:rowOff>
    </xdr:from>
    <xdr:to>
      <xdr:col>24</xdr:col>
      <xdr:colOff>114300</xdr:colOff>
      <xdr:row>75</xdr:row>
      <xdr:rowOff>136747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289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58024</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74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33317</xdr:rowOff>
    </xdr:from>
    <xdr:to>
      <xdr:col>20</xdr:col>
      <xdr:colOff>38100</xdr:colOff>
      <xdr:row>77</xdr:row>
      <xdr:rowOff>134917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23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126044</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32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57451</xdr:rowOff>
    </xdr:from>
    <xdr:to>
      <xdr:col>15</xdr:col>
      <xdr:colOff>101600</xdr:colOff>
      <xdr:row>77</xdr:row>
      <xdr:rowOff>159051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5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150178</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35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160910</xdr:rowOff>
    </xdr:from>
    <xdr:to>
      <xdr:col>10</xdr:col>
      <xdr:colOff>165100</xdr:colOff>
      <xdr:row>77</xdr:row>
      <xdr:rowOff>91060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1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82187</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28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102518</xdr:rowOff>
    </xdr:from>
    <xdr:to>
      <xdr:col>6</xdr:col>
      <xdr:colOff>38100</xdr:colOff>
      <xdr:row>78</xdr:row>
      <xdr:rowOff>32668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0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23795</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39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31131</xdr:rowOff>
    </xdr:from>
    <xdr:to>
      <xdr:col>24</xdr:col>
      <xdr:colOff>63500</xdr:colOff>
      <xdr:row>95</xdr:row>
      <xdr:rowOff>118864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318881"/>
          <a:ext cx="838200" cy="8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8512</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6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118864</xdr:rowOff>
    </xdr:from>
    <xdr:to>
      <xdr:col>19</xdr:col>
      <xdr:colOff>177800</xdr:colOff>
      <xdr:row>95</xdr:row>
      <xdr:rowOff>166708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406614"/>
          <a:ext cx="889000" cy="4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124444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166708</xdr:rowOff>
    </xdr:from>
    <xdr:to>
      <xdr:col>15</xdr:col>
      <xdr:colOff>50800</xdr:colOff>
      <xdr:row>96</xdr:row>
      <xdr:rowOff>132548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454458"/>
          <a:ext cx="889000" cy="13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76406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132548</xdr:rowOff>
    </xdr:from>
    <xdr:to>
      <xdr:col>10</xdr:col>
      <xdr:colOff>114300</xdr:colOff>
      <xdr:row>97</xdr:row>
      <xdr:rowOff>57730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591748"/>
          <a:ext cx="889000" cy="9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103560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43749</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151781</xdr:rowOff>
    </xdr:from>
    <xdr:to>
      <xdr:col>24</xdr:col>
      <xdr:colOff>114300</xdr:colOff>
      <xdr:row>95</xdr:row>
      <xdr:rowOff>81931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26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3208</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11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68064</xdr:rowOff>
    </xdr:from>
    <xdr:to>
      <xdr:col>20</xdr:col>
      <xdr:colOff>38100</xdr:colOff>
      <xdr:row>95</xdr:row>
      <xdr:rowOff>169664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35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14741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13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115908</xdr:rowOff>
    </xdr:from>
    <xdr:to>
      <xdr:col>15</xdr:col>
      <xdr:colOff>101600</xdr:colOff>
      <xdr:row>96</xdr:row>
      <xdr:rowOff>46058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40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62585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17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81748</xdr:rowOff>
    </xdr:from>
    <xdr:to>
      <xdr:col>10</xdr:col>
      <xdr:colOff>165100</xdr:colOff>
      <xdr:row>97</xdr:row>
      <xdr:rowOff>11898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54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28425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31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6930</xdr:rowOff>
    </xdr:from>
    <xdr:to>
      <xdr:col>6</xdr:col>
      <xdr:colOff>38100</xdr:colOff>
      <xdr:row>97</xdr:row>
      <xdr:rowOff>108530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125057</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4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147705</xdr:rowOff>
    </xdr:from>
    <xdr:to>
      <xdr:col>55</xdr:col>
      <xdr:colOff>0</xdr:colOff>
      <xdr:row>36</xdr:row>
      <xdr:rowOff>152898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148455"/>
          <a:ext cx="838200" cy="17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147705</xdr:rowOff>
    </xdr:from>
    <xdr:to>
      <xdr:col>50</xdr:col>
      <xdr:colOff>114300</xdr:colOff>
      <xdr:row>36</xdr:row>
      <xdr:rowOff>136477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148455"/>
          <a:ext cx="889000" cy="16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63780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136477</xdr:rowOff>
    </xdr:from>
    <xdr:to>
      <xdr:col>45</xdr:col>
      <xdr:colOff>177800</xdr:colOff>
      <xdr:row>36</xdr:row>
      <xdr:rowOff>170648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308677"/>
          <a:ext cx="889000" cy="3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170648</xdr:rowOff>
    </xdr:from>
    <xdr:to>
      <xdr:col>41</xdr:col>
      <xdr:colOff>50800</xdr:colOff>
      <xdr:row>37</xdr:row>
      <xdr:rowOff>70926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342848"/>
          <a:ext cx="889000" cy="7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24037</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102098</xdr:rowOff>
    </xdr:from>
    <xdr:to>
      <xdr:col>55</xdr:col>
      <xdr:colOff>50800</xdr:colOff>
      <xdr:row>37</xdr:row>
      <xdr:rowOff>32248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27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80525</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25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96905</xdr:rowOff>
    </xdr:from>
    <xdr:to>
      <xdr:col>50</xdr:col>
      <xdr:colOff>165100</xdr:colOff>
      <xdr:row>36</xdr:row>
      <xdr:rowOff>27055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09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43582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872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85677</xdr:rowOff>
    </xdr:from>
    <xdr:to>
      <xdr:col>46</xdr:col>
      <xdr:colOff>38100</xdr:colOff>
      <xdr:row>37</xdr:row>
      <xdr:rowOff>15827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25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6954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35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119848</xdr:rowOff>
    </xdr:from>
    <xdr:to>
      <xdr:col>41</xdr:col>
      <xdr:colOff>101600</xdr:colOff>
      <xdr:row>37</xdr:row>
      <xdr:rowOff>49998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2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41125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6384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20126</xdr:rowOff>
    </xdr:from>
    <xdr:to>
      <xdr:col>36</xdr:col>
      <xdr:colOff>165100</xdr:colOff>
      <xdr:row>37</xdr:row>
      <xdr:rowOff>121726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36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112853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45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9265</xdr:rowOff>
    </xdr:from>
    <xdr:to>
      <xdr:col>55</xdr:col>
      <xdr:colOff>0</xdr:colOff>
      <xdr:row>59</xdr:row>
      <xdr:rowOff>23403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10124815"/>
          <a:ext cx="838200" cy="1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23403</xdr:rowOff>
    </xdr:from>
    <xdr:to>
      <xdr:col>50</xdr:col>
      <xdr:colOff>114300</xdr:colOff>
      <xdr:row>59</xdr:row>
      <xdr:rowOff>39661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10138953"/>
          <a:ext cx="889000" cy="1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32103</xdr:rowOff>
    </xdr:from>
    <xdr:to>
      <xdr:col>45</xdr:col>
      <xdr:colOff>177800</xdr:colOff>
      <xdr:row>59</xdr:row>
      <xdr:rowOff>39661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976203"/>
          <a:ext cx="889000" cy="17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32103</xdr:rowOff>
    </xdr:from>
    <xdr:to>
      <xdr:col>41</xdr:col>
      <xdr:colOff>50800</xdr:colOff>
      <xdr:row>58</xdr:row>
      <xdr:rowOff>79521</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976203"/>
          <a:ext cx="889000" cy="4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121021</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1006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122205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672795" y="1006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129915</xdr:rowOff>
    </xdr:from>
    <xdr:to>
      <xdr:col>55</xdr:col>
      <xdr:colOff>50800</xdr:colOff>
      <xdr:row>59</xdr:row>
      <xdr:rowOff>60065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0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44842</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98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144053</xdr:rowOff>
    </xdr:from>
    <xdr:to>
      <xdr:col>50</xdr:col>
      <xdr:colOff>165100</xdr:colOff>
      <xdr:row>59</xdr:row>
      <xdr:rowOff>74203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8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65330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18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160311</xdr:rowOff>
    </xdr:from>
    <xdr:to>
      <xdr:col>46</xdr:col>
      <xdr:colOff>38100</xdr:colOff>
      <xdr:row>59</xdr:row>
      <xdr:rowOff>90461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10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81588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19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152753</xdr:rowOff>
    </xdr:from>
    <xdr:to>
      <xdr:col>41</xdr:col>
      <xdr:colOff>101600</xdr:colOff>
      <xdr:row>58</xdr:row>
      <xdr:rowOff>82903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92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99430</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970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28721</xdr:rowOff>
    </xdr:from>
    <xdr:to>
      <xdr:col>36</xdr:col>
      <xdr:colOff>165100</xdr:colOff>
      <xdr:row>58</xdr:row>
      <xdr:rowOff>130321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9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146848</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672795" y="974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23202</xdr:rowOff>
    </xdr:from>
    <xdr:to>
      <xdr:col>55</xdr:col>
      <xdr:colOff>0</xdr:colOff>
      <xdr:row>79</xdr:row>
      <xdr:rowOff>35023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567752"/>
          <a:ext cx="838200" cy="1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23202</xdr:rowOff>
    </xdr:from>
    <xdr:to>
      <xdr:col>50</xdr:col>
      <xdr:colOff>114300</xdr:colOff>
      <xdr:row>79</xdr:row>
      <xdr:rowOff>32173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567752"/>
          <a:ext cx="889000" cy="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129332</xdr:rowOff>
    </xdr:from>
    <xdr:to>
      <xdr:col>45</xdr:col>
      <xdr:colOff>177800</xdr:colOff>
      <xdr:row>79</xdr:row>
      <xdr:rowOff>32173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502432"/>
          <a:ext cx="889000" cy="7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155673</xdr:rowOff>
    </xdr:from>
    <xdr:to>
      <xdr:col>55</xdr:col>
      <xdr:colOff>50800</xdr:colOff>
      <xdr:row>79</xdr:row>
      <xdr:rowOff>85823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2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70600</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4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143852</xdr:rowOff>
    </xdr:from>
    <xdr:to>
      <xdr:col>50</xdr:col>
      <xdr:colOff>165100</xdr:colOff>
      <xdr:row>79</xdr:row>
      <xdr:rowOff>74002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1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65129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60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152823</xdr:rowOff>
    </xdr:from>
    <xdr:to>
      <xdr:col>46</xdr:col>
      <xdr:colOff>38100</xdr:colOff>
      <xdr:row>79</xdr:row>
      <xdr:rowOff>82973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2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74100</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61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78532</xdr:rowOff>
    </xdr:from>
    <xdr:to>
      <xdr:col>41</xdr:col>
      <xdr:colOff>101600</xdr:colOff>
      <xdr:row>79</xdr:row>
      <xdr:rowOff>8682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5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171259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54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46549</xdr:rowOff>
    </xdr:from>
    <xdr:to>
      <xdr:col>55</xdr:col>
      <xdr:colOff>0</xdr:colOff>
      <xdr:row>98</xdr:row>
      <xdr:rowOff>166466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848649"/>
          <a:ext cx="838200" cy="11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133600</xdr:rowOff>
    </xdr:from>
    <xdr:to>
      <xdr:col>50</xdr:col>
      <xdr:colOff>114300</xdr:colOff>
      <xdr:row>98</xdr:row>
      <xdr:rowOff>166466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935700"/>
          <a:ext cx="889000" cy="3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155451</xdr:rowOff>
    </xdr:from>
    <xdr:to>
      <xdr:col>45</xdr:col>
      <xdr:colOff>177800</xdr:colOff>
      <xdr:row>98</xdr:row>
      <xdr:rowOff>133600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614651"/>
          <a:ext cx="889000" cy="32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68561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8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167199</xdr:rowOff>
    </xdr:from>
    <xdr:to>
      <xdr:col>55</xdr:col>
      <xdr:colOff>50800</xdr:colOff>
      <xdr:row>98</xdr:row>
      <xdr:rowOff>97349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9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145626</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7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115666</xdr:rowOff>
    </xdr:from>
    <xdr:to>
      <xdr:col>50</xdr:col>
      <xdr:colOff>165100</xdr:colOff>
      <xdr:row>99</xdr:row>
      <xdr:rowOff>45816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91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36943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701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82800</xdr:rowOff>
    </xdr:from>
    <xdr:to>
      <xdr:col>46</xdr:col>
      <xdr:colOff>38100</xdr:colOff>
      <xdr:row>99</xdr:row>
      <xdr:rowOff>12950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4077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9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104651</xdr:rowOff>
    </xdr:from>
    <xdr:to>
      <xdr:col>41</xdr:col>
      <xdr:colOff>101600</xdr:colOff>
      <xdr:row>97</xdr:row>
      <xdr:rowOff>34801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56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51328</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33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22933</xdr:rowOff>
    </xdr:from>
    <xdr:to>
      <xdr:col>85</xdr:col>
      <xdr:colOff>127000</xdr:colOff>
      <xdr:row>38</xdr:row>
      <xdr:rowOff>92917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38033"/>
          <a:ext cx="838200" cy="6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31279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46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22933</xdr:rowOff>
    </xdr:from>
    <xdr:to>
      <xdr:col>81</xdr:col>
      <xdr:colOff>50800</xdr:colOff>
      <xdr:row>38</xdr:row>
      <xdr:rowOff>132819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538033"/>
          <a:ext cx="889000" cy="10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152743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131397</xdr:rowOff>
    </xdr:from>
    <xdr:to>
      <xdr:col>76</xdr:col>
      <xdr:colOff>114300</xdr:colOff>
      <xdr:row>38</xdr:row>
      <xdr:rowOff>132819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46497"/>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75948</xdr:rowOff>
    </xdr:from>
    <xdr:to>
      <xdr:col>71</xdr:col>
      <xdr:colOff>177800</xdr:colOff>
      <xdr:row>38</xdr:row>
      <xdr:rowOff>131397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91048"/>
          <a:ext cx="889000" cy="5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164512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67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42117</xdr:rowOff>
    </xdr:from>
    <xdr:to>
      <xdr:col>85</xdr:col>
      <xdr:colOff>177800</xdr:colOff>
      <xdr:row>38</xdr:row>
      <xdr:rowOff>143717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5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1494</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34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143583</xdr:rowOff>
    </xdr:from>
    <xdr:to>
      <xdr:col>81</xdr:col>
      <xdr:colOff>101600</xdr:colOff>
      <xdr:row>38</xdr:row>
      <xdr:rowOff>73733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8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90260</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26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82019</xdr:rowOff>
    </xdr:from>
    <xdr:to>
      <xdr:col>76</xdr:col>
      <xdr:colOff>165100</xdr:colOff>
      <xdr:row>39</xdr:row>
      <xdr:rowOff>12169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9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3296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8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80597</xdr:rowOff>
    </xdr:from>
    <xdr:to>
      <xdr:col>72</xdr:col>
      <xdr:colOff>38100</xdr:colOff>
      <xdr:row>39</xdr:row>
      <xdr:rowOff>10747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9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1874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8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25148</xdr:rowOff>
    </xdr:from>
    <xdr:to>
      <xdr:col>67</xdr:col>
      <xdr:colOff>101600</xdr:colOff>
      <xdr:row>38</xdr:row>
      <xdr:rowOff>126748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143275</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31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134803</xdr:rowOff>
    </xdr:from>
    <xdr:to>
      <xdr:col>85</xdr:col>
      <xdr:colOff>127000</xdr:colOff>
      <xdr:row>76</xdr:row>
      <xdr:rowOff>137209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165003"/>
          <a:ext cx="8382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119917</xdr:rowOff>
    </xdr:from>
    <xdr:to>
      <xdr:col>81</xdr:col>
      <xdr:colOff>50800</xdr:colOff>
      <xdr:row>76</xdr:row>
      <xdr:rowOff>134803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150117"/>
          <a:ext cx="889000" cy="1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72025</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115843</xdr:rowOff>
    </xdr:from>
    <xdr:to>
      <xdr:col>76</xdr:col>
      <xdr:colOff>114300</xdr:colOff>
      <xdr:row>76</xdr:row>
      <xdr:rowOff>119917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146043"/>
          <a:ext cx="889000" cy="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94771</xdr:rowOff>
    </xdr:from>
    <xdr:to>
      <xdr:col>71</xdr:col>
      <xdr:colOff>177800</xdr:colOff>
      <xdr:row>76</xdr:row>
      <xdr:rowOff>115843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124971"/>
          <a:ext cx="889000" cy="2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86409</xdr:rowOff>
    </xdr:from>
    <xdr:to>
      <xdr:col>85</xdr:col>
      <xdr:colOff>177800</xdr:colOff>
      <xdr:row>77</xdr:row>
      <xdr:rowOff>16559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1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64836</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09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84003</xdr:rowOff>
    </xdr:from>
    <xdr:to>
      <xdr:col>81</xdr:col>
      <xdr:colOff>101600</xdr:colOff>
      <xdr:row>77</xdr:row>
      <xdr:rowOff>14153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1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5280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2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69117</xdr:rowOff>
    </xdr:from>
    <xdr:to>
      <xdr:col>76</xdr:col>
      <xdr:colOff>165100</xdr:colOff>
      <xdr:row>76</xdr:row>
      <xdr:rowOff>170717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09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161844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19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65043</xdr:rowOff>
    </xdr:from>
    <xdr:to>
      <xdr:col>72</xdr:col>
      <xdr:colOff>38100</xdr:colOff>
      <xdr:row>76</xdr:row>
      <xdr:rowOff>166643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0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157770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1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43971</xdr:rowOff>
    </xdr:from>
    <xdr:to>
      <xdr:col>67</xdr:col>
      <xdr:colOff>101600</xdr:colOff>
      <xdr:row>76</xdr:row>
      <xdr:rowOff>145571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07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136698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16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128115</xdr:rowOff>
    </xdr:from>
    <xdr:to>
      <xdr:col>85</xdr:col>
      <xdr:colOff>127000</xdr:colOff>
      <xdr:row>98</xdr:row>
      <xdr:rowOff>34452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758765"/>
          <a:ext cx="838200" cy="7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103032</xdr:rowOff>
    </xdr:from>
    <xdr:to>
      <xdr:col>81</xdr:col>
      <xdr:colOff>50800</xdr:colOff>
      <xdr:row>98</xdr:row>
      <xdr:rowOff>34452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733682"/>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103032</xdr:rowOff>
    </xdr:from>
    <xdr:to>
      <xdr:col>76</xdr:col>
      <xdr:colOff>114300</xdr:colOff>
      <xdr:row>98</xdr:row>
      <xdr:rowOff>108542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733682"/>
          <a:ext cx="889000" cy="17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155523</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46715</xdr:rowOff>
    </xdr:from>
    <xdr:to>
      <xdr:col>71</xdr:col>
      <xdr:colOff>177800</xdr:colOff>
      <xdr:row>98</xdr:row>
      <xdr:rowOff>108542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48815"/>
          <a:ext cx="889000" cy="6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77315</xdr:rowOff>
    </xdr:from>
    <xdr:to>
      <xdr:col>85</xdr:col>
      <xdr:colOff>177800</xdr:colOff>
      <xdr:row>98</xdr:row>
      <xdr:rowOff>7465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0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55742</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8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155102</xdr:rowOff>
    </xdr:from>
    <xdr:to>
      <xdr:col>81</xdr:col>
      <xdr:colOff>101600</xdr:colOff>
      <xdr:row>98</xdr:row>
      <xdr:rowOff>85252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8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76379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87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52232</xdr:rowOff>
    </xdr:from>
    <xdr:to>
      <xdr:col>76</xdr:col>
      <xdr:colOff>165100</xdr:colOff>
      <xdr:row>97</xdr:row>
      <xdr:rowOff>153832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68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144959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77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57742</xdr:rowOff>
    </xdr:from>
    <xdr:to>
      <xdr:col>72</xdr:col>
      <xdr:colOff>38100</xdr:colOff>
      <xdr:row>98</xdr:row>
      <xdr:rowOff>159342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5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150469</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95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167365</xdr:rowOff>
    </xdr:from>
    <xdr:to>
      <xdr:col>67</xdr:col>
      <xdr:colOff>101600</xdr:colOff>
      <xdr:row>98</xdr:row>
      <xdr:rowOff>97515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79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88642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89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139129</xdr:rowOff>
    </xdr:from>
    <xdr:to>
      <xdr:col>116</xdr:col>
      <xdr:colOff>63500</xdr:colOff>
      <xdr:row>59</xdr:row>
      <xdr:rowOff>5474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83229"/>
          <a:ext cx="838200" cy="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139129</xdr:rowOff>
    </xdr:from>
    <xdr:to>
      <xdr:col>111</xdr:col>
      <xdr:colOff>177800</xdr:colOff>
      <xdr:row>59</xdr:row>
      <xdr:rowOff>28601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83229"/>
          <a:ext cx="8890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27991</xdr:rowOff>
    </xdr:from>
    <xdr:to>
      <xdr:col>107</xdr:col>
      <xdr:colOff>50800</xdr:colOff>
      <xdr:row>59</xdr:row>
      <xdr:rowOff>28601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43541"/>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27991</xdr:rowOff>
    </xdr:from>
    <xdr:to>
      <xdr:col>102</xdr:col>
      <xdr:colOff>114300</xdr:colOff>
      <xdr:row>59</xdr:row>
      <xdr:rowOff>29820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4354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126124</xdr:rowOff>
    </xdr:from>
    <xdr:to>
      <xdr:col>116</xdr:col>
      <xdr:colOff>114300</xdr:colOff>
      <xdr:row>59</xdr:row>
      <xdr:rowOff>56274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7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41051</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8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88329</xdr:rowOff>
    </xdr:from>
    <xdr:to>
      <xdr:col>112</xdr:col>
      <xdr:colOff>38100</xdr:colOff>
      <xdr:row>59</xdr:row>
      <xdr:rowOff>18479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3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9606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2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149251</xdr:rowOff>
    </xdr:from>
    <xdr:to>
      <xdr:col>107</xdr:col>
      <xdr:colOff>101600</xdr:colOff>
      <xdr:row>59</xdr:row>
      <xdr:rowOff>79401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9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70528</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186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148641</xdr:rowOff>
    </xdr:from>
    <xdr:to>
      <xdr:col>102</xdr:col>
      <xdr:colOff>165100</xdr:colOff>
      <xdr:row>59</xdr:row>
      <xdr:rowOff>78791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9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69918</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185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150470</xdr:rowOff>
    </xdr:from>
    <xdr:to>
      <xdr:col>98</xdr:col>
      <xdr:colOff>38100</xdr:colOff>
      <xdr:row>59</xdr:row>
      <xdr:rowOff>80620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71747</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187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128575</xdr:rowOff>
    </xdr:from>
    <xdr:to>
      <xdr:col>116</xdr:col>
      <xdr:colOff>63500</xdr:colOff>
      <xdr:row>75</xdr:row>
      <xdr:rowOff>83269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815875"/>
          <a:ext cx="838200" cy="12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128575</xdr:rowOff>
    </xdr:from>
    <xdr:to>
      <xdr:col>111</xdr:col>
      <xdr:colOff>177800</xdr:colOff>
      <xdr:row>75</xdr:row>
      <xdr:rowOff>120617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815875"/>
          <a:ext cx="889000" cy="16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155538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4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47411</xdr:rowOff>
    </xdr:from>
    <xdr:to>
      <xdr:col>107</xdr:col>
      <xdr:colOff>50800</xdr:colOff>
      <xdr:row>75</xdr:row>
      <xdr:rowOff>120617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906161"/>
          <a:ext cx="889000" cy="7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147776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47411</xdr:rowOff>
    </xdr:from>
    <xdr:to>
      <xdr:col>102</xdr:col>
      <xdr:colOff>114300</xdr:colOff>
      <xdr:row>75</xdr:row>
      <xdr:rowOff>168188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906161"/>
          <a:ext cx="889000" cy="12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142823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168905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32469</xdr:rowOff>
    </xdr:from>
    <xdr:to>
      <xdr:col>116</xdr:col>
      <xdr:colOff>114300</xdr:colOff>
      <xdr:row>75</xdr:row>
      <xdr:rowOff>134069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89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10896</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86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77775</xdr:rowOff>
    </xdr:from>
    <xdr:to>
      <xdr:col>112</xdr:col>
      <xdr:colOff>38100</xdr:colOff>
      <xdr:row>75</xdr:row>
      <xdr:rowOff>7925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76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170502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85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69817</xdr:rowOff>
    </xdr:from>
    <xdr:to>
      <xdr:col>107</xdr:col>
      <xdr:colOff>101600</xdr:colOff>
      <xdr:row>75</xdr:row>
      <xdr:rowOff>171417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2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162544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02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168061</xdr:rowOff>
    </xdr:from>
    <xdr:to>
      <xdr:col>102</xdr:col>
      <xdr:colOff>165100</xdr:colOff>
      <xdr:row>75</xdr:row>
      <xdr:rowOff>98211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5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89338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9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117388</xdr:rowOff>
    </xdr:from>
    <xdr:to>
      <xdr:col>98</xdr:col>
      <xdr:colOff>38100</xdr:colOff>
      <xdr:row>76</xdr:row>
      <xdr:rowOff>47538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7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38665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0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全般的に住民一人当たりのコストは、規模の小さな団体ほど高くでる傾向にあるため、全国平均、熊本県平均を上回っているものの、類似団体比較では低い値で推移している。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その中でも類似団体を上回ったのは災害復旧費、維持補修費、扶助費である。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災害復旧費の主な要因は熊本地震関連災害復旧事業がＨ</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年度からＨ</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年度へ繰越した事業があったため、高い数値を示している。熊本県平均もかなり高い数値を示していることから県内全体が同じような状況であったと推測される。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また、維持補修費は一人当たりのコストが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10,444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増加となった。本町は、非合併団体であるため、近隣自治体や類似団体と比較しても施設の老朽化が高い状況にある。今後、維持補修経費や更新・改修費用等が増加する恐れがあるため、公共施設等総合管理計画更新や個別施設計画の策定にあわせ、施設の集約・複合化を検討する必要が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扶助費は、毎年増加している。</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少子高齢化を背景とした社会保障費の増により削減が難しい経費であるが、資格審査等の適正化を検討する等増大の抑制を図るとともに、その他の経費</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の削減に努める必要がある。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6,547
6,484
175.06
5,138,482
4,922,714
185,103
2,813,681
4,585,664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90043</xdr:rowOff>
    </xdr:from>
    <xdr:to>
      <xdr:col>24</xdr:col>
      <xdr:colOff>63500</xdr:colOff>
      <xdr:row>36</xdr:row>
      <xdr:rowOff>105410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62243"/>
          <a:ext cx="8382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6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96901</xdr:rowOff>
    </xdr:from>
    <xdr:to>
      <xdr:col>19</xdr:col>
      <xdr:colOff>177800</xdr:colOff>
      <xdr:row>36</xdr:row>
      <xdr:rowOff>90043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97651"/>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87647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96901</xdr:rowOff>
    </xdr:from>
    <xdr:to>
      <xdr:col>15</xdr:col>
      <xdr:colOff>50800</xdr:colOff>
      <xdr:row>36</xdr:row>
      <xdr:rowOff>9779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97651"/>
          <a:ext cx="889000" cy="8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5080</xdr:rowOff>
    </xdr:from>
    <xdr:to>
      <xdr:col>10</xdr:col>
      <xdr:colOff>114300</xdr:colOff>
      <xdr:row>36</xdr:row>
      <xdr:rowOff>9779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77280"/>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162450</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39641</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54610</xdr:rowOff>
    </xdr:from>
    <xdr:to>
      <xdr:col>24</xdr:col>
      <xdr:colOff>114300</xdr:colOff>
      <xdr:row>36</xdr:row>
      <xdr:rowOff>156210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33037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39243</xdr:rowOff>
    </xdr:from>
    <xdr:to>
      <xdr:col>20</xdr:col>
      <xdr:colOff>38100</xdr:colOff>
      <xdr:row>36</xdr:row>
      <xdr:rowOff>140843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131970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0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46101</xdr:rowOff>
    </xdr:from>
    <xdr:to>
      <xdr:col>15</xdr:col>
      <xdr:colOff>101600</xdr:colOff>
      <xdr:row>35</xdr:row>
      <xdr:rowOff>147701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164228</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82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130429</xdr:rowOff>
    </xdr:from>
    <xdr:to>
      <xdr:col>10</xdr:col>
      <xdr:colOff>165100</xdr:colOff>
      <xdr:row>36</xdr:row>
      <xdr:rowOff>60579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51706</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622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125730</xdr:rowOff>
    </xdr:from>
    <xdr:to>
      <xdr:col>6</xdr:col>
      <xdr:colOff>38100</xdr:colOff>
      <xdr:row>36</xdr:row>
      <xdr:rowOff>55880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47007</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621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127125</xdr:rowOff>
    </xdr:from>
    <xdr:to>
      <xdr:col>24</xdr:col>
      <xdr:colOff>63500</xdr:colOff>
      <xdr:row>56</xdr:row>
      <xdr:rowOff>143977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28325"/>
          <a:ext cx="838200" cy="1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86516</xdr:rowOff>
    </xdr:from>
    <xdr:to>
      <xdr:col>19</xdr:col>
      <xdr:colOff>177800</xdr:colOff>
      <xdr:row>56</xdr:row>
      <xdr:rowOff>127125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687716"/>
          <a:ext cx="889000" cy="4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86516</xdr:rowOff>
    </xdr:from>
    <xdr:to>
      <xdr:col>15</xdr:col>
      <xdr:colOff>50800</xdr:colOff>
      <xdr:row>56</xdr:row>
      <xdr:rowOff>112126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87716"/>
          <a:ext cx="889000" cy="2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143615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91232</xdr:rowOff>
    </xdr:from>
    <xdr:to>
      <xdr:col>10</xdr:col>
      <xdr:colOff>114300</xdr:colOff>
      <xdr:row>56</xdr:row>
      <xdr:rowOff>112126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692432"/>
          <a:ext cx="889000" cy="2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3152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7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147556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4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93177</xdr:rowOff>
    </xdr:from>
    <xdr:to>
      <xdr:col>24</xdr:col>
      <xdr:colOff>114300</xdr:colOff>
      <xdr:row>57</xdr:row>
      <xdr:rowOff>23327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9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71604</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72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76325</xdr:rowOff>
    </xdr:from>
    <xdr:to>
      <xdr:col>20</xdr:col>
      <xdr:colOff>38100</xdr:colOff>
      <xdr:row>57</xdr:row>
      <xdr:rowOff>6475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7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169052</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77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35716</xdr:rowOff>
    </xdr:from>
    <xdr:to>
      <xdr:col>15</xdr:col>
      <xdr:colOff>101600</xdr:colOff>
      <xdr:row>56</xdr:row>
      <xdr:rowOff>137316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3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153843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412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61326</xdr:rowOff>
    </xdr:from>
    <xdr:to>
      <xdr:col>10</xdr:col>
      <xdr:colOff>165100</xdr:colOff>
      <xdr:row>56</xdr:row>
      <xdr:rowOff>162926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6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8003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437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40432</xdr:rowOff>
    </xdr:from>
    <xdr:to>
      <xdr:col>6</xdr:col>
      <xdr:colOff>38100</xdr:colOff>
      <xdr:row>56</xdr:row>
      <xdr:rowOff>142032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4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158559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41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50550</xdr:rowOff>
    </xdr:from>
    <xdr:to>
      <xdr:col>24</xdr:col>
      <xdr:colOff>63500</xdr:colOff>
      <xdr:row>76</xdr:row>
      <xdr:rowOff>100431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080750"/>
          <a:ext cx="838200" cy="4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50550</xdr:rowOff>
    </xdr:from>
    <xdr:to>
      <xdr:col>19</xdr:col>
      <xdr:colOff>177800</xdr:colOff>
      <xdr:row>77</xdr:row>
      <xdr:rowOff>3701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080750"/>
          <a:ext cx="889000" cy="12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144370</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92742</xdr:rowOff>
    </xdr:from>
    <xdr:to>
      <xdr:col>15</xdr:col>
      <xdr:colOff>50800</xdr:colOff>
      <xdr:row>77</xdr:row>
      <xdr:rowOff>3701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122942"/>
          <a:ext cx="889000" cy="8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47642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92742</xdr:rowOff>
    </xdr:from>
    <xdr:to>
      <xdr:col>10</xdr:col>
      <xdr:colOff>114300</xdr:colOff>
      <xdr:row>77</xdr:row>
      <xdr:rowOff>91405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22942"/>
          <a:ext cx="889000" cy="17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20085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102941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49631</xdr:rowOff>
    </xdr:from>
    <xdr:to>
      <xdr:col>24</xdr:col>
      <xdr:colOff>114300</xdr:colOff>
      <xdr:row>76</xdr:row>
      <xdr:rowOff>151231</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7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28058</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5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171200</xdr:rowOff>
    </xdr:from>
    <xdr:to>
      <xdr:col>20</xdr:col>
      <xdr:colOff>38100</xdr:colOff>
      <xdr:row>76</xdr:row>
      <xdr:rowOff>101350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02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117877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80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124351</xdr:rowOff>
    </xdr:from>
    <xdr:to>
      <xdr:col>15</xdr:col>
      <xdr:colOff>101600</xdr:colOff>
      <xdr:row>77</xdr:row>
      <xdr:rowOff>54501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5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45628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47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41942</xdr:rowOff>
    </xdr:from>
    <xdr:to>
      <xdr:col>10</xdr:col>
      <xdr:colOff>165100</xdr:colOff>
      <xdr:row>76</xdr:row>
      <xdr:rowOff>143542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0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160068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84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40605</xdr:rowOff>
    </xdr:from>
    <xdr:to>
      <xdr:col>6</xdr:col>
      <xdr:colOff>38100</xdr:colOff>
      <xdr:row>77</xdr:row>
      <xdr:rowOff>142205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4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133332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34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55930</xdr:rowOff>
    </xdr:from>
    <xdr:to>
      <xdr:col>24</xdr:col>
      <xdr:colOff>63500</xdr:colOff>
      <xdr:row>98</xdr:row>
      <xdr:rowOff>60978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858030"/>
          <a:ext cx="838200" cy="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60978</xdr:rowOff>
    </xdr:from>
    <xdr:to>
      <xdr:col>19</xdr:col>
      <xdr:colOff>177800</xdr:colOff>
      <xdr:row>98</xdr:row>
      <xdr:rowOff>65249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863078"/>
          <a:ext cx="889000" cy="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62632</xdr:rowOff>
    </xdr:from>
    <xdr:to>
      <xdr:col>15</xdr:col>
      <xdr:colOff>50800</xdr:colOff>
      <xdr:row>98</xdr:row>
      <xdr:rowOff>65249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864732"/>
          <a:ext cx="8890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62632</xdr:rowOff>
    </xdr:from>
    <xdr:to>
      <xdr:col>10</xdr:col>
      <xdr:colOff>114300</xdr:colOff>
      <xdr:row>98</xdr:row>
      <xdr:rowOff>62844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864732"/>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5130</xdr:rowOff>
    </xdr:from>
    <xdr:to>
      <xdr:col>24</xdr:col>
      <xdr:colOff>114300</xdr:colOff>
      <xdr:row>98</xdr:row>
      <xdr:rowOff>106730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80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91507</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72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10178</xdr:rowOff>
    </xdr:from>
    <xdr:to>
      <xdr:col>20</xdr:col>
      <xdr:colOff>38100</xdr:colOff>
      <xdr:row>98</xdr:row>
      <xdr:rowOff>111778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81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102905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90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14449</xdr:rowOff>
    </xdr:from>
    <xdr:to>
      <xdr:col>15</xdr:col>
      <xdr:colOff>101600</xdr:colOff>
      <xdr:row>98</xdr:row>
      <xdr:rowOff>116049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81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107176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90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11832</xdr:rowOff>
    </xdr:from>
    <xdr:to>
      <xdr:col>10</xdr:col>
      <xdr:colOff>165100</xdr:colOff>
      <xdr:row>98</xdr:row>
      <xdr:rowOff>113432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81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104559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90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12044</xdr:rowOff>
    </xdr:from>
    <xdr:to>
      <xdr:col>6</xdr:col>
      <xdr:colOff>38100</xdr:colOff>
      <xdr:row>98</xdr:row>
      <xdr:rowOff>113644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81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104771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90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115443</xdr:rowOff>
    </xdr:from>
    <xdr:to>
      <xdr:col>41</xdr:col>
      <xdr:colOff>50800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30543"/>
          <a:ext cx="889000" cy="10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64643</xdr:rowOff>
    </xdr:from>
    <xdr:to>
      <xdr:col>36</xdr:col>
      <xdr:colOff>165100</xdr:colOff>
      <xdr:row>38</xdr:row>
      <xdr:rowOff>166243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157370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72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106760</xdr:rowOff>
    </xdr:from>
    <xdr:to>
      <xdr:col>55</xdr:col>
      <xdr:colOff>0</xdr:colOff>
      <xdr:row>58</xdr:row>
      <xdr:rowOff>128554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10050860"/>
          <a:ext cx="8382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106760</xdr:rowOff>
    </xdr:from>
    <xdr:to>
      <xdr:col>50</xdr:col>
      <xdr:colOff>114300</xdr:colOff>
      <xdr:row>58</xdr:row>
      <xdr:rowOff>132757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050860"/>
          <a:ext cx="889000" cy="2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95385</xdr:rowOff>
    </xdr:from>
    <xdr:to>
      <xdr:col>45</xdr:col>
      <xdr:colOff>177800</xdr:colOff>
      <xdr:row>58</xdr:row>
      <xdr:rowOff>132757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10039485"/>
          <a:ext cx="889000" cy="3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95385</xdr:rowOff>
    </xdr:from>
    <xdr:to>
      <xdr:col>41</xdr:col>
      <xdr:colOff>50800</xdr:colOff>
      <xdr:row>58</xdr:row>
      <xdr:rowOff>123085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039485"/>
          <a:ext cx="889000" cy="2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143060</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1008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77754</xdr:rowOff>
    </xdr:from>
    <xdr:to>
      <xdr:col>55</xdr:col>
      <xdr:colOff>50800</xdr:colOff>
      <xdr:row>59</xdr:row>
      <xdr:rowOff>7904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02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164131</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3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55960</xdr:rowOff>
    </xdr:from>
    <xdr:to>
      <xdr:col>50</xdr:col>
      <xdr:colOff>165100</xdr:colOff>
      <xdr:row>58</xdr:row>
      <xdr:rowOff>157560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00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148687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09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81957</xdr:rowOff>
    </xdr:from>
    <xdr:to>
      <xdr:col>46</xdr:col>
      <xdr:colOff>38100</xdr:colOff>
      <xdr:row>59</xdr:row>
      <xdr:rowOff>12107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0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3234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11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44585</xdr:rowOff>
    </xdr:from>
    <xdr:to>
      <xdr:col>41</xdr:col>
      <xdr:colOff>101600</xdr:colOff>
      <xdr:row>58</xdr:row>
      <xdr:rowOff>146185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8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162712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76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72285</xdr:rowOff>
    </xdr:from>
    <xdr:to>
      <xdr:col>36</xdr:col>
      <xdr:colOff>165100</xdr:colOff>
      <xdr:row>59</xdr:row>
      <xdr:rowOff>2435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1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165012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10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103761</xdr:rowOff>
    </xdr:from>
    <xdr:to>
      <xdr:col>55</xdr:col>
      <xdr:colOff>0</xdr:colOff>
      <xdr:row>77</xdr:row>
      <xdr:rowOff>125005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05411"/>
          <a:ext cx="838200" cy="2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116301</xdr:rowOff>
    </xdr:from>
    <xdr:to>
      <xdr:col>50</xdr:col>
      <xdr:colOff>114300</xdr:colOff>
      <xdr:row>77</xdr:row>
      <xdr:rowOff>125005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17951"/>
          <a:ext cx="889000" cy="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116301</xdr:rowOff>
    </xdr:from>
    <xdr:to>
      <xdr:col>45</xdr:col>
      <xdr:colOff>177800</xdr:colOff>
      <xdr:row>77</xdr:row>
      <xdr:rowOff>141562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17951"/>
          <a:ext cx="8890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80950</xdr:rowOff>
    </xdr:from>
    <xdr:to>
      <xdr:col>41</xdr:col>
      <xdr:colOff>50800</xdr:colOff>
      <xdr:row>77</xdr:row>
      <xdr:rowOff>141562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282600"/>
          <a:ext cx="889000" cy="6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138503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3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52961</xdr:rowOff>
    </xdr:from>
    <xdr:to>
      <xdr:col>55</xdr:col>
      <xdr:colOff>50800</xdr:colOff>
      <xdr:row>77</xdr:row>
      <xdr:rowOff>154561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5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31388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74205</xdr:rowOff>
    </xdr:from>
    <xdr:to>
      <xdr:col>50</xdr:col>
      <xdr:colOff>165100</xdr:colOff>
      <xdr:row>78</xdr:row>
      <xdr:rowOff>4355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7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166932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36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65501</xdr:rowOff>
    </xdr:from>
    <xdr:to>
      <xdr:col>46</xdr:col>
      <xdr:colOff>38100</xdr:colOff>
      <xdr:row>77</xdr:row>
      <xdr:rowOff>167101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6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158228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35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90762</xdr:rowOff>
    </xdr:from>
    <xdr:to>
      <xdr:col>41</xdr:col>
      <xdr:colOff>101600</xdr:colOff>
      <xdr:row>78</xdr:row>
      <xdr:rowOff>20912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9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12039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38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30150</xdr:rowOff>
    </xdr:from>
    <xdr:to>
      <xdr:col>36</xdr:col>
      <xdr:colOff>165100</xdr:colOff>
      <xdr:row>77</xdr:row>
      <xdr:rowOff>131750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148277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00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83017</xdr:rowOff>
    </xdr:from>
    <xdr:to>
      <xdr:col>55</xdr:col>
      <xdr:colOff>0</xdr:colOff>
      <xdr:row>97</xdr:row>
      <xdr:rowOff>7003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542217"/>
          <a:ext cx="838200" cy="9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7003</xdr:rowOff>
    </xdr:from>
    <xdr:to>
      <xdr:col>50</xdr:col>
      <xdr:colOff>114300</xdr:colOff>
      <xdr:row>97</xdr:row>
      <xdr:rowOff>73927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637653"/>
          <a:ext cx="889000" cy="6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58071</xdr:rowOff>
    </xdr:from>
    <xdr:to>
      <xdr:col>45</xdr:col>
      <xdr:colOff>177800</xdr:colOff>
      <xdr:row>97</xdr:row>
      <xdr:rowOff>73927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517271"/>
          <a:ext cx="889000" cy="18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58071</xdr:rowOff>
    </xdr:from>
    <xdr:to>
      <xdr:col>41</xdr:col>
      <xdr:colOff>50800</xdr:colOff>
      <xdr:row>97</xdr:row>
      <xdr:rowOff>38686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517271"/>
          <a:ext cx="889000" cy="15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117201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125874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32217</xdr:rowOff>
    </xdr:from>
    <xdr:to>
      <xdr:col>55</xdr:col>
      <xdr:colOff>50800</xdr:colOff>
      <xdr:row>96</xdr:row>
      <xdr:rowOff>133817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49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10644</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46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127653</xdr:rowOff>
    </xdr:from>
    <xdr:to>
      <xdr:col>50</xdr:col>
      <xdr:colOff>165100</xdr:colOff>
      <xdr:row>97</xdr:row>
      <xdr:rowOff>57803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58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48930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67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23127</xdr:rowOff>
    </xdr:from>
    <xdr:to>
      <xdr:col>46</xdr:col>
      <xdr:colOff>38100</xdr:colOff>
      <xdr:row>97</xdr:row>
      <xdr:rowOff>124727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65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115854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7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7271</xdr:rowOff>
    </xdr:from>
    <xdr:to>
      <xdr:col>41</xdr:col>
      <xdr:colOff>101600</xdr:colOff>
      <xdr:row>96</xdr:row>
      <xdr:rowOff>108871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4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99998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55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159336</xdr:rowOff>
    </xdr:from>
    <xdr:to>
      <xdr:col>36</xdr:col>
      <xdr:colOff>165100</xdr:colOff>
      <xdr:row>97</xdr:row>
      <xdr:rowOff>89486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1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80613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71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59347</xdr:rowOff>
    </xdr:from>
    <xdr:to>
      <xdr:col>85</xdr:col>
      <xdr:colOff>127000</xdr:colOff>
      <xdr:row>37</xdr:row>
      <xdr:rowOff>167208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402997"/>
          <a:ext cx="838200" cy="10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167208</xdr:rowOff>
    </xdr:from>
    <xdr:to>
      <xdr:col>81</xdr:col>
      <xdr:colOff>50800</xdr:colOff>
      <xdr:row>38</xdr:row>
      <xdr:rowOff>55004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10858"/>
          <a:ext cx="889000" cy="5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55004</xdr:rowOff>
    </xdr:from>
    <xdr:to>
      <xdr:col>76</xdr:col>
      <xdr:colOff>114300</xdr:colOff>
      <xdr:row>38</xdr:row>
      <xdr:rowOff>77730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570104"/>
          <a:ext cx="889000" cy="2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77730</xdr:rowOff>
    </xdr:from>
    <xdr:to>
      <xdr:col>71</xdr:col>
      <xdr:colOff>177800</xdr:colOff>
      <xdr:row>38</xdr:row>
      <xdr:rowOff>146101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92830"/>
          <a:ext cx="889000" cy="6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103014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110805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1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8547</xdr:rowOff>
    </xdr:from>
    <xdr:to>
      <xdr:col>85</xdr:col>
      <xdr:colOff>177800</xdr:colOff>
      <xdr:row>37</xdr:row>
      <xdr:rowOff>110147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35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158424</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116408</xdr:rowOff>
    </xdr:from>
    <xdr:to>
      <xdr:col>81</xdr:col>
      <xdr:colOff>101600</xdr:colOff>
      <xdr:row>38</xdr:row>
      <xdr:rowOff>46558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6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37685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5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4204</xdr:rowOff>
    </xdr:from>
    <xdr:to>
      <xdr:col>76</xdr:col>
      <xdr:colOff>165100</xdr:colOff>
      <xdr:row>38</xdr:row>
      <xdr:rowOff>105804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1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96931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1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26930</xdr:rowOff>
    </xdr:from>
    <xdr:to>
      <xdr:col>72</xdr:col>
      <xdr:colOff>38100</xdr:colOff>
      <xdr:row>38</xdr:row>
      <xdr:rowOff>128530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4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119657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3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95301</xdr:rowOff>
    </xdr:from>
    <xdr:to>
      <xdr:col>67</xdr:col>
      <xdr:colOff>101600</xdr:colOff>
      <xdr:row>39</xdr:row>
      <xdr:rowOff>25451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6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16578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70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68949</xdr:rowOff>
    </xdr:from>
    <xdr:to>
      <xdr:col>85</xdr:col>
      <xdr:colOff>127000</xdr:colOff>
      <xdr:row>58</xdr:row>
      <xdr:rowOff>79199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10013049"/>
          <a:ext cx="838200" cy="1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68949</xdr:rowOff>
    </xdr:from>
    <xdr:to>
      <xdr:col>81</xdr:col>
      <xdr:colOff>50800</xdr:colOff>
      <xdr:row>58</xdr:row>
      <xdr:rowOff>94375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10013049"/>
          <a:ext cx="889000" cy="2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94375</xdr:rowOff>
    </xdr:from>
    <xdr:to>
      <xdr:col>76</xdr:col>
      <xdr:colOff>114300</xdr:colOff>
      <xdr:row>58</xdr:row>
      <xdr:rowOff>102334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10038475"/>
          <a:ext cx="889000" cy="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102334</xdr:rowOff>
    </xdr:from>
    <xdr:to>
      <xdr:col>71</xdr:col>
      <xdr:colOff>177800</xdr:colOff>
      <xdr:row>58</xdr:row>
      <xdr:rowOff>104110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10046434"/>
          <a:ext cx="8890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28399</xdr:rowOff>
    </xdr:from>
    <xdr:to>
      <xdr:col>85</xdr:col>
      <xdr:colOff>177800</xdr:colOff>
      <xdr:row>58</xdr:row>
      <xdr:rowOff>129999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7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114776</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8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18149</xdr:rowOff>
    </xdr:from>
    <xdr:to>
      <xdr:col>81</xdr:col>
      <xdr:colOff>101600</xdr:colOff>
      <xdr:row>58</xdr:row>
      <xdr:rowOff>119749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6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110876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5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43575</xdr:rowOff>
    </xdr:from>
    <xdr:to>
      <xdr:col>76</xdr:col>
      <xdr:colOff>165100</xdr:colOff>
      <xdr:row>58</xdr:row>
      <xdr:rowOff>145175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8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136302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08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51534</xdr:rowOff>
    </xdr:from>
    <xdr:to>
      <xdr:col>72</xdr:col>
      <xdr:colOff>38100</xdr:colOff>
      <xdr:row>58</xdr:row>
      <xdr:rowOff>153134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9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144261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08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53310</xdr:rowOff>
    </xdr:from>
    <xdr:to>
      <xdr:col>67</xdr:col>
      <xdr:colOff>101600</xdr:colOff>
      <xdr:row>58</xdr:row>
      <xdr:rowOff>154910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9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146037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9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22933</xdr:rowOff>
    </xdr:from>
    <xdr:to>
      <xdr:col>85</xdr:col>
      <xdr:colOff>127000</xdr:colOff>
      <xdr:row>78</xdr:row>
      <xdr:rowOff>92917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396033"/>
          <a:ext cx="838200" cy="6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31280</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40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22933</xdr:rowOff>
    </xdr:from>
    <xdr:to>
      <xdr:col>81</xdr:col>
      <xdr:colOff>50800</xdr:colOff>
      <xdr:row>78</xdr:row>
      <xdr:rowOff>132820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396033"/>
          <a:ext cx="889000" cy="10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152743</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131397</xdr:rowOff>
    </xdr:from>
    <xdr:to>
      <xdr:col>76</xdr:col>
      <xdr:colOff>114300</xdr:colOff>
      <xdr:row>78</xdr:row>
      <xdr:rowOff>132820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04497"/>
          <a:ext cx="8890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75947</xdr:rowOff>
    </xdr:from>
    <xdr:to>
      <xdr:col>71</xdr:col>
      <xdr:colOff>177800</xdr:colOff>
      <xdr:row>78</xdr:row>
      <xdr:rowOff>131397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449047"/>
          <a:ext cx="889000" cy="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164512</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53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42117</xdr:rowOff>
    </xdr:from>
    <xdr:to>
      <xdr:col>85</xdr:col>
      <xdr:colOff>177800</xdr:colOff>
      <xdr:row>78</xdr:row>
      <xdr:rowOff>143717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1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1494</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143583</xdr:rowOff>
    </xdr:from>
    <xdr:to>
      <xdr:col>81</xdr:col>
      <xdr:colOff>101600</xdr:colOff>
      <xdr:row>78</xdr:row>
      <xdr:rowOff>73733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4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90260</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312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82020</xdr:rowOff>
    </xdr:from>
    <xdr:to>
      <xdr:col>76</xdr:col>
      <xdr:colOff>165100</xdr:colOff>
      <xdr:row>79</xdr:row>
      <xdr:rowOff>12170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5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3297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54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80597</xdr:rowOff>
    </xdr:from>
    <xdr:to>
      <xdr:col>72</xdr:col>
      <xdr:colOff>38100</xdr:colOff>
      <xdr:row>79</xdr:row>
      <xdr:rowOff>10747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5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1874</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54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25147</xdr:rowOff>
    </xdr:from>
    <xdr:to>
      <xdr:col>67</xdr:col>
      <xdr:colOff>101600</xdr:colOff>
      <xdr:row>78</xdr:row>
      <xdr:rowOff>126747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9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143274</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317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134803</xdr:rowOff>
    </xdr:from>
    <xdr:to>
      <xdr:col>85</xdr:col>
      <xdr:colOff>127000</xdr:colOff>
      <xdr:row>96</xdr:row>
      <xdr:rowOff>137209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594003"/>
          <a:ext cx="8382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119917</xdr:rowOff>
    </xdr:from>
    <xdr:to>
      <xdr:col>81</xdr:col>
      <xdr:colOff>50800</xdr:colOff>
      <xdr:row>96</xdr:row>
      <xdr:rowOff>134803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579117"/>
          <a:ext cx="889000" cy="1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71921</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181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115843</xdr:rowOff>
    </xdr:from>
    <xdr:to>
      <xdr:col>76</xdr:col>
      <xdr:colOff>114300</xdr:colOff>
      <xdr:row>96</xdr:row>
      <xdr:rowOff>119917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575043"/>
          <a:ext cx="889000" cy="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94771</xdr:rowOff>
    </xdr:from>
    <xdr:to>
      <xdr:col>71</xdr:col>
      <xdr:colOff>177800</xdr:colOff>
      <xdr:row>96</xdr:row>
      <xdr:rowOff>115843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553971"/>
          <a:ext cx="889000" cy="2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86409</xdr:rowOff>
    </xdr:from>
    <xdr:to>
      <xdr:col>85</xdr:col>
      <xdr:colOff>177800</xdr:colOff>
      <xdr:row>97</xdr:row>
      <xdr:rowOff>16559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54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64836</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2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84003</xdr:rowOff>
    </xdr:from>
    <xdr:to>
      <xdr:col>81</xdr:col>
      <xdr:colOff>101600</xdr:colOff>
      <xdr:row>97</xdr:row>
      <xdr:rowOff>14153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4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5280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63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69117</xdr:rowOff>
    </xdr:from>
    <xdr:to>
      <xdr:col>76</xdr:col>
      <xdr:colOff>165100</xdr:colOff>
      <xdr:row>96</xdr:row>
      <xdr:rowOff>170717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2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161844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62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65043</xdr:rowOff>
    </xdr:from>
    <xdr:to>
      <xdr:col>72</xdr:col>
      <xdr:colOff>38100</xdr:colOff>
      <xdr:row>96</xdr:row>
      <xdr:rowOff>166643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52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157770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61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43971</xdr:rowOff>
    </xdr:from>
    <xdr:to>
      <xdr:col>67</xdr:col>
      <xdr:colOff>101600</xdr:colOff>
      <xdr:row>96</xdr:row>
      <xdr:rowOff>145571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50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136698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59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全般的に住民一人当たりのコストは、規模の小さな団体ほど高くでる傾向にあるため、全国平均、熊本県平均を上回っているものの、類似団体比較では低い値で推移している。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その中でも類似団体を上回ったのは災害復旧費である。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災害復旧費の主な要因は熊本地震関連災害復旧事業がＨ</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年度からＨ</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年度へ繰越した事業があったため、高い数値を示している。熊本県平均もかなり高い数値を示していることから県内全体が同じような状況であったと推測される。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民生費についても類似団体とほぼ同水準で推移している。民生費の中でも社会保障関係経費をはじめとする扶助費は年々増加傾向にあり、今後も少子高齢化の中で増加する見込みとなっている。また、国民健康保険事業特別会計及び介護保険事業特別会計の法定外繰出しも例年発生している。Ｈ</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では歳出削減を徹底し、保険税（料）の見直しを行いつつ、特別会計独立採算の原則を遵守するよう取り組んでいる。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熊本県高森町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財政調整基金はＨ２４九州北部豪雨や平成２８年熊本地震により被災した経験から、被災時に取崩す分としては３億円～５億円程度を確保しなければならないと見込んでいる。発災直後は、国の財政措置も不透明なため、瞬時の判断に躊躇することなく対応するためである。今後、創造的復興を果たすため、高森駅周辺再開発や防災公園の整備等を検討していることから、基金残高は減少するものと見込んでいる。</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・Ｈ</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では実質単年度収支はマイナスとなったものの、Ｈ</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ではプラスに転じた。しかしながら、今後創造的復興に係る経費が見込まれることから、経常的経費を含めた歳出全般において精査する必要がある。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熊本県高森町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全ての会計において黒字決算となっている。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しかし、一般会計は今後扶助費等の増加に加え、公債費が増加に転じる見込みとなっており、予断を許さない状況である。また、国民健康保険事業特別会計及び介護保険事業特別会計は、一般会計からの法定外繰出金で財源不足を補てんし、公営企業会計も一般会計からの繰出に依存するところが大きく、厳しい財政状況にあ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引き続き、黒字を維持するためにも歳入の確実な確保と歳出削減を徹底し、健全な財政運営に努める必要がある。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5138482</v>
      </c>
      <c r="BO4" s="410"/>
      <c r="BP4" s="410"/>
      <c r="BQ4" s="410"/>
      <c r="BR4" s="410"/>
      <c r="BS4" s="410"/>
      <c r="BT4" s="410"/>
      <c r="BU4" s="411"/>
      <c r="BV4" s="409">
        <v>5417452</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6.6</v>
      </c>
      <c r="CU4" s="416"/>
      <c r="CV4" s="416"/>
      <c r="CW4" s="416"/>
      <c r="CX4" s="416"/>
      <c r="CY4" s="416"/>
      <c r="CZ4" s="416"/>
      <c r="DA4" s="417"/>
      <c r="DB4" s="415">
        <v>3.2</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4922714</v>
      </c>
      <c r="BO5" s="447"/>
      <c r="BP5" s="447"/>
      <c r="BQ5" s="447"/>
      <c r="BR5" s="447"/>
      <c r="BS5" s="447"/>
      <c r="BT5" s="447"/>
      <c r="BU5" s="448"/>
      <c r="BV5" s="446">
        <v>5280208</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87.2</v>
      </c>
      <c r="CU5" s="444"/>
      <c r="CV5" s="444"/>
      <c r="CW5" s="444"/>
      <c r="CX5" s="444"/>
      <c r="CY5" s="444"/>
      <c r="CZ5" s="444"/>
      <c r="DA5" s="445"/>
      <c r="DB5" s="443">
        <v>86.4</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215768</v>
      </c>
      <c r="BO6" s="447"/>
      <c r="BP6" s="447"/>
      <c r="BQ6" s="447"/>
      <c r="BR6" s="447"/>
      <c r="BS6" s="447"/>
      <c r="BT6" s="447"/>
      <c r="BU6" s="448"/>
      <c r="BV6" s="446">
        <v>137244</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90.9</v>
      </c>
      <c r="CU6" s="484"/>
      <c r="CV6" s="484"/>
      <c r="CW6" s="484"/>
      <c r="CX6" s="484"/>
      <c r="CY6" s="484"/>
      <c r="CZ6" s="484"/>
      <c r="DA6" s="485"/>
      <c r="DB6" s="483">
        <v>90</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87</v>
      </c>
      <c r="AV7" s="479"/>
      <c r="AW7" s="479"/>
      <c r="AX7" s="479"/>
      <c r="AY7" s="480" t="s">
        <v>98</v>
      </c>
      <c r="AZ7" s="481"/>
      <c r="BA7" s="481"/>
      <c r="BB7" s="481"/>
      <c r="BC7" s="481"/>
      <c r="BD7" s="481"/>
      <c r="BE7" s="481"/>
      <c r="BF7" s="481"/>
      <c r="BG7" s="481"/>
      <c r="BH7" s="481"/>
      <c r="BI7" s="481"/>
      <c r="BJ7" s="481"/>
      <c r="BK7" s="481"/>
      <c r="BL7" s="481"/>
      <c r="BM7" s="482"/>
      <c r="BN7" s="446">
        <v>30665</v>
      </c>
      <c r="BO7" s="447"/>
      <c r="BP7" s="447"/>
      <c r="BQ7" s="447"/>
      <c r="BR7" s="447"/>
      <c r="BS7" s="447"/>
      <c r="BT7" s="447"/>
      <c r="BU7" s="448"/>
      <c r="BV7" s="446">
        <v>46270</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2813681</v>
      </c>
      <c r="CU7" s="447"/>
      <c r="CV7" s="447"/>
      <c r="CW7" s="447"/>
      <c r="CX7" s="447"/>
      <c r="CY7" s="447"/>
      <c r="CZ7" s="447"/>
      <c r="DA7" s="448"/>
      <c r="DB7" s="446">
        <v>2819067</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101</v>
      </c>
      <c r="AV8" s="479"/>
      <c r="AW8" s="479"/>
      <c r="AX8" s="479"/>
      <c r="AY8" s="480" t="s">
        <v>102</v>
      </c>
      <c r="AZ8" s="481"/>
      <c r="BA8" s="481"/>
      <c r="BB8" s="481"/>
      <c r="BC8" s="481"/>
      <c r="BD8" s="481"/>
      <c r="BE8" s="481"/>
      <c r="BF8" s="481"/>
      <c r="BG8" s="481"/>
      <c r="BH8" s="481"/>
      <c r="BI8" s="481"/>
      <c r="BJ8" s="481"/>
      <c r="BK8" s="481"/>
      <c r="BL8" s="481"/>
      <c r="BM8" s="482"/>
      <c r="BN8" s="446">
        <v>185103</v>
      </c>
      <c r="BO8" s="447"/>
      <c r="BP8" s="447"/>
      <c r="BQ8" s="447"/>
      <c r="BR8" s="447"/>
      <c r="BS8" s="447"/>
      <c r="BT8" s="447"/>
      <c r="BU8" s="448"/>
      <c r="BV8" s="446">
        <v>90974</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0.23</v>
      </c>
      <c r="CU8" s="487"/>
      <c r="CV8" s="487"/>
      <c r="CW8" s="487"/>
      <c r="CX8" s="487"/>
      <c r="CY8" s="487"/>
      <c r="CZ8" s="487"/>
      <c r="DA8" s="488"/>
      <c r="DB8" s="486">
        <v>0.23</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6325</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87</v>
      </c>
      <c r="AV9" s="479"/>
      <c r="AW9" s="479"/>
      <c r="AX9" s="479"/>
      <c r="AY9" s="480" t="s">
        <v>108</v>
      </c>
      <c r="AZ9" s="481"/>
      <c r="BA9" s="481"/>
      <c r="BB9" s="481"/>
      <c r="BC9" s="481"/>
      <c r="BD9" s="481"/>
      <c r="BE9" s="481"/>
      <c r="BF9" s="481"/>
      <c r="BG9" s="481"/>
      <c r="BH9" s="481"/>
      <c r="BI9" s="481"/>
      <c r="BJ9" s="481"/>
      <c r="BK9" s="481"/>
      <c r="BL9" s="481"/>
      <c r="BM9" s="482"/>
      <c r="BN9" s="446">
        <v>94129</v>
      </c>
      <c r="BO9" s="447"/>
      <c r="BP9" s="447"/>
      <c r="BQ9" s="447"/>
      <c r="BR9" s="447"/>
      <c r="BS9" s="447"/>
      <c r="BT9" s="447"/>
      <c r="BU9" s="448"/>
      <c r="BV9" s="446">
        <v>-4773</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13.6</v>
      </c>
      <c r="CU9" s="444"/>
      <c r="CV9" s="444"/>
      <c r="CW9" s="444"/>
      <c r="CX9" s="444"/>
      <c r="CY9" s="444"/>
      <c r="CZ9" s="444"/>
      <c r="DA9" s="445"/>
      <c r="DB9" s="443">
        <v>14</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110</v>
      </c>
      <c r="M10" s="476"/>
      <c r="N10" s="476"/>
      <c r="O10" s="476"/>
      <c r="P10" s="476"/>
      <c r="Q10" s="477"/>
      <c r="R10" s="497">
        <v>6716</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200000</v>
      </c>
      <c r="BO10" s="447"/>
      <c r="BP10" s="447"/>
      <c r="BQ10" s="447"/>
      <c r="BR10" s="447"/>
      <c r="BS10" s="447"/>
      <c r="BT10" s="447"/>
      <c r="BU10" s="448"/>
      <c r="BV10" s="446">
        <v>75499</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6547</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200000</v>
      </c>
      <c r="BO12" s="447"/>
      <c r="BP12" s="447"/>
      <c r="BQ12" s="447"/>
      <c r="BR12" s="447"/>
      <c r="BS12" s="447"/>
      <c r="BT12" s="447"/>
      <c r="BU12" s="448"/>
      <c r="BV12" s="446">
        <v>100000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6484</v>
      </c>
      <c r="S13" s="528"/>
      <c r="T13" s="528"/>
      <c r="U13" s="528"/>
      <c r="V13" s="529"/>
      <c r="W13" s="462" t="s">
        <v>133</v>
      </c>
      <c r="X13" s="463"/>
      <c r="Y13" s="463"/>
      <c r="Z13" s="463"/>
      <c r="AA13" s="463"/>
      <c r="AB13" s="453"/>
      <c r="AC13" s="497">
        <v>782</v>
      </c>
      <c r="AD13" s="498"/>
      <c r="AE13" s="498"/>
      <c r="AF13" s="498"/>
      <c r="AG13" s="537"/>
      <c r="AH13" s="497">
        <v>811</v>
      </c>
      <c r="AI13" s="498"/>
      <c r="AJ13" s="498"/>
      <c r="AK13" s="498"/>
      <c r="AL13" s="499"/>
      <c r="AM13" s="475" t="s">
        <v>134</v>
      </c>
      <c r="AN13" s="476"/>
      <c r="AO13" s="476"/>
      <c r="AP13" s="476"/>
      <c r="AQ13" s="476"/>
      <c r="AR13" s="476"/>
      <c r="AS13" s="476"/>
      <c r="AT13" s="477"/>
      <c r="AU13" s="478" t="s">
        <v>112</v>
      </c>
      <c r="AV13" s="479"/>
      <c r="AW13" s="479"/>
      <c r="AX13" s="479"/>
      <c r="AY13" s="480" t="s">
        <v>135</v>
      </c>
      <c r="AZ13" s="481"/>
      <c r="BA13" s="481"/>
      <c r="BB13" s="481"/>
      <c r="BC13" s="481"/>
      <c r="BD13" s="481"/>
      <c r="BE13" s="481"/>
      <c r="BF13" s="481"/>
      <c r="BG13" s="481"/>
      <c r="BH13" s="481"/>
      <c r="BI13" s="481"/>
      <c r="BJ13" s="481"/>
      <c r="BK13" s="481"/>
      <c r="BL13" s="481"/>
      <c r="BM13" s="482"/>
      <c r="BN13" s="446">
        <v>94129</v>
      </c>
      <c r="BO13" s="447"/>
      <c r="BP13" s="447"/>
      <c r="BQ13" s="447"/>
      <c r="BR13" s="447"/>
      <c r="BS13" s="447"/>
      <c r="BT13" s="447"/>
      <c r="BU13" s="448"/>
      <c r="BV13" s="446">
        <v>-29274</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6.2</v>
      </c>
      <c r="CU13" s="444"/>
      <c r="CV13" s="444"/>
      <c r="CW13" s="444"/>
      <c r="CX13" s="444"/>
      <c r="CY13" s="444"/>
      <c r="CZ13" s="444"/>
      <c r="DA13" s="445"/>
      <c r="DB13" s="443">
        <v>6.8</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6662</v>
      </c>
      <c r="S14" s="528"/>
      <c r="T14" s="528"/>
      <c r="U14" s="528"/>
      <c r="V14" s="529"/>
      <c r="W14" s="436"/>
      <c r="X14" s="437"/>
      <c r="Y14" s="437"/>
      <c r="Z14" s="437"/>
      <c r="AA14" s="437"/>
      <c r="AB14" s="426"/>
      <c r="AC14" s="530">
        <v>24.8</v>
      </c>
      <c r="AD14" s="531"/>
      <c r="AE14" s="531"/>
      <c r="AF14" s="531"/>
      <c r="AG14" s="532"/>
      <c r="AH14" s="530">
        <v>25.2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121</v>
      </c>
      <c r="CU14" s="542"/>
      <c r="CV14" s="542"/>
      <c r="CW14" s="542"/>
      <c r="CX14" s="542"/>
      <c r="CY14" s="542"/>
      <c r="CZ14" s="542"/>
      <c r="DA14" s="543"/>
      <c r="DB14" s="541" t="s">
        <v>122</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139</v>
      </c>
      <c r="N15" s="535"/>
      <c r="O15" s="535"/>
      <c r="P15" s="535"/>
      <c r="Q15" s="536"/>
      <c r="R15" s="527">
        <v>6607</v>
      </c>
      <c r="S15" s="528"/>
      <c r="T15" s="528"/>
      <c r="U15" s="528"/>
      <c r="V15" s="529"/>
      <c r="W15" s="462" t="s">
        <v>140</v>
      </c>
      <c r="X15" s="463"/>
      <c r="Y15" s="463"/>
      <c r="Z15" s="463"/>
      <c r="AA15" s="463"/>
      <c r="AB15" s="453"/>
      <c r="AC15" s="497">
        <v>571</v>
      </c>
      <c r="AD15" s="498"/>
      <c r="AE15" s="498"/>
      <c r="AF15" s="498"/>
      <c r="AG15" s="537"/>
      <c r="AH15" s="497">
        <v>626</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596059</v>
      </c>
      <c r="BO15" s="410"/>
      <c r="BP15" s="410"/>
      <c r="BQ15" s="410"/>
      <c r="BR15" s="410"/>
      <c r="BS15" s="410"/>
      <c r="BT15" s="410"/>
      <c r="BU15" s="411"/>
      <c r="BV15" s="409">
        <v>589702</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18.100000000000001</v>
      </c>
      <c r="AD16" s="531"/>
      <c r="AE16" s="531"/>
      <c r="AF16" s="531"/>
      <c r="AG16" s="532"/>
      <c r="AH16" s="530">
        <v>19.5</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2553419</v>
      </c>
      <c r="BO16" s="447"/>
      <c r="BP16" s="447"/>
      <c r="BQ16" s="447"/>
      <c r="BR16" s="447"/>
      <c r="BS16" s="447"/>
      <c r="BT16" s="447"/>
      <c r="BU16" s="448"/>
      <c r="BV16" s="446">
        <v>2569832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1797</v>
      </c>
      <c r="AD17" s="498"/>
      <c r="AE17" s="498"/>
      <c r="AF17" s="498"/>
      <c r="AG17" s="537"/>
      <c r="AH17" s="497">
        <v>1777</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741056</v>
      </c>
      <c r="BO17" s="447"/>
      <c r="BP17" s="447"/>
      <c r="BQ17" s="447"/>
      <c r="BR17" s="447"/>
      <c r="BS17" s="447"/>
      <c r="BT17" s="447"/>
      <c r="BU17" s="448"/>
      <c r="BV17" s="446">
        <v>729691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175.06</v>
      </c>
      <c r="M18" s="559"/>
      <c r="N18" s="559"/>
      <c r="O18" s="559"/>
      <c r="P18" s="559"/>
      <c r="Q18" s="559"/>
      <c r="R18" s="560"/>
      <c r="S18" s="560"/>
      <c r="T18" s="560"/>
      <c r="U18" s="560"/>
      <c r="V18" s="561"/>
      <c r="W18" s="464"/>
      <c r="X18" s="465"/>
      <c r="Y18" s="465"/>
      <c r="Z18" s="465"/>
      <c r="AA18" s="465"/>
      <c r="AB18" s="456"/>
      <c r="AC18" s="562">
        <v>57</v>
      </c>
      <c r="AD18" s="563"/>
      <c r="AE18" s="563"/>
      <c r="AF18" s="563"/>
      <c r="AG18" s="564"/>
      <c r="AH18" s="562">
        <v>55.3</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2475289</v>
      </c>
      <c r="BO18" s="447"/>
      <c r="BP18" s="447"/>
      <c r="BQ18" s="447"/>
      <c r="BR18" s="447"/>
      <c r="BS18" s="447"/>
      <c r="BT18" s="447"/>
      <c r="BU18" s="448"/>
      <c r="BV18" s="446">
        <v>2440393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36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3404687</v>
      </c>
      <c r="BO19" s="447"/>
      <c r="BP19" s="447"/>
      <c r="BQ19" s="447"/>
      <c r="BR19" s="447"/>
      <c r="BS19" s="447"/>
      <c r="BT19" s="447"/>
      <c r="BU19" s="448"/>
      <c r="BV19" s="446">
        <v>3388806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2463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4585664</v>
      </c>
      <c r="BO23" s="447"/>
      <c r="BP23" s="447"/>
      <c r="BQ23" s="447"/>
      <c r="BR23" s="447"/>
      <c r="BS23" s="447"/>
      <c r="BT23" s="447"/>
      <c r="BU23" s="448"/>
      <c r="BV23" s="446">
        <v>4635024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7263</v>
      </c>
      <c r="R24" s="498"/>
      <c r="S24" s="498"/>
      <c r="T24" s="498"/>
      <c r="U24" s="498"/>
      <c r="V24" s="537"/>
      <c r="W24" s="596"/>
      <c r="X24" s="584"/>
      <c r="Y24" s="585"/>
      <c r="Z24" s="496" t="s">
        <v>164</v>
      </c>
      <c r="AA24" s="476"/>
      <c r="AB24" s="476"/>
      <c r="AC24" s="476"/>
      <c r="AD24" s="476"/>
      <c r="AE24" s="476"/>
      <c r="AF24" s="476"/>
      <c r="AG24" s="477"/>
      <c r="AH24" s="497">
        <v>86</v>
      </c>
      <c r="AI24" s="498"/>
      <c r="AJ24" s="498"/>
      <c r="AK24" s="498"/>
      <c r="AL24" s="537"/>
      <c r="AM24" s="497">
        <v>241058</v>
      </c>
      <c r="AN24" s="498"/>
      <c r="AO24" s="498"/>
      <c r="AP24" s="498"/>
      <c r="AQ24" s="498"/>
      <c r="AR24" s="537"/>
      <c r="AS24" s="497">
        <v>2803</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4561778</v>
      </c>
      <c r="BO24" s="447"/>
      <c r="BP24" s="447"/>
      <c r="BQ24" s="447"/>
      <c r="BR24" s="447"/>
      <c r="BS24" s="447"/>
      <c r="BT24" s="447"/>
      <c r="BU24" s="448"/>
      <c r="BV24" s="446">
        <v>4588445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t="s">
        <v>122</v>
      </c>
      <c r="M25" s="498"/>
      <c r="N25" s="498"/>
      <c r="O25" s="498"/>
      <c r="P25" s="537"/>
      <c r="Q25" s="497" t="s">
        <v>122</v>
      </c>
      <c r="R25" s="498"/>
      <c r="S25" s="498"/>
      <c r="T25" s="498"/>
      <c r="U25" s="498"/>
      <c r="V25" s="537"/>
      <c r="W25" s="596"/>
      <c r="X25" s="584"/>
      <c r="Y25" s="585"/>
      <c r="Z25" s="496" t="s">
        <v>167</v>
      </c>
      <c r="AA25" s="476"/>
      <c r="AB25" s="476"/>
      <c r="AC25" s="476"/>
      <c r="AD25" s="476"/>
      <c r="AE25" s="476"/>
      <c r="AF25" s="476"/>
      <c r="AG25" s="477"/>
      <c r="AH25" s="497" t="s">
        <v>131</v>
      </c>
      <c r="AI25" s="498"/>
      <c r="AJ25" s="498"/>
      <c r="AK25" s="498"/>
      <c r="AL25" s="537"/>
      <c r="AM25" s="497" t="s">
        <v>131</v>
      </c>
      <c r="AN25" s="498"/>
      <c r="AO25" s="498"/>
      <c r="AP25" s="498"/>
      <c r="AQ25" s="498"/>
      <c r="AR25" s="537"/>
      <c r="AS25" s="497" t="s">
        <v>168</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846512</v>
      </c>
      <c r="BO25" s="410"/>
      <c r="BP25" s="410"/>
      <c r="BQ25" s="410"/>
      <c r="BR25" s="410"/>
      <c r="BS25" s="410"/>
      <c r="BT25" s="410"/>
      <c r="BU25" s="411"/>
      <c r="BV25" s="409">
        <v>915185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5096</v>
      </c>
      <c r="R26" s="498"/>
      <c r="S26" s="498"/>
      <c r="T26" s="498"/>
      <c r="U26" s="498"/>
      <c r="V26" s="537"/>
      <c r="W26" s="596"/>
      <c r="X26" s="584"/>
      <c r="Y26" s="585"/>
      <c r="Z26" s="496" t="s">
        <v>171</v>
      </c>
      <c r="AA26" s="606"/>
      <c r="AB26" s="606"/>
      <c r="AC26" s="606"/>
      <c r="AD26" s="606"/>
      <c r="AE26" s="606"/>
      <c r="AF26" s="606"/>
      <c r="AG26" s="607"/>
      <c r="AH26" s="497" t="s">
        <v>131</v>
      </c>
      <c r="AI26" s="498"/>
      <c r="AJ26" s="498"/>
      <c r="AK26" s="498"/>
      <c r="AL26" s="537"/>
      <c r="AM26" s="497" t="s">
        <v>131</v>
      </c>
      <c r="AN26" s="498"/>
      <c r="AO26" s="498"/>
      <c r="AP26" s="498"/>
      <c r="AQ26" s="498"/>
      <c r="AR26" s="537"/>
      <c r="AS26" s="497" t="s">
        <v>122</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122</v>
      </c>
      <c r="BO26" s="447"/>
      <c r="BP26" s="447"/>
      <c r="BQ26" s="447"/>
      <c r="BR26" s="447"/>
      <c r="BS26" s="447"/>
      <c r="BT26" s="447"/>
      <c r="BU26" s="448"/>
      <c r="BV26" s="446" t="s">
        <v>121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2905</v>
      </c>
      <c r="R27" s="498"/>
      <c r="S27" s="498"/>
      <c r="T27" s="498"/>
      <c r="U27" s="498"/>
      <c r="V27" s="537"/>
      <c r="W27" s="596"/>
      <c r="X27" s="584"/>
      <c r="Y27" s="585"/>
      <c r="Z27" s="496" t="s">
        <v>174</v>
      </c>
      <c r="AA27" s="476"/>
      <c r="AB27" s="476"/>
      <c r="AC27" s="476"/>
      <c r="AD27" s="476"/>
      <c r="AE27" s="476"/>
      <c r="AF27" s="476"/>
      <c r="AG27" s="477"/>
      <c r="AH27" s="497" t="s">
        <v>168</v>
      </c>
      <c r="AI27" s="498"/>
      <c r="AJ27" s="498"/>
      <c r="AK27" s="498"/>
      <c r="AL27" s="537"/>
      <c r="AM27" s="497" t="s">
        <v>131</v>
      </c>
      <c r="AN27" s="498"/>
      <c r="AO27" s="498"/>
      <c r="AP27" s="498"/>
      <c r="AQ27" s="498"/>
      <c r="AR27" s="537"/>
      <c r="AS27" s="497" t="s">
        <v>131</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t="s">
        <v>122</v>
      </c>
      <c r="BO27" s="620"/>
      <c r="BP27" s="620"/>
      <c r="BQ27" s="620"/>
      <c r="BR27" s="620"/>
      <c r="BS27" s="620"/>
      <c r="BT27" s="620"/>
      <c r="BU27" s="621"/>
      <c r="BV27" s="619" t="s">
        <v>131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6"/>
      <c r="G28" s="476"/>
      <c r="H28" s="476"/>
      <c r="I28" s="476"/>
      <c r="J28" s="476"/>
      <c r="K28" s="477"/>
      <c r="L28" s="497">
        <v>1</v>
      </c>
      <c r="M28" s="498"/>
      <c r="N28" s="498"/>
      <c r="O28" s="498"/>
      <c r="P28" s="537"/>
      <c r="Q28" s="497">
        <v>2396</v>
      </c>
      <c r="R28" s="498"/>
      <c r="S28" s="498"/>
      <c r="T28" s="498"/>
      <c r="U28" s="498"/>
      <c r="V28" s="537"/>
      <c r="W28" s="596"/>
      <c r="X28" s="584"/>
      <c r="Y28" s="585"/>
      <c r="Z28" s="496" t="s">
        <v>177</v>
      </c>
      <c r="AA28" s="476"/>
      <c r="AB28" s="476"/>
      <c r="AC28" s="476"/>
      <c r="AD28" s="476"/>
      <c r="AE28" s="476"/>
      <c r="AF28" s="476"/>
      <c r="AG28" s="477"/>
      <c r="AH28" s="497" t="s">
        <v>131</v>
      </c>
      <c r="AI28" s="498"/>
      <c r="AJ28" s="498"/>
      <c r="AK28" s="498"/>
      <c r="AL28" s="537"/>
      <c r="AM28" s="497" t="s">
        <v>131</v>
      </c>
      <c r="AN28" s="498"/>
      <c r="AO28" s="498"/>
      <c r="AP28" s="498"/>
      <c r="AQ28" s="498"/>
      <c r="AR28" s="537"/>
      <c r="AS28" s="497" t="s">
        <v>168</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1427632</v>
      </c>
      <c r="BO28" s="410"/>
      <c r="BP28" s="410"/>
      <c r="BQ28" s="410"/>
      <c r="BR28" s="410"/>
      <c r="BS28" s="410"/>
      <c r="BT28" s="410"/>
      <c r="BU28" s="411"/>
      <c r="BV28" s="409">
        <v>1427632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179</v>
      </c>
      <c r="F29" s="476"/>
      <c r="G29" s="476"/>
      <c r="H29" s="476"/>
      <c r="I29" s="476"/>
      <c r="J29" s="476"/>
      <c r="K29" s="477"/>
      <c r="L29" s="497">
        <v>8</v>
      </c>
      <c r="M29" s="498"/>
      <c r="N29" s="498"/>
      <c r="O29" s="498"/>
      <c r="P29" s="537"/>
      <c r="Q29" s="497">
        <v>2178</v>
      </c>
      <c r="R29" s="498"/>
      <c r="S29" s="498"/>
      <c r="T29" s="498"/>
      <c r="U29" s="498"/>
      <c r="V29" s="537"/>
      <c r="W29" s="597"/>
      <c r="X29" s="598"/>
      <c r="Y29" s="599"/>
      <c r="Z29" s="496" t="s">
        <v>180</v>
      </c>
      <c r="AA29" s="476"/>
      <c r="AB29" s="476"/>
      <c r="AC29" s="476"/>
      <c r="AD29" s="476"/>
      <c r="AE29" s="476"/>
      <c r="AF29" s="476"/>
      <c r="AG29" s="477"/>
      <c r="AH29" s="497">
        <v>86</v>
      </c>
      <c r="AI29" s="498"/>
      <c r="AJ29" s="498"/>
      <c r="AK29" s="498"/>
      <c r="AL29" s="537"/>
      <c r="AM29" s="497">
        <v>241058</v>
      </c>
      <c r="AN29" s="498"/>
      <c r="AO29" s="498"/>
      <c r="AP29" s="498"/>
      <c r="AQ29" s="498"/>
      <c r="AR29" s="537"/>
      <c r="AS29" s="497">
        <v>2803</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10154</v>
      </c>
      <c r="BO29" s="447"/>
      <c r="BP29" s="447"/>
      <c r="BQ29" s="447"/>
      <c r="BR29" s="447"/>
      <c r="BS29" s="447"/>
      <c r="BT29" s="447"/>
      <c r="BU29" s="448"/>
      <c r="BV29" s="446">
        <v>10152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95.3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1242441</v>
      </c>
      <c r="BO30" s="620"/>
      <c r="BP30" s="620"/>
      <c r="BQ30" s="620"/>
      <c r="BR30" s="620"/>
      <c r="BS30" s="620"/>
      <c r="BT30" s="620"/>
      <c r="BU30" s="621"/>
      <c r="BV30" s="619">
        <v>1207875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189</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197</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IF('各会計、関係団体の財政状況及び健全化判断比率'!B31="","",'各会計、関係団体の財政状況及び健全化判断比率'!B31)</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熊本県市町村総合事務組合</v>
      </c>
      <c r="BZ34" s="633"/>
      <c r="CA34" s="633"/>
      <c r="CB34" s="633"/>
      <c r="CC34" s="633"/>
      <c r="CD34" s="633"/>
      <c r="CE34" s="633"/>
      <c r="CF34" s="633"/>
      <c r="CG34" s="633"/>
      <c r="CH34" s="633"/>
      <c r="CI34" s="633"/>
      <c r="CJ34" s="633"/>
      <c r="CK34" s="633"/>
      <c r="CL34" s="633"/>
      <c r="CM34" s="633"/>
      <c r="CN34" s="193"/>
      <c r="CO34" s="632">
        <f>IF(CQ34="","",MAX(C34:D43,U34:V43,AM34:AN43,BE34:BF43,BW34:BX43)+1)</f>
        <v>14</v>
      </c>
      <c r="CP34" s="632"/>
      <c r="CQ34" s="633" t="str">
        <f>IF('各会計、関係団体の財政状況及び健全化判断比率'!BS7="","",'各会計、関係団体の財政状況及び健全化判断比率'!BS7)</f>
        <v>南阿蘇鉄道株式会社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農業用水供給事業特別会計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阿蘇広域行政事務組合(一般会計)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鉄道経営対策事業基金特別会計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阿蘇広域行政事務組合
（養護老人ホーム湯の里荘特別会計）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阿蘇広域行政事務組合
（阿蘇ふるさと市町村圏特別会計）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熊本県後期高齢者医療広域連合
（一般会計）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熊本県後期高齢者医療広域連合
（後期高齢者医療特別会計）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UPeTyMUOW3MJCOv+OyR6hXonueAeZFQoWpmlVihhuKEMRwgztbQFxsCWJfAnDhSJtE3odVhYBWtDo7NIlUhfcQ==" saltValue="ulQHf+SyAqyiOlBoo5zm7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25" t="s">
        <v>564</v>
      </c>
      <c r="D34" s="1225"/>
      <c r="E34" s="1226"/>
      <c r="F34" s="32">
        <v>2.11</v>
      </c>
      <c r="G34" s="33">
        <v>3.36</v>
      </c>
      <c r="H34" s="33">
        <v>3.28</v>
      </c>
      <c r="I34" s="33">
        <v>3.03</v>
      </c>
      <c r="J34" s="34">
        <v>6.45</v>
      </c>
      <c r="K34" s="22"/>
      <c r="L34" s="22"/>
      <c r="M34" s="22"/>
      <c r="N34" s="22"/>
      <c r="O34" s="22"/>
      <c r="P34" s="22"/>
    </row>
    <row r="35" spans="1:16" ht="39" customHeight="1">
      <c r="A35" s="22"/>
      <c r="B35" s="35"/>
      <c r="C35" s="1219" t="s">
        <v>565</v>
      </c>
      <c r="D35" s="1220"/>
      <c r="E35" s="1221"/>
      <c r="F35" s="36">
        <v>0.94</v>
      </c>
      <c r="G35" s="37">
        <v>0.12</v>
      </c>
      <c r="H35" s="37">
        <v>0.85</v>
      </c>
      <c r="I35" s="37">
        <v>0.68</v>
      </c>
      <c r="J35" s="38">
        <v>1.43</v>
      </c>
      <c r="K35" s="22"/>
      <c r="L35" s="22"/>
      <c r="M35" s="22"/>
      <c r="N35" s="22"/>
      <c r="O35" s="22"/>
      <c r="P35" s="22"/>
    </row>
    <row r="36" spans="1:16" ht="39" customHeight="1">
      <c r="A36" s="22"/>
      <c r="B36" s="35"/>
      <c r="C36" s="1219" t="s">
        <v>566</v>
      </c>
      <c r="D36" s="1220"/>
      <c r="E36" s="1221"/>
      <c r="F36" s="36">
        <v>1.35</v>
      </c>
      <c r="G36" s="37">
        <v>0.75</v>
      </c>
      <c r="H36" s="37">
        <v>0.32</v>
      </c>
      <c r="I36" s="37">
        <v>0.87</v>
      </c>
      <c r="J36" s="38">
        <v>0.62</v>
      </c>
      <c r="K36" s="22"/>
      <c r="L36" s="22"/>
      <c r="M36" s="22"/>
      <c r="N36" s="22"/>
      <c r="O36" s="22"/>
      <c r="P36" s="22"/>
    </row>
    <row r="37" spans="1:16" ht="39" customHeight="1">
      <c r="A37" s="22"/>
      <c r="B37" s="35"/>
      <c r="C37" s="1219" t="s">
        <v>567</v>
      </c>
      <c r="D37" s="1220"/>
      <c r="E37" s="1221"/>
      <c r="F37" s="36">
        <v>1.41</v>
      </c>
      <c r="G37" s="37">
        <v>1.55</v>
      </c>
      <c r="H37" s="37">
        <v>0.22</v>
      </c>
      <c r="I37" s="37">
        <v>2.5099999999999998</v>
      </c>
      <c r="J37" s="38">
        <v>0.23</v>
      </c>
      <c r="K37" s="22"/>
      <c r="L37" s="22"/>
      <c r="M37" s="22"/>
      <c r="N37" s="22"/>
      <c r="O37" s="22"/>
      <c r="P37" s="22"/>
    </row>
    <row r="38" spans="1:16" ht="39" customHeight="1">
      <c r="A38" s="22"/>
      <c r="B38" s="35"/>
      <c r="C38" s="1219" t="s">
        <v>568</v>
      </c>
      <c r="D38" s="1220"/>
      <c r="E38" s="1221"/>
      <c r="F38" s="36">
        <v>0.14000000000000001</v>
      </c>
      <c r="G38" s="37">
        <v>0.02</v>
      </c>
      <c r="H38" s="37">
        <v>0.03</v>
      </c>
      <c r="I38" s="37">
        <v>0.19</v>
      </c>
      <c r="J38" s="38">
        <v>0.12</v>
      </c>
      <c r="K38" s="22"/>
      <c r="L38" s="22"/>
      <c r="M38" s="22"/>
      <c r="N38" s="22"/>
      <c r="O38" s="22"/>
      <c r="P38" s="22"/>
    </row>
    <row r="39" spans="1:16" ht="39" customHeight="1">
      <c r="A39" s="22"/>
      <c r="B39" s="35"/>
      <c r="C39" s="1219" t="s">
        <v>569</v>
      </c>
      <c r="D39" s="1220"/>
      <c r="E39" s="1221"/>
      <c r="F39" s="36">
        <v>0.02</v>
      </c>
      <c r="G39" s="37">
        <v>0.13</v>
      </c>
      <c r="H39" s="37">
        <v>0.12</v>
      </c>
      <c r="I39" s="37">
        <v>0.12</v>
      </c>
      <c r="J39" s="38">
        <v>0.1</v>
      </c>
      <c r="K39" s="22"/>
      <c r="L39" s="22"/>
      <c r="M39" s="22"/>
      <c r="N39" s="22"/>
      <c r="O39" s="22"/>
      <c r="P39" s="22"/>
    </row>
    <row r="40" spans="1:16" ht="39" customHeight="1">
      <c r="A40" s="22"/>
      <c r="B40" s="35"/>
      <c r="C40" s="1219" t="s">
        <v>570</v>
      </c>
      <c r="D40" s="1220"/>
      <c r="E40" s="1221"/>
      <c r="F40" s="36">
        <v>0</v>
      </c>
      <c r="G40" s="37">
        <v>0</v>
      </c>
      <c r="H40" s="37">
        <v>0</v>
      </c>
      <c r="I40" s="37">
        <v>0</v>
      </c>
      <c r="J40" s="38">
        <v>0</v>
      </c>
      <c r="K40" s="22"/>
      <c r="L40" s="22"/>
      <c r="M40" s="22"/>
      <c r="N40" s="22"/>
      <c r="O40" s="22"/>
      <c r="P40" s="22"/>
    </row>
    <row r="41" spans="1:16" ht="39" customHeight="1">
      <c r="A41" s="22"/>
      <c r="B41" s="35"/>
      <c r="C41" s="1219"/>
      <c r="D41" s="1220"/>
      <c r="E41" s="1221"/>
      <c r="F41" s="36"/>
      <c r="G41" s="37"/>
      <c r="H41" s="37"/>
      <c r="I41" s="37"/>
      <c r="J41" s="38"/>
      <c r="K41" s="22"/>
      <c r="L41" s="22"/>
      <c r="M41" s="22"/>
      <c r="N41" s="22"/>
      <c r="O41" s="22"/>
      <c r="P41" s="22"/>
    </row>
    <row r="42" spans="1:16" ht="39" customHeight="1">
      <c r="A42" s="22"/>
      <c r="B42" s="39"/>
      <c r="C42" s="1219" t="s">
        <v>571</v>
      </c>
      <c r="D42" s="1220"/>
      <c r="E42" s="1221"/>
      <c r="F42" s="36" t="s">
        <v>514</v>
      </c>
      <c r="G42" s="37" t="s">
        <v>514</v>
      </c>
      <c r="H42" s="37" t="s">
        <v>514</v>
      </c>
      <c r="I42" s="37" t="s">
        <v>514</v>
      </c>
      <c r="J42" s="38" t="s">
        <v>514</v>
      </c>
      <c r="K42" s="22"/>
      <c r="L42" s="22"/>
      <c r="M42" s="22"/>
      <c r="N42" s="22"/>
      <c r="O42" s="22"/>
      <c r="P42" s="22"/>
    </row>
    <row r="43" spans="1:16" ht="39" customHeight="1" thickBot="1">
      <c r="A43" s="22"/>
      <c r="B43" s="40"/>
      <c r="C43" s="1222" t="s">
        <v>572</v>
      </c>
      <c r="D43" s="1223"/>
      <c r="E43" s="1224"/>
      <c r="F43" s="41" t="s">
        <v>514</v>
      </c>
      <c r="G43" s="42" t="s">
        <v>514</v>
      </c>
      <c r="H43" s="42" t="s">
        <v>514</v>
      </c>
      <c r="I43" s="42" t="s">
        <v>514</v>
      </c>
      <c r="J43" s="43" t="s">
        <v>514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6RGNXraN/96S3XD+RIF0VmcQZA9M+2FptQykbh5uOkBdZScaE40uCH1NOwCAzsCGZvE/C7OZXQdH52eR2Byiw==" saltValue="90YQCXGSL2UoPQbt96N9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35" t="s">
        <v>11</v>
      </c>
      <c r="C45" s="1236"/>
      <c r="D45" s="58"/>
      <c r="E45" s="1241" t="s">
        <v>12</v>
      </c>
      <c r="F45" s="1241"/>
      <c r="G45" s="1241"/>
      <c r="H45" s="1241"/>
      <c r="I45" s="1241"/>
      <c r="J45" s="1242"/>
      <c r="K45" s="59">
        <v>596</v>
      </c>
      <c r="L45" s="60">
        <v>558</v>
      </c>
      <c r="M45" s="60">
        <v>538</v>
      </c>
      <c r="N45" s="60">
        <v>507</v>
      </c>
      <c r="O45" s="61">
        <v>494</v>
      </c>
      <c r="P45" s="48"/>
      <c r="Q45" s="48"/>
      <c r="R45" s="48"/>
      <c r="S45" s="48"/>
      <c r="T45" s="48"/>
      <c r="U45" s="48"/>
    </row>
    <row r="46" spans="1:21" ht="30.75" customHeight="1">
      <c r="A46" s="48"/>
      <c r="B46" s="1237"/>
      <c r="C46" s="1238"/>
      <c r="D46" s="62"/>
      <c r="E46" s="1229" t="s">
        <v>13</v>
      </c>
      <c r="F46" s="1229"/>
      <c r="G46" s="1229"/>
      <c r="H46" s="1229"/>
      <c r="I46" s="1229"/>
      <c r="J46" s="1230"/>
      <c r="K46" s="63" t="s">
        <v>514</v>
      </c>
      <c r="L46" s="64" t="s">
        <v>514</v>
      </c>
      <c r="M46" s="64" t="s">
        <v>514</v>
      </c>
      <c r="N46" s="64" t="s">
        <v>514</v>
      </c>
      <c r="O46" s="65" t="s">
        <v>514</v>
      </c>
      <c r="P46" s="48"/>
      <c r="Q46" s="48"/>
      <c r="R46" s="48"/>
      <c r="S46" s="48"/>
      <c r="T46" s="48"/>
      <c r="U46" s="48"/>
    </row>
    <row r="47" spans="1:21" ht="30.75" customHeight="1">
      <c r="A47" s="48"/>
      <c r="B47" s="1237"/>
      <c r="C47" s="1238"/>
      <c r="D47" s="62"/>
      <c r="E47" s="1229" t="s">
        <v>14</v>
      </c>
      <c r="F47" s="1229"/>
      <c r="G47" s="1229"/>
      <c r="H47" s="1229"/>
      <c r="I47" s="1229"/>
      <c r="J47" s="1230"/>
      <c r="K47" s="63" t="s">
        <v>514</v>
      </c>
      <c r="L47" s="64" t="s">
        <v>514</v>
      </c>
      <c r="M47" s="64" t="s">
        <v>514</v>
      </c>
      <c r="N47" s="64" t="s">
        <v>514</v>
      </c>
      <c r="O47" s="65" t="s">
        <v>514</v>
      </c>
      <c r="P47" s="48"/>
      <c r="Q47" s="48"/>
      <c r="R47" s="48"/>
      <c r="S47" s="48"/>
      <c r="T47" s="48"/>
      <c r="U47" s="48"/>
    </row>
    <row r="48" spans="1:21" ht="30.75" customHeight="1">
      <c r="A48" s="48"/>
      <c r="B48" s="1237"/>
      <c r="C48" s="1238"/>
      <c r="D48" s="62"/>
      <c r="E48" s="1229" t="s">
        <v>15</v>
      </c>
      <c r="F48" s="1229"/>
      <c r="G48" s="1229"/>
      <c r="H48" s="1229"/>
      <c r="I48" s="1229"/>
      <c r="J48" s="1230"/>
      <c r="K48" s="63">
        <v>34</v>
      </c>
      <c r="L48" s="64">
        <v>33</v>
      </c>
      <c r="M48" s="64">
        <v>34</v>
      </c>
      <c r="N48" s="64">
        <v>34</v>
      </c>
      <c r="O48" s="65">
        <v>34</v>
      </c>
      <c r="P48" s="48"/>
      <c r="Q48" s="48"/>
      <c r="R48" s="48"/>
      <c r="S48" s="48"/>
      <c r="T48" s="48"/>
      <c r="U48" s="48"/>
    </row>
    <row r="49" spans="1:21" ht="30.75" customHeight="1">
      <c r="A49" s="48"/>
      <c r="B49" s="1237"/>
      <c r="C49" s="1238"/>
      <c r="D49" s="62"/>
      <c r="E49" s="1229" t="s">
        <v>16</v>
      </c>
      <c r="F49" s="1229"/>
      <c r="G49" s="1229"/>
      <c r="H49" s="1229"/>
      <c r="I49" s="1229"/>
      <c r="J49" s="1230"/>
      <c r="K49" s="63">
        <v>48</v>
      </c>
      <c r="L49" s="64">
        <v>47</v>
      </c>
      <c r="M49" s="64">
        <v>49</v>
      </c>
      <c r="N49" s="64">
        <v>47</v>
      </c>
      <c r="O49" s="65">
        <v>45</v>
      </c>
      <c r="P49" s="48"/>
      <c r="Q49" s="48"/>
      <c r="R49" s="48"/>
      <c r="S49" s="48"/>
      <c r="T49" s="48"/>
      <c r="U49" s="48"/>
    </row>
    <row r="50" spans="1:21" ht="30.75" customHeight="1">
      <c r="A50" s="48"/>
      <c r="B50" s="1237"/>
      <c r="C50" s="1238"/>
      <c r="D50" s="62"/>
      <c r="E50" s="1229" t="s">
        <v>17</v>
      </c>
      <c r="F50" s="1229"/>
      <c r="G50" s="1229"/>
      <c r="H50" s="1229"/>
      <c r="I50" s="1229"/>
      <c r="J50" s="1230"/>
      <c r="K50" s="63">
        <v>1</v>
      </c>
      <c r="L50" s="64">
        <v>1</v>
      </c>
      <c r="M50" s="64">
        <v>0</v>
      </c>
      <c r="N50" s="64" t="s">
        <v>514</v>
      </c>
      <c r="O50" s="65" t="s">
        <v>514</v>
      </c>
      <c r="P50" s="48"/>
      <c r="Q50" s="48"/>
      <c r="R50" s="48"/>
      <c r="S50" s="48"/>
      <c r="T50" s="48"/>
      <c r="U50" s="48"/>
    </row>
    <row r="51" spans="1:21" ht="30.75" customHeight="1">
      <c r="A51" s="48"/>
      <c r="B51" s="1239"/>
      <c r="C51" s="1240"/>
      <c r="D51" s="66"/>
      <c r="E51" s="1229" t="s">
        <v>18</v>
      </c>
      <c r="F51" s="1229"/>
      <c r="G51" s="1229"/>
      <c r="H51" s="1229"/>
      <c r="I51" s="1229"/>
      <c r="J51" s="1230"/>
      <c r="K51" s="63" t="s">
        <v>514</v>
      </c>
      <c r="L51" s="64">
        <v>0</v>
      </c>
      <c r="M51" s="64">
        <v>0</v>
      </c>
      <c r="N51" s="64">
        <v>0</v>
      </c>
      <c r="O51" s="65">
        <v>0</v>
      </c>
      <c r="P51" s="48"/>
      <c r="Q51" s="48"/>
      <c r="R51" s="48"/>
      <c r="S51" s="48"/>
      <c r="T51" s="48"/>
      <c r="U51" s="48"/>
    </row>
    <row r="52" spans="1:21" ht="30.75" customHeight="1">
      <c r="A52" s="48"/>
      <c r="B52" s="1227" t="s">
        <v>19</v>
      </c>
      <c r="C52" s="1228"/>
      <c r="D52" s="66"/>
      <c r="E52" s="1229" t="s">
        <v>20</v>
      </c>
      <c r="F52" s="1229"/>
      <c r="G52" s="1229"/>
      <c r="H52" s="1229"/>
      <c r="I52" s="1229"/>
      <c r="J52" s="1230"/>
      <c r="K52" s="63">
        <v>478</v>
      </c>
      <c r="L52" s="64">
        <v>461</v>
      </c>
      <c r="M52" s="64">
        <v>454</v>
      </c>
      <c r="N52" s="64">
        <v>439</v>
      </c>
      <c r="O52" s="65">
        <v>433</v>
      </c>
      <c r="P52" s="48"/>
      <c r="Q52" s="48"/>
      <c r="R52" s="48"/>
      <c r="S52" s="48"/>
      <c r="T52" s="48"/>
      <c r="U52" s="48"/>
    </row>
    <row r="53" spans="1:21" ht="30.75" customHeight="1" thickBot="1">
      <c r="A53" s="48"/>
      <c r="B53" s="1231" t="s">
        <v>21</v>
      </c>
      <c r="C53" s="1232"/>
      <c r="D53" s="67"/>
      <c r="E53" s="1233" t="s">
        <v>22</v>
      </c>
      <c r="F53" s="1233"/>
      <c r="G53" s="1233"/>
      <c r="H53" s="1233"/>
      <c r="I53" s="1233"/>
      <c r="J53" s="1234"/>
      <c r="K53" s="68">
        <v>201</v>
      </c>
      <c r="L53" s="69">
        <v>178</v>
      </c>
      <c r="M53" s="69">
        <v>167</v>
      </c>
      <c r="N53" s="69">
        <v>149</v>
      </c>
      <c r="O53" s="70">
        <v>140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sEZ6O0LVp42D+feYJapCVuAIBzWyk8cvBo+DRR+3bRkVv3S8qgROiuv21cd0cRoc2Md8FDoADq890Fgkddgzw==" saltValue="S7uW5BriM5oIL+UOBBPhx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557</v>
      </c>
      <c r="J40" s="79" t="s">
        <v>558</v>
      </c>
      <c r="K40" s="79" t="s">
        <v>559</v>
      </c>
      <c r="L40" s="79" t="s">
        <v>560</v>
      </c>
      <c r="M40" s="80" t="s">
        <v>561</v>
      </c>
    </row>
    <row r="41" spans="2:13" ht="27.75" customHeight="1">
      <c r="B41" s="1243" t="s">
        <v>24</v>
      </c>
      <c r="C41" s="1244"/>
      <c r="D41" s="81"/>
      <c r="E41" s="1249" t="s">
        <v>25</v>
      </c>
      <c r="F41" s="1249"/>
      <c r="G41" s="1249"/>
      <c r="H41" s="1250"/>
      <c r="I41" s="82">
        <v>4474</v>
      </c>
      <c r="J41" s="83">
        <v>4886</v>
      </c>
      <c r="K41" s="83">
        <v>4695</v>
      </c>
      <c r="L41" s="83">
        <v>4635</v>
      </c>
      <c r="M41" s="84">
        <v>4586</v>
      </c>
    </row>
    <row r="42" spans="2:13" ht="27.75" customHeight="1">
      <c r="B42" s="1245"/>
      <c r="C42" s="1246"/>
      <c r="D42" s="85"/>
      <c r="E42" s="1251" t="s">
        <v>26</v>
      </c>
      <c r="F42" s="1251"/>
      <c r="G42" s="1251"/>
      <c r="H42" s="1252"/>
      <c r="I42" s="86">
        <v>1</v>
      </c>
      <c r="J42" s="87" t="s">
        <v>514</v>
      </c>
      <c r="K42" s="87" t="s">
        <v>514</v>
      </c>
      <c r="L42" s="87" t="s">
        <v>514</v>
      </c>
      <c r="M42" s="88" t="s">
        <v>514</v>
      </c>
    </row>
    <row r="43" spans="2:13" ht="27.75" customHeight="1">
      <c r="B43" s="1245"/>
      <c r="C43" s="1246"/>
      <c r="D43" s="85"/>
      <c r="E43" s="1251" t="s">
        <v>27</v>
      </c>
      <c r="F43" s="1251"/>
      <c r="G43" s="1251"/>
      <c r="H43" s="1252"/>
      <c r="I43" s="86">
        <v>367</v>
      </c>
      <c r="J43" s="87">
        <v>350</v>
      </c>
      <c r="K43" s="87">
        <v>335</v>
      </c>
      <c r="L43" s="87">
        <v>622</v>
      </c>
      <c r="M43" s="88">
        <v>577</v>
      </c>
    </row>
    <row r="44" spans="2:13" ht="27.75" customHeight="1">
      <c r="B44" s="1245"/>
      <c r="C44" s="1246"/>
      <c r="D44" s="85"/>
      <c r="E44" s="1251" t="s">
        <v>28</v>
      </c>
      <c r="F44" s="1251"/>
      <c r="G44" s="1251"/>
      <c r="H44" s="1252"/>
      <c r="I44" s="86">
        <v>259</v>
      </c>
      <c r="J44" s="87">
        <v>299</v>
      </c>
      <c r="K44" s="87">
        <v>253</v>
      </c>
      <c r="L44" s="87">
        <v>237</v>
      </c>
      <c r="M44" s="88">
        <v>254</v>
      </c>
    </row>
    <row r="45" spans="2:13" ht="27.75" customHeight="1">
      <c r="B45" s="1245"/>
      <c r="C45" s="1246"/>
      <c r="D45" s="85"/>
      <c r="E45" s="1251" t="s">
        <v>29</v>
      </c>
      <c r="F45" s="1251"/>
      <c r="G45" s="1251"/>
      <c r="H45" s="1252"/>
      <c r="I45" s="86">
        <v>719</v>
      </c>
      <c r="J45" s="87">
        <v>706</v>
      </c>
      <c r="K45" s="87">
        <v>612</v>
      </c>
      <c r="L45" s="87">
        <v>730</v>
      </c>
      <c r="M45" s="88">
        <v>623</v>
      </c>
    </row>
    <row r="46" spans="2:13" ht="27.75" customHeight="1">
      <c r="B46" s="1245"/>
      <c r="C46" s="1246"/>
      <c r="D46" s="89"/>
      <c r="E46" s="1251" t="s">
        <v>30</v>
      </c>
      <c r="F46" s="1251"/>
      <c r="G46" s="1251"/>
      <c r="H46" s="1252"/>
      <c r="I46" s="86" t="s">
        <v>514</v>
      </c>
      <c r="J46" s="87" t="s">
        <v>514</v>
      </c>
      <c r="K46" s="87" t="s">
        <v>514</v>
      </c>
      <c r="L46" s="87" t="s">
        <v>514</v>
      </c>
      <c r="M46" s="88" t="s">
        <v>514</v>
      </c>
    </row>
    <row r="47" spans="2:13" ht="27.75" customHeight="1">
      <c r="B47" s="1245"/>
      <c r="C47" s="1246"/>
      <c r="D47" s="90"/>
      <c r="E47" s="1253" t="s">
        <v>31</v>
      </c>
      <c r="F47" s="1254"/>
      <c r="G47" s="1254"/>
      <c r="H47" s="1255"/>
      <c r="I47" s="86" t="s">
        <v>514</v>
      </c>
      <c r="J47" s="87" t="s">
        <v>514</v>
      </c>
      <c r="K47" s="87" t="s">
        <v>514</v>
      </c>
      <c r="L47" s="87" t="s">
        <v>514</v>
      </c>
      <c r="M47" s="88" t="s">
        <v>514</v>
      </c>
    </row>
    <row r="48" spans="2:13" ht="27.75" customHeight="1">
      <c r="B48" s="1245"/>
      <c r="C48" s="1246"/>
      <c r="D48" s="85"/>
      <c r="E48" s="1251" t="s">
        <v>32</v>
      </c>
      <c r="F48" s="1251"/>
      <c r="G48" s="1251"/>
      <c r="H48" s="1252"/>
      <c r="I48" s="86" t="s">
        <v>514</v>
      </c>
      <c r="J48" s="87" t="s">
        <v>514</v>
      </c>
      <c r="K48" s="87" t="s">
        <v>514</v>
      </c>
      <c r="L48" s="87" t="s">
        <v>514</v>
      </c>
      <c r="M48" s="88" t="s">
        <v>514</v>
      </c>
    </row>
    <row r="49" spans="2:13" ht="27.75" customHeight="1">
      <c r="B49" s="1247"/>
      <c r="C49" s="1248"/>
      <c r="D49" s="85"/>
      <c r="E49" s="1251" t="s">
        <v>33</v>
      </c>
      <c r="F49" s="1251"/>
      <c r="G49" s="1251"/>
      <c r="H49" s="1252"/>
      <c r="I49" s="86" t="s">
        <v>514</v>
      </c>
      <c r="J49" s="87" t="s">
        <v>514</v>
      </c>
      <c r="K49" s="87" t="s">
        <v>514</v>
      </c>
      <c r="L49" s="87" t="s">
        <v>514</v>
      </c>
      <c r="M49" s="88" t="s">
        <v>514</v>
      </c>
    </row>
    <row r="50" spans="2:13" ht="27.75" customHeight="1">
      <c r="B50" s="1256" t="s">
        <v>34</v>
      </c>
      <c r="C50" s="1257"/>
      <c r="D50" s="91"/>
      <c r="E50" s="1251" t="s">
        <v>35</v>
      </c>
      <c r="F50" s="1251"/>
      <c r="G50" s="1251"/>
      <c r="H50" s="1252"/>
      <c r="I50" s="86">
        <v>2573</v>
      </c>
      <c r="J50" s="87">
        <v>2474</v>
      </c>
      <c r="K50" s="87">
        <v>3319</v>
      </c>
      <c r="L50" s="87">
        <v>3248</v>
      </c>
      <c r="M50" s="88">
        <v>2681</v>
      </c>
    </row>
    <row r="51" spans="2:13" ht="27.75" customHeight="1">
      <c r="B51" s="1245"/>
      <c r="C51" s="1246"/>
      <c r="D51" s="85"/>
      <c r="E51" s="1251" t="s">
        <v>36</v>
      </c>
      <c r="F51" s="1251"/>
      <c r="G51" s="1251"/>
      <c r="H51" s="1252"/>
      <c r="I51" s="86">
        <v>183</v>
      </c>
      <c r="J51" s="87">
        <v>218</v>
      </c>
      <c r="K51" s="87">
        <v>155</v>
      </c>
      <c r="L51" s="87">
        <v>116</v>
      </c>
      <c r="M51" s="88">
        <v>99</v>
      </c>
    </row>
    <row r="52" spans="2:13" ht="27.75" customHeight="1">
      <c r="B52" s="1247"/>
      <c r="C52" s="1248"/>
      <c r="D52" s="85"/>
      <c r="E52" s="1251" t="s">
        <v>37</v>
      </c>
      <c r="F52" s="1251"/>
      <c r="G52" s="1251"/>
      <c r="H52" s="1252"/>
      <c r="I52" s="86">
        <v>3670</v>
      </c>
      <c r="J52" s="87">
        <v>3730</v>
      </c>
      <c r="K52" s="87">
        <v>3849</v>
      </c>
      <c r="L52" s="87">
        <v>3813</v>
      </c>
      <c r="M52" s="88">
        <v>3752</v>
      </c>
    </row>
    <row r="53" spans="2:13" ht="27.75" customHeight="1" thickBot="1">
      <c r="B53" s="1258" t="s">
        <v>38</v>
      </c>
      <c r="C53" s="1259"/>
      <c r="D53" s="92"/>
      <c r="E53" s="1260" t="s">
        <v>39</v>
      </c>
      <c r="F53" s="1260"/>
      <c r="G53" s="1260"/>
      <c r="H53" s="1261"/>
      <c r="I53" s="93">
        <v>-606</v>
      </c>
      <c r="J53" s="94">
        <v>-180</v>
      </c>
      <c r="K53" s="94">
        <v>-1428</v>
      </c>
      <c r="L53" s="94">
        <v>-953</v>
      </c>
      <c r="M53" s="95">
        <v>-493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23YQABRbKuGgPQU+HEd+lIApI3Sl4br4xpSxdQxiux3GEeX4Z8kgbS810ZD4QrcWnifMnCpi9qkU/7A4vg8YbA==" saltValue="X9oLMBuvbcS5ZZMbJNxW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559</v>
      </c>
      <c r="G54" s="104" t="s">
        <v>560</v>
      </c>
      <c r="H54" s="105" t="s">
        <v>561</v>
      </c>
    </row>
    <row r="55" spans="2:8" ht="52.5" customHeight="1">
      <c r="B55" s="106"/>
      <c r="C55" s="1270" t="s">
        <v>42</v>
      </c>
      <c r="D55" s="1270"/>
      <c r="E55" s="1271"/>
      <c r="F55" s="107">
        <v>1452</v>
      </c>
      <c r="G55" s="107">
        <v>1428</v>
      </c>
      <c r="H55" s="108">
        <v>1428</v>
      </c>
    </row>
    <row r="56" spans="2:8" ht="52.5" customHeight="1">
      <c r="B56" s="109"/>
      <c r="C56" s="1272" t="s">
        <v>43</v>
      </c>
      <c r="D56" s="1272"/>
      <c r="E56" s="1273"/>
      <c r="F56" s="110">
        <v>10</v>
      </c>
      <c r="G56" s="110">
        <v>10</v>
      </c>
      <c r="H56" s="111">
        <v>10</v>
      </c>
    </row>
    <row r="57" spans="2:8" ht="53.25" customHeight="1">
      <c r="B57" s="109"/>
      <c r="C57" s="1274" t="s">
        <v>44</v>
      </c>
      <c r="D57" s="1274"/>
      <c r="E57" s="1275"/>
      <c r="F57" s="112">
        <v>1255</v>
      </c>
      <c r="G57" s="112">
        <v>1208</v>
      </c>
      <c r="H57" s="113">
        <v>1242</v>
      </c>
    </row>
    <row r="58" spans="2:8" ht="45.75" customHeight="1">
      <c r="B58" s="114"/>
      <c r="C58" s="1262" t="s">
        <v>585</v>
      </c>
      <c r="D58" s="1263"/>
      <c r="E58" s="1264"/>
      <c r="F58" s="115">
        <v>916</v>
      </c>
      <c r="G58" s="115">
        <v>911</v>
      </c>
      <c r="H58" s="116">
        <v>910</v>
      </c>
    </row>
    <row r="59" spans="2:8" ht="45.75" customHeight="1">
      <c r="B59" s="114"/>
      <c r="C59" s="1262" t="s">
        <v>586</v>
      </c>
      <c r="D59" s="1263"/>
      <c r="E59" s="1264"/>
      <c r="F59" s="115">
        <v>208</v>
      </c>
      <c r="G59" s="115">
        <v>200</v>
      </c>
      <c r="H59" s="116">
        <v>195</v>
      </c>
    </row>
    <row r="60" spans="2:8" ht="45.75" customHeight="1">
      <c r="B60" s="114"/>
      <c r="C60" s="1262" t="s">
        <v>587</v>
      </c>
      <c r="D60" s="1263"/>
      <c r="E60" s="1264"/>
      <c r="F60" s="115">
        <v>92</v>
      </c>
      <c r="G60" s="115">
        <v>66</v>
      </c>
      <c r="H60" s="116">
        <v>74</v>
      </c>
    </row>
    <row r="61" spans="2:8" ht="45.75" customHeight="1">
      <c r="B61" s="114"/>
      <c r="C61" s="1262" t="s">
        <v>588</v>
      </c>
      <c r="D61" s="1263"/>
      <c r="E61" s="1264"/>
      <c r="F61" s="115" t="s">
        <v>591</v>
      </c>
      <c r="G61" s="115" t="s">
        <v>590</v>
      </c>
      <c r="H61" s="116">
        <v>33</v>
      </c>
    </row>
    <row r="62" spans="2:8" ht="45.75" customHeight="1" thickBot="1">
      <c r="B62" s="117"/>
      <c r="C62" s="1265" t="s">
        <v>589</v>
      </c>
      <c r="D62" s="1266"/>
      <c r="E62" s="1267"/>
      <c r="F62" s="118" t="s">
        <v>591</v>
      </c>
      <c r="G62" s="118">
        <v>29</v>
      </c>
      <c r="H62" s="119">
        <v>28</v>
      </c>
    </row>
    <row r="63" spans="2:8" ht="52.5" customHeight="1" thickBot="1">
      <c r="B63" s="120"/>
      <c r="C63" s="1268" t="s">
        <v>45</v>
      </c>
      <c r="D63" s="1268"/>
      <c r="E63" s="1269"/>
      <c r="F63" s="121">
        <v>2717</v>
      </c>
      <c r="G63" s="121">
        <v>2646</v>
      </c>
      <c r="H63" s="122">
        <v>2680</v>
      </c>
    </row>
    <row r="64" spans="2:8" ht="15" customHeight="1"/>
    <row r="65" ht="0" hidden="1" customHeight="1"/>
    <row r="66" ht="0" hidden="1" customHeight="1"/>
  </sheetData>
  <sheetProtection algorithmName="SHA-512" hashValue="cN464hZWQYbqGOzk3tKhxqwwVX8wkmSj4GfNzQY0N1L4PCZJigry8q1uUQ1sBgGMXhTbwDSn1oNhXLfoS5T+jg==" saltValue="oCvn5mlXagZUVy8CPl9A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9" t="s">
        <v>595</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374"/>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374"/>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374"/>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374"/>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596</v>
      </c>
    </row>
    <row r="50" spans="1:109">
      <c r="B50" s="374"/>
      <c r="G50" s="1282"/>
      <c r="H50" s="1282"/>
      <c r="I50" s="1282"/>
      <c r="J50" s="1282"/>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557</v>
      </c>
      <c r="BQ50" s="1281"/>
      <c r="BR50" s="1281"/>
      <c r="BS50" s="1281"/>
      <c r="BT50" s="1281"/>
      <c r="BU50" s="1281"/>
      <c r="BV50" s="1281"/>
      <c r="BW50" s="1281"/>
      <c r="BX50" s="1281" t="s">
        <v>558</v>
      </c>
      <c r="BY50" s="1281"/>
      <c r="BZ50" s="1281"/>
      <c r="CA50" s="1281"/>
      <c r="CB50" s="1281"/>
      <c r="CC50" s="1281"/>
      <c r="CD50" s="1281"/>
      <c r="CE50" s="1281"/>
      <c r="CF50" s="1281" t="s">
        <v>559</v>
      </c>
      <c r="CG50" s="1281"/>
      <c r="CH50" s="1281"/>
      <c r="CI50" s="1281"/>
      <c r="CJ50" s="1281"/>
      <c r="CK50" s="1281"/>
      <c r="CL50" s="1281"/>
      <c r="CM50" s="1281"/>
      <c r="CN50" s="1281" t="s">
        <v>560</v>
      </c>
      <c r="CO50" s="1281"/>
      <c r="CP50" s="1281"/>
      <c r="CQ50" s="1281"/>
      <c r="CR50" s="1281"/>
      <c r="CS50" s="1281"/>
      <c r="CT50" s="1281"/>
      <c r="CU50" s="1281"/>
      <c r="CV50" s="1281" t="s">
        <v>561</v>
      </c>
      <c r="CW50" s="1281"/>
      <c r="CX50" s="1281"/>
      <c r="CY50" s="1281"/>
      <c r="CZ50" s="1281"/>
      <c r="DA50" s="1281"/>
      <c r="DB50" s="1281"/>
      <c r="DC50" s="1281"/>
    </row>
    <row r="51" spans="1:109" ht="13.5" customHeight="1">
      <c r="B51" s="374"/>
      <c r="G51" s="1284"/>
      <c r="H51" s="1284"/>
      <c r="I51" s="1298"/>
      <c r="J51" s="1298"/>
      <c r="K51" s="1283"/>
      <c r="L51" s="1283"/>
      <c r="M51" s="1283"/>
      <c r="N51" s="1283"/>
      <c r="AM51" s="383"/>
      <c r="AN51" s="1279" t="s">
        <v>597</v>
      </c>
      <c r="AO51" s="1279"/>
      <c r="AP51" s="1279"/>
      <c r="AQ51" s="1279"/>
      <c r="AR51" s="1279"/>
      <c r="AS51" s="1279"/>
      <c r="AT51" s="1279"/>
      <c r="AU51" s="1279"/>
      <c r="AV51" s="1279"/>
      <c r="AW51" s="1279"/>
      <c r="AX51" s="1279"/>
      <c r="AY51" s="1279"/>
      <c r="AZ51" s="1279"/>
      <c r="BA51" s="1279"/>
      <c r="BB51" s="1279" t="s">
        <v>598</v>
      </c>
      <c r="BC51" s="1279"/>
      <c r="BD51" s="1279"/>
      <c r="BE51" s="1279"/>
      <c r="BF51" s="1279"/>
      <c r="BG51" s="1279"/>
      <c r="BH51" s="1279"/>
      <c r="BI51" s="1279"/>
      <c r="BJ51" s="1279"/>
      <c r="BK51" s="1279"/>
      <c r="BL51" s="1279"/>
      <c r="BM51" s="1279"/>
      <c r="BN51" s="1279"/>
      <c r="BO51" s="1279"/>
      <c r="BP51" s="1288"/>
      <c r="BQ51" s="1276"/>
      <c r="BR51" s="1276"/>
      <c r="BS51" s="1276"/>
      <c r="BT51" s="1276"/>
      <c r="BU51" s="1276"/>
      <c r="BV51" s="1276"/>
      <c r="BW51" s="1276"/>
      <c r="BX51" s="1288"/>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c r="B52" s="374"/>
      <c r="G52" s="1284"/>
      <c r="H52" s="1284"/>
      <c r="I52" s="1298"/>
      <c r="J52" s="1298"/>
      <c r="K52" s="1283"/>
      <c r="L52" s="1283"/>
      <c r="M52" s="1283"/>
      <c r="N52" s="1283"/>
      <c r="AM52" s="38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84"/>
      <c r="H53" s="1284"/>
      <c r="I53" s="1282"/>
      <c r="J53" s="1282"/>
      <c r="K53" s="1283"/>
      <c r="L53" s="1283"/>
      <c r="M53" s="1283"/>
      <c r="N53" s="1283"/>
      <c r="AM53" s="383"/>
      <c r="AN53" s="1279"/>
      <c r="AO53" s="1279"/>
      <c r="AP53" s="1279"/>
      <c r="AQ53" s="1279"/>
      <c r="AR53" s="1279"/>
      <c r="AS53" s="1279"/>
      <c r="AT53" s="1279"/>
      <c r="AU53" s="1279"/>
      <c r="AV53" s="1279"/>
      <c r="AW53" s="1279"/>
      <c r="AX53" s="1279"/>
      <c r="AY53" s="1279"/>
      <c r="AZ53" s="1279"/>
      <c r="BA53" s="1279"/>
      <c r="BB53" s="1279" t="s">
        <v>599</v>
      </c>
      <c r="BC53" s="1279"/>
      <c r="BD53" s="1279"/>
      <c r="BE53" s="1279"/>
      <c r="BF53" s="1279"/>
      <c r="BG53" s="1279"/>
      <c r="BH53" s="1279"/>
      <c r="BI53" s="1279"/>
      <c r="BJ53" s="1279"/>
      <c r="BK53" s="1279"/>
      <c r="BL53" s="1279"/>
      <c r="BM53" s="1279"/>
      <c r="BN53" s="1279"/>
      <c r="BO53" s="1279"/>
      <c r="BP53" s="1288"/>
      <c r="BQ53" s="1276"/>
      <c r="BR53" s="1276"/>
      <c r="BS53" s="1276"/>
      <c r="BT53" s="1276"/>
      <c r="BU53" s="1276"/>
      <c r="BV53" s="1276"/>
      <c r="BW53" s="1276"/>
      <c r="BX53" s="1288"/>
      <c r="BY53" s="1276"/>
      <c r="BZ53" s="1276"/>
      <c r="CA53" s="1276"/>
      <c r="CB53" s="1276"/>
      <c r="CC53" s="1276"/>
      <c r="CD53" s="1276"/>
      <c r="CE53" s="1276"/>
      <c r="CF53" s="1276">
        <v>61.2</v>
      </c>
      <c r="CG53" s="1276"/>
      <c r="CH53" s="1276"/>
      <c r="CI53" s="1276"/>
      <c r="CJ53" s="1276"/>
      <c r="CK53" s="1276"/>
      <c r="CL53" s="1276"/>
      <c r="CM53" s="1276"/>
      <c r="CN53" s="1276">
        <v>63</v>
      </c>
      <c r="CO53" s="1276"/>
      <c r="CP53" s="1276"/>
      <c r="CQ53" s="1276"/>
      <c r="CR53" s="1276"/>
      <c r="CS53" s="1276"/>
      <c r="CT53" s="1276"/>
      <c r="CU53" s="1276"/>
      <c r="CV53" s="1276">
        <v>64.8</v>
      </c>
      <c r="CW53" s="1276"/>
      <c r="CX53" s="1276"/>
      <c r="CY53" s="1276"/>
      <c r="CZ53" s="1276"/>
      <c r="DA53" s="1276"/>
      <c r="DB53" s="1276"/>
      <c r="DC53" s="1276"/>
    </row>
    <row r="54" spans="1:109">
      <c r="A54" s="382"/>
      <c r="B54" s="374"/>
      <c r="G54" s="1284"/>
      <c r="H54" s="1284"/>
      <c r="I54" s="1282"/>
      <c r="J54" s="1282"/>
      <c r="K54" s="1283"/>
      <c r="L54" s="1283"/>
      <c r="M54" s="1283"/>
      <c r="N54" s="1283"/>
      <c r="AM54" s="38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82"/>
      <c r="H55" s="1282"/>
      <c r="I55" s="1282"/>
      <c r="J55" s="1282"/>
      <c r="K55" s="1283"/>
      <c r="L55" s="1283"/>
      <c r="M55" s="1283"/>
      <c r="N55" s="1283"/>
      <c r="AN55" s="1281" t="s">
        <v>600</v>
      </c>
      <c r="AO55" s="1281"/>
      <c r="AP55" s="1281"/>
      <c r="AQ55" s="1281"/>
      <c r="AR55" s="1281"/>
      <c r="AS55" s="1281"/>
      <c r="AT55" s="1281"/>
      <c r="AU55" s="1281"/>
      <c r="AV55" s="1281"/>
      <c r="AW55" s="1281"/>
      <c r="AX55" s="1281"/>
      <c r="AY55" s="1281"/>
      <c r="AZ55" s="1281"/>
      <c r="BA55" s="1281"/>
      <c r="BB55" s="1279" t="s">
        <v>598</v>
      </c>
      <c r="BC55" s="1279"/>
      <c r="BD55" s="1279"/>
      <c r="BE55" s="1279"/>
      <c r="BF55" s="1279"/>
      <c r="BG55" s="1279"/>
      <c r="BH55" s="1279"/>
      <c r="BI55" s="1279"/>
      <c r="BJ55" s="1279"/>
      <c r="BK55" s="1279"/>
      <c r="BL55" s="1279"/>
      <c r="BM55" s="1279"/>
      <c r="BN55" s="1279"/>
      <c r="BO55" s="1279"/>
      <c r="BP55" s="1288"/>
      <c r="BQ55" s="1276"/>
      <c r="BR55" s="1276"/>
      <c r="BS55" s="1276"/>
      <c r="BT55" s="1276"/>
      <c r="BU55" s="1276"/>
      <c r="BV55" s="1276"/>
      <c r="BW55" s="1276"/>
      <c r="BX55" s="1288"/>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c r="A56" s="382"/>
      <c r="B56" s="374"/>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82"/>
      <c r="H57" s="1282"/>
      <c r="I57" s="1277"/>
      <c r="J57" s="1277"/>
      <c r="K57" s="1283"/>
      <c r="L57" s="1283"/>
      <c r="M57" s="1283"/>
      <c r="N57" s="1283"/>
      <c r="AM57" s="367"/>
      <c r="AN57" s="1281"/>
      <c r="AO57" s="1281"/>
      <c r="AP57" s="1281"/>
      <c r="AQ57" s="1281"/>
      <c r="AR57" s="1281"/>
      <c r="AS57" s="1281"/>
      <c r="AT57" s="1281"/>
      <c r="AU57" s="1281"/>
      <c r="AV57" s="1281"/>
      <c r="AW57" s="1281"/>
      <c r="AX57" s="1281"/>
      <c r="AY57" s="1281"/>
      <c r="AZ57" s="1281"/>
      <c r="BA57" s="1281"/>
      <c r="BB57" s="1279" t="s">
        <v>599</v>
      </c>
      <c r="BC57" s="1279"/>
      <c r="BD57" s="1279"/>
      <c r="BE57" s="1279"/>
      <c r="BF57" s="1279"/>
      <c r="BG57" s="1279"/>
      <c r="BH57" s="1279"/>
      <c r="BI57" s="1279"/>
      <c r="BJ57" s="1279"/>
      <c r="BK57" s="1279"/>
      <c r="BL57" s="1279"/>
      <c r="BM57" s="1279"/>
      <c r="BN57" s="1279"/>
      <c r="BO57" s="1279"/>
      <c r="BP57" s="1288"/>
      <c r="BQ57" s="1276"/>
      <c r="BR57" s="1276"/>
      <c r="BS57" s="1276"/>
      <c r="BT57" s="1276"/>
      <c r="BU57" s="1276"/>
      <c r="BV57" s="1276"/>
      <c r="BW57" s="1276"/>
      <c r="BX57" s="1288"/>
      <c r="BY57" s="1276"/>
      <c r="BZ57" s="1276"/>
      <c r="CA57" s="1276"/>
      <c r="CB57" s="1276"/>
      <c r="CC57" s="1276"/>
      <c r="CD57" s="1276"/>
      <c r="CE57" s="1276"/>
      <c r="CF57" s="1276">
        <v>55.3</v>
      </c>
      <c r="CG57" s="1276"/>
      <c r="CH57" s="1276"/>
      <c r="CI57" s="1276"/>
      <c r="CJ57" s="1276"/>
      <c r="CK57" s="1276"/>
      <c r="CL57" s="1276"/>
      <c r="CM57" s="1276"/>
      <c r="CN57" s="1276">
        <v>56.3</v>
      </c>
      <c r="CO57" s="1276"/>
      <c r="CP57" s="1276"/>
      <c r="CQ57" s="1276"/>
      <c r="CR57" s="1276"/>
      <c r="CS57" s="1276"/>
      <c r="CT57" s="1276"/>
      <c r="CU57" s="1276"/>
      <c r="CV57" s="1276">
        <v>58.5</v>
      </c>
      <c r="CW57" s="1276"/>
      <c r="CX57" s="1276"/>
      <c r="CY57" s="1276"/>
      <c r="CZ57" s="1276"/>
      <c r="DA57" s="1276"/>
      <c r="DB57" s="1276"/>
      <c r="DC57" s="1276"/>
      <c r="DD57" s="387"/>
      <c r="DE57" s="386"/>
    </row>
    <row r="58" spans="1:109" s="382" customFormat="1">
      <c r="A58" s="367"/>
      <c r="B58" s="386"/>
      <c r="G58" s="1282"/>
      <c r="H58" s="1282"/>
      <c r="I58" s="1277"/>
      <c r="J58" s="1277"/>
      <c r="K58" s="1283"/>
      <c r="L58" s="1283"/>
      <c r="M58" s="1283"/>
      <c r="N58" s="1283"/>
      <c r="AM58" s="367"/>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601</v>
      </c>
    </row>
    <row r="64" spans="1:109">
      <c r="B64" s="374"/>
      <c r="G64" s="381"/>
      <c r="I64" s="394"/>
      <c r="J64" s="394"/>
      <c r="K64" s="394"/>
      <c r="L64" s="394"/>
      <c r="M64" s="394"/>
      <c r="N64" s="395"/>
      <c r="AM64" s="381"/>
      <c r="AN64" s="381" t="s">
        <v>594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9" t="s">
        <v>602</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374"/>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374"/>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374"/>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374"/>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596</v>
      </c>
    </row>
    <row r="72" spans="2:107">
      <c r="B72" s="374"/>
      <c r="G72" s="1282"/>
      <c r="H72" s="1282"/>
      <c r="I72" s="1282"/>
      <c r="J72" s="1282"/>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557</v>
      </c>
      <c r="BQ72" s="1281"/>
      <c r="BR72" s="1281"/>
      <c r="BS72" s="1281"/>
      <c r="BT72" s="1281"/>
      <c r="BU72" s="1281"/>
      <c r="BV72" s="1281"/>
      <c r="BW72" s="1281"/>
      <c r="BX72" s="1281" t="s">
        <v>558</v>
      </c>
      <c r="BY72" s="1281"/>
      <c r="BZ72" s="1281"/>
      <c r="CA72" s="1281"/>
      <c r="CB72" s="1281"/>
      <c r="CC72" s="1281"/>
      <c r="CD72" s="1281"/>
      <c r="CE72" s="1281"/>
      <c r="CF72" s="1281" t="s">
        <v>559</v>
      </c>
      <c r="CG72" s="1281"/>
      <c r="CH72" s="1281"/>
      <c r="CI72" s="1281"/>
      <c r="CJ72" s="1281"/>
      <c r="CK72" s="1281"/>
      <c r="CL72" s="1281"/>
      <c r="CM72" s="1281"/>
      <c r="CN72" s="1281" t="s">
        <v>560</v>
      </c>
      <c r="CO72" s="1281"/>
      <c r="CP72" s="1281"/>
      <c r="CQ72" s="1281"/>
      <c r="CR72" s="1281"/>
      <c r="CS72" s="1281"/>
      <c r="CT72" s="1281"/>
      <c r="CU72" s="1281"/>
      <c r="CV72" s="1281" t="s">
        <v>561</v>
      </c>
      <c r="CW72" s="1281"/>
      <c r="CX72" s="1281"/>
      <c r="CY72" s="1281"/>
      <c r="CZ72" s="1281"/>
      <c r="DA72" s="1281"/>
      <c r="DB72" s="1281"/>
      <c r="DC72" s="1281"/>
    </row>
    <row r="73" spans="2:107">
      <c r="B73" s="374"/>
      <c r="G73" s="1284"/>
      <c r="H73" s="1284"/>
      <c r="I73" s="1284"/>
      <c r="J73" s="1284"/>
      <c r="K73" s="1280"/>
      <c r="L73" s="1280"/>
      <c r="M73" s="1280"/>
      <c r="N73" s="1280"/>
      <c r="AM73" s="383"/>
      <c r="AN73" s="1279" t="s">
        <v>597</v>
      </c>
      <c r="AO73" s="1279"/>
      <c r="AP73" s="1279"/>
      <c r="AQ73" s="1279"/>
      <c r="AR73" s="1279"/>
      <c r="AS73" s="1279"/>
      <c r="AT73" s="1279"/>
      <c r="AU73" s="1279"/>
      <c r="AV73" s="1279"/>
      <c r="AW73" s="1279"/>
      <c r="AX73" s="1279"/>
      <c r="AY73" s="1279"/>
      <c r="AZ73" s="1279"/>
      <c r="BA73" s="1279"/>
      <c r="BB73" s="1279" t="s">
        <v>598</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c r="B74" s="374"/>
      <c r="G74" s="1284"/>
      <c r="H74" s="1284"/>
      <c r="I74" s="1284"/>
      <c r="J74" s="1284"/>
      <c r="K74" s="1280"/>
      <c r="L74" s="1280"/>
      <c r="M74" s="1280"/>
      <c r="N74" s="1280"/>
      <c r="AM74" s="38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84"/>
      <c r="H75" s="1284"/>
      <c r="I75" s="1282"/>
      <c r="J75" s="1282"/>
      <c r="K75" s="1283"/>
      <c r="L75" s="1283"/>
      <c r="M75" s="1283"/>
      <c r="N75" s="1283"/>
      <c r="AM75" s="383"/>
      <c r="AN75" s="1279"/>
      <c r="AO75" s="1279"/>
      <c r="AP75" s="1279"/>
      <c r="AQ75" s="1279"/>
      <c r="AR75" s="1279"/>
      <c r="AS75" s="1279"/>
      <c r="AT75" s="1279"/>
      <c r="AU75" s="1279"/>
      <c r="AV75" s="1279"/>
      <c r="AW75" s="1279"/>
      <c r="AX75" s="1279"/>
      <c r="AY75" s="1279"/>
      <c r="AZ75" s="1279"/>
      <c r="BA75" s="1279"/>
      <c r="BB75" s="1279" t="s">
        <v>603</v>
      </c>
      <c r="BC75" s="1279"/>
      <c r="BD75" s="1279"/>
      <c r="BE75" s="1279"/>
      <c r="BF75" s="1279"/>
      <c r="BG75" s="1279"/>
      <c r="BH75" s="1279"/>
      <c r="BI75" s="1279"/>
      <c r="BJ75" s="1279"/>
      <c r="BK75" s="1279"/>
      <c r="BL75" s="1279"/>
      <c r="BM75" s="1279"/>
      <c r="BN75" s="1279"/>
      <c r="BO75" s="1279"/>
      <c r="BP75" s="1276">
        <v>9.9</v>
      </c>
      <c r="BQ75" s="1276"/>
      <c r="BR75" s="1276"/>
      <c r="BS75" s="1276"/>
      <c r="BT75" s="1276"/>
      <c r="BU75" s="1276"/>
      <c r="BV75" s="1276"/>
      <c r="BW75" s="1276"/>
      <c r="BX75" s="1276">
        <v>8.6999999999999993</v>
      </c>
      <c r="BY75" s="1276"/>
      <c r="BZ75" s="1276"/>
      <c r="CA75" s="1276"/>
      <c r="CB75" s="1276"/>
      <c r="CC75" s="1276"/>
      <c r="CD75" s="1276"/>
      <c r="CE75" s="1276"/>
      <c r="CF75" s="1276">
        <v>7.5</v>
      </c>
      <c r="CG75" s="1276"/>
      <c r="CH75" s="1276"/>
      <c r="CI75" s="1276"/>
      <c r="CJ75" s="1276"/>
      <c r="CK75" s="1276"/>
      <c r="CL75" s="1276"/>
      <c r="CM75" s="1276"/>
      <c r="CN75" s="1276">
        <v>6.8</v>
      </c>
      <c r="CO75" s="1276"/>
      <c r="CP75" s="1276"/>
      <c r="CQ75" s="1276"/>
      <c r="CR75" s="1276"/>
      <c r="CS75" s="1276"/>
      <c r="CT75" s="1276"/>
      <c r="CU75" s="1276"/>
      <c r="CV75" s="1276">
        <v>6.2</v>
      </c>
      <c r="CW75" s="1276"/>
      <c r="CX75" s="1276"/>
      <c r="CY75" s="1276"/>
      <c r="CZ75" s="1276"/>
      <c r="DA75" s="1276"/>
      <c r="DB75" s="1276"/>
      <c r="DC75" s="1276"/>
    </row>
    <row r="76" spans="2:107">
      <c r="B76" s="374"/>
      <c r="G76" s="1284"/>
      <c r="H76" s="1284"/>
      <c r="I76" s="1282"/>
      <c r="J76" s="1282"/>
      <c r="K76" s="1283"/>
      <c r="L76" s="1283"/>
      <c r="M76" s="1283"/>
      <c r="N76" s="1283"/>
      <c r="AM76" s="38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82"/>
      <c r="H77" s="1282"/>
      <c r="I77" s="1282"/>
      <c r="J77" s="1282"/>
      <c r="K77" s="1280"/>
      <c r="L77" s="1280"/>
      <c r="M77" s="1280"/>
      <c r="N77" s="1280"/>
      <c r="AN77" s="1281" t="s">
        <v>600</v>
      </c>
      <c r="AO77" s="1281"/>
      <c r="AP77" s="1281"/>
      <c r="AQ77" s="1281"/>
      <c r="AR77" s="1281"/>
      <c r="AS77" s="1281"/>
      <c r="AT77" s="1281"/>
      <c r="AU77" s="1281"/>
      <c r="AV77" s="1281"/>
      <c r="AW77" s="1281"/>
      <c r="AX77" s="1281"/>
      <c r="AY77" s="1281"/>
      <c r="AZ77" s="1281"/>
      <c r="BA77" s="1281"/>
      <c r="BB77" s="1279" t="s">
        <v>598</v>
      </c>
      <c r="BC77" s="1279"/>
      <c r="BD77" s="1279"/>
      <c r="BE77" s="1279"/>
      <c r="BF77" s="1279"/>
      <c r="BG77" s="1279"/>
      <c r="BH77" s="1279"/>
      <c r="BI77" s="1279"/>
      <c r="BJ77" s="1279"/>
      <c r="BK77" s="1279"/>
      <c r="BL77" s="1279"/>
      <c r="BM77" s="1279"/>
      <c r="BN77" s="1279"/>
      <c r="BO77" s="1279"/>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c r="B78" s="374"/>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603</v>
      </c>
      <c r="BC79" s="1279"/>
      <c r="BD79" s="1279"/>
      <c r="BE79" s="1279"/>
      <c r="BF79" s="1279"/>
      <c r="BG79" s="1279"/>
      <c r="BH79" s="1279"/>
      <c r="BI79" s="1279"/>
      <c r="BJ79" s="1279"/>
      <c r="BK79" s="1279"/>
      <c r="BL79" s="1279"/>
      <c r="BM79" s="1279"/>
      <c r="BN79" s="1279"/>
      <c r="BO79" s="1279"/>
      <c r="BP79" s="1276">
        <v>9.8000000000000007</v>
      </c>
      <c r="BQ79" s="1276"/>
      <c r="BR79" s="1276"/>
      <c r="BS79" s="1276"/>
      <c r="BT79" s="1276"/>
      <c r="BU79" s="1276"/>
      <c r="BV79" s="1276"/>
      <c r="BW79" s="1276"/>
      <c r="BX79" s="1276">
        <v>9.1</v>
      </c>
      <c r="BY79" s="1276"/>
      <c r="BZ79" s="1276"/>
      <c r="CA79" s="1276"/>
      <c r="CB79" s="1276"/>
      <c r="CC79" s="1276"/>
      <c r="CD79" s="1276"/>
      <c r="CE79" s="1276"/>
      <c r="CF79" s="1276">
        <v>8.6</v>
      </c>
      <c r="CG79" s="1276"/>
      <c r="CH79" s="1276"/>
      <c r="CI79" s="1276"/>
      <c r="CJ79" s="1276"/>
      <c r="CK79" s="1276"/>
      <c r="CL79" s="1276"/>
      <c r="CM79" s="1276"/>
      <c r="CN79" s="1276">
        <v>8.5</v>
      </c>
      <c r="CO79" s="1276"/>
      <c r="CP79" s="1276"/>
      <c r="CQ79" s="1276"/>
      <c r="CR79" s="1276"/>
      <c r="CS79" s="1276"/>
      <c r="CT79" s="1276"/>
      <c r="CU79" s="1276"/>
      <c r="CV79" s="1276">
        <v>8.5</v>
      </c>
      <c r="CW79" s="1276"/>
      <c r="CX79" s="1276"/>
      <c r="CY79" s="1276"/>
      <c r="CZ79" s="1276"/>
      <c r="DA79" s="1276"/>
      <c r="DB79" s="1276"/>
      <c r="DC79" s="1276"/>
    </row>
    <row r="80" spans="2:107">
      <c r="B80" s="374"/>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te9ZAUy66LqH2grHMJIt8IVGAwG2/XTQrjHM7fKGycOjiHGywc48l+K9DymFtQi9/6VmBc7yhhKFrZMIxlZ4rQ==" saltValue="7N2PG4HBiatLWTT+qz5hx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OCNDTJXRXFtC0eelyXF6bVtjEjdvkCSa/i+DeQnI965yGLbJcVokrv6ylZGFn9/X2Z9YzAtvUzPvKkCOpTmkw==" saltValue="j3Qog+cxQsE26d5Vd3Bwx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41"/>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row r="136" ht="13.5" hidden="1" customHeight="1"/>
    <row r="137" ht="13.5" hidden="1" customHeight="1"/>
    <row r="138" ht="13.5" hidden="1" customHeight="1"/>
    <row r="139" ht="13.5" hidden="1" customHeight="1"/>
    <row r="140" ht="13.5" hidden="1" customHeight="1"/>
    <row r="141" ht="13.5" hidden="1" customHeight="1"/>
  </sheetData>
  <sheetProtection algorithmName="SHA-512" hashValue="VZxMra7t4IC7naXcVob1u6YiA62fpHJguXCW3cW8lUzilVt5oi99loE5c9jsA+Cjk9bmnPPoAYoeCjcF0sVVtQ==" saltValue="jFu5xANhKXZBZjkmFGYl0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554</v>
      </c>
      <c r="G2" s="136"/>
      <c r="H2" s="137"/>
    </row>
    <row r="3" spans="1:8">
      <c r="A3" s="133" t="s">
        <v>547</v>
      </c>
      <c r="B3" s="138"/>
      <c r="C3" s="139"/>
      <c r="D3" s="140">
        <v>175283</v>
      </c>
      <c r="E3" s="141"/>
      <c r="F3" s="142">
        <v>174587</v>
      </c>
      <c r="G3" s="143"/>
      <c r="H3" s="144"/>
    </row>
    <row r="4" spans="1:8">
      <c r="A4" s="145"/>
      <c r="B4" s="146"/>
      <c r="C4" s="147"/>
      <c r="D4" s="148">
        <v>113461</v>
      </c>
      <c r="E4" s="149"/>
      <c r="F4" s="150">
        <v>79695</v>
      </c>
      <c r="G4" s="151"/>
      <c r="H4" s="152"/>
    </row>
    <row r="5" spans="1:8">
      <c r="A5" s="133" t="s">
        <v>549</v>
      </c>
      <c r="B5" s="138"/>
      <c r="C5" s="139"/>
      <c r="D5" s="140">
        <v>218843</v>
      </c>
      <c r="E5" s="141"/>
      <c r="F5" s="142">
        <v>175675</v>
      </c>
      <c r="G5" s="143"/>
      <c r="H5" s="144"/>
    </row>
    <row r="6" spans="1:8">
      <c r="A6" s="145"/>
      <c r="B6" s="146"/>
      <c r="C6" s="147"/>
      <c r="D6" s="148">
        <v>86075</v>
      </c>
      <c r="E6" s="149"/>
      <c r="F6" s="150">
        <v>87698</v>
      </c>
      <c r="G6" s="151"/>
      <c r="H6" s="152"/>
    </row>
    <row r="7" spans="1:8">
      <c r="A7" s="133" t="s">
        <v>550</v>
      </c>
      <c r="B7" s="138"/>
      <c r="C7" s="139"/>
      <c r="D7" s="140">
        <v>54399</v>
      </c>
      <c r="E7" s="141"/>
      <c r="F7" s="142">
        <v>162193</v>
      </c>
      <c r="G7" s="143"/>
      <c r="H7" s="144"/>
    </row>
    <row r="8" spans="1:8">
      <c r="A8" s="145"/>
      <c r="B8" s="146"/>
      <c r="C8" s="147"/>
      <c r="D8" s="148">
        <v>9733</v>
      </c>
      <c r="E8" s="149"/>
      <c r="F8" s="150">
        <v>79985</v>
      </c>
      <c r="G8" s="151"/>
      <c r="H8" s="152"/>
    </row>
    <row r="9" spans="1:8">
      <c r="A9" s="133" t="s">
        <v>551</v>
      </c>
      <c r="B9" s="138"/>
      <c r="C9" s="139"/>
      <c r="D9" s="140">
        <v>69334</v>
      </c>
      <c r="E9" s="141"/>
      <c r="F9" s="142">
        <v>168868</v>
      </c>
      <c r="G9" s="143"/>
      <c r="H9" s="144"/>
    </row>
    <row r="10" spans="1:8">
      <c r="A10" s="145"/>
      <c r="B10" s="146"/>
      <c r="C10" s="147"/>
      <c r="D10" s="148">
        <v>15561</v>
      </c>
      <c r="E10" s="149"/>
      <c r="F10" s="150">
        <v>79360</v>
      </c>
      <c r="G10" s="151"/>
      <c r="H10" s="152"/>
    </row>
    <row r="11" spans="1:8">
      <c r="A11" s="133" t="s">
        <v>552</v>
      </c>
      <c r="B11" s="138"/>
      <c r="C11" s="139"/>
      <c r="D11" s="140">
        <v>82322</v>
      </c>
      <c r="E11" s="141"/>
      <c r="F11" s="142">
        <v>202870</v>
      </c>
      <c r="G11" s="143"/>
      <c r="H11" s="144"/>
    </row>
    <row r="12" spans="1:8">
      <c r="A12" s="145"/>
      <c r="B12" s="146"/>
      <c r="C12" s="153"/>
      <c r="D12" s="148">
        <v>14193</v>
      </c>
      <c r="E12" s="149"/>
      <c r="F12" s="150">
        <v>79735</v>
      </c>
      <c r="G12" s="151"/>
      <c r="H12" s="152"/>
    </row>
    <row r="13" spans="1:8">
      <c r="A13" s="133"/>
      <c r="B13" s="138"/>
      <c r="C13" s="154"/>
      <c r="D13" s="155">
        <v>120036</v>
      </c>
      <c r="E13" s="156"/>
      <c r="F13" s="157">
        <v>176839</v>
      </c>
      <c r="G13" s="158"/>
      <c r="H13" s="144"/>
    </row>
    <row r="14" spans="1:8">
      <c r="A14" s="145"/>
      <c r="B14" s="146"/>
      <c r="C14" s="147"/>
      <c r="D14" s="148">
        <v>47805</v>
      </c>
      <c r="E14" s="149"/>
      <c r="F14" s="150">
        <v>81295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2.2599999999999998</v>
      </c>
      <c r="C19" s="159">
        <f>ROUND(VALUE(SUBSTITUTE(実質収支比率等に係る経年分析!G$48,"▲","-")),2)</f>
        <v>3.39</v>
      </c>
      <c r="D19" s="159">
        <f>ROUND(VALUE(SUBSTITUTE(実質収支比率等に係る経年分析!H$48,"▲","-")),2)</f>
        <v>3.32</v>
      </c>
      <c r="E19" s="159">
        <f>ROUND(VALUE(SUBSTITUTE(実質収支比率等に係る経年分析!I$48,"▲","-")),2)</f>
        <v>3.23</v>
      </c>
      <c r="F19" s="159">
        <f>ROUND(VALUE(SUBSTITUTE(実質収支比率等に係る経年分析!J$48,"▲","-")),2)</f>
        <v>6.58</v>
      </c>
    </row>
    <row r="20" spans="1:11">
      <c r="A20" s="159" t="s">
        <v>49</v>
      </c>
      <c r="B20" s="159">
        <f>ROUND(VALUE(SUBSTITUTE(実質収支比率等に係る経年分析!F$47,"▲","-")),2)</f>
        <v>47.37</v>
      </c>
      <c r="C20" s="159">
        <f>ROUND(VALUE(SUBSTITUTE(実質収支比率等に係る経年分析!G$47,"▲","-")),2)</f>
        <v>46.6</v>
      </c>
      <c r="D20" s="159">
        <f>ROUND(VALUE(SUBSTITUTE(実質収支比率等に係る経年分析!H$47,"▲","-")),2)</f>
        <v>50.29</v>
      </c>
      <c r="E20" s="159">
        <f>ROUND(VALUE(SUBSTITUTE(実質収支比率等に係る経年分析!I$47,"▲","-")),2)</f>
        <v>50.64</v>
      </c>
      <c r="F20" s="159">
        <f>ROUND(VALUE(SUBSTITUTE(実質収支比率等に係る経年分析!J$47,"▲","-")),2)</f>
        <v>50.74</v>
      </c>
    </row>
    <row r="21" spans="1:11">
      <c r="A21" s="159" t="s">
        <v>50</v>
      </c>
      <c r="B21" s="159">
        <f>IF(ISNUMBER(VALUE(SUBSTITUTE(実質収支比率等に係る経年分析!F$49,"▲","-"))),ROUND(VALUE(SUBSTITUTE(実質収支比率等に係る経年分析!F$49,"▲","-")),2),NA())</f>
        <v>0.8</v>
      </c>
      <c r="C21" s="159">
        <f>IF(ISNUMBER(VALUE(SUBSTITUTE(実質収支比率等に係る経年分析!G$49,"▲","-"))),ROUND(VALUE(SUBSTITUTE(実質収支比率等に係る経年分析!G$49,"▲","-")),2),NA())</f>
        <v>-0.97</v>
      </c>
      <c r="D21" s="159">
        <f>IF(ISNUMBER(VALUE(SUBSTITUTE(実質収支比率等に係る経年分析!H$49,"▲","-"))),ROUND(VALUE(SUBSTITUTE(実質収支比率等に係る経年分析!H$49,"▲","-")),2),NA())</f>
        <v>5.52</v>
      </c>
      <c r="E21" s="159">
        <f>IF(ISNUMBER(VALUE(SUBSTITUTE(実質収支比率等に係る経年分析!I$49,"▲","-"))),ROUND(VALUE(SUBSTITUTE(実質収支比率等に係る経年分析!I$49,"▲","-")),2),NA())</f>
        <v>-1.04</v>
      </c>
      <c r="F21" s="159">
        <f>IF(ISNUMBER(VALUE(SUBSTITUTE(実質収支比率等に係る経年分析!J$49,"▲","-"))),ROUND(VALUE(SUBSTITUTE(実質収支比率等に係る経年分析!J$49,"▲","-")),2),NA())</f>
        <v>3.35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鉄道経営対策事業基金特別会計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v>
      </c>
    </row>
    <row r="32" spans="1:11">
      <c r="A32" s="160" t="str">
        <f>IF(連結実質赤字比率に係る赤字・黒字の構成分析!C$38="",NA(),連結実質赤字比率に係る赤字・黒字の構成分析!C$38)</f>
        <v>農業用水供給事業特別会計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0.14000000000000001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0.12</v>
      </c>
    </row>
    <row r="33" spans="1:16">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1.41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1.55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2.5099999999999998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0.23</v>
      </c>
    </row>
    <row r="34" spans="1:16">
      <c r="A34" s="160" t="str">
        <f>IF(連結実質赤字比率に係る赤字・黒字の構成分析!C$36="",NA(),連結実質赤字比率に係る赤字・黒字の構成分析!C$36)</f>
        <v>簡易水道事業特別会計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1.35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0.75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0.87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0.62</v>
      </c>
    </row>
    <row r="35" spans="1:16">
      <c r="A35" s="160" t="str">
        <f>IF(連結実質赤字比率に係る赤字・黒字の構成分析!C$35="",NA(),連結実質赤字比率に係る赤字・黒字の構成分析!C$35)</f>
        <v>介護保険事業特別会計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0.94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0.12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0.85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0.68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1.43</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2.11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3.36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3.28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3.03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6.45</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478</v>
      </c>
      <c r="E42" s="161"/>
      <c r="F42" s="161"/>
      <c r="G42" s="161">
        <f>'実質公債費比率（分子）の構造'!L$52</f>
        <v>461</v>
      </c>
      <c r="H42" s="161"/>
      <c r="I42" s="161"/>
      <c r="J42" s="161">
        <f>'実質公債費比率（分子）の構造'!M$52</f>
        <v>454</v>
      </c>
      <c r="K42" s="161"/>
      <c r="L42" s="161"/>
      <c r="M42" s="161">
        <f>'実質公債費比率（分子）の構造'!N$52</f>
        <v>439</v>
      </c>
      <c r="N42" s="161"/>
      <c r="O42" s="161"/>
      <c r="P42" s="161">
        <f>'実質公債費比率（分子）の構造'!O$52</f>
        <v>433</v>
      </c>
    </row>
    <row r="43" spans="1:16">
      <c r="A43" s="161" t="s">
        <v>18</v>
      </c>
      <c r="B43" s="161" t="str">
        <f>'実質公債費比率（分子）の構造'!K$51</f>
        <v>-</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58</v>
      </c>
      <c r="B44" s="161">
        <f>'実質公債費比率（分子）の構造'!K$50</f>
        <v>1</v>
      </c>
      <c r="C44" s="161"/>
      <c r="D44" s="161"/>
      <c r="E44" s="161">
        <f>'実質公債費比率（分子）の構造'!L$50</f>
        <v>1</v>
      </c>
      <c r="F44" s="161"/>
      <c r="G44" s="161"/>
      <c r="H44" s="161">
        <f>'実質公債費比率（分子）の構造'!M$50</f>
        <v>0</v>
      </c>
      <c r="I44" s="161"/>
      <c r="J44" s="161"/>
      <c r="K44" s="161" t="str">
        <f>'実質公債費比率（分子）の構造'!N$50</f>
        <v>-</v>
      </c>
      <c r="L44" s="161"/>
      <c r="M44" s="161"/>
      <c r="N44" s="161" t="str">
        <f>'実質公債費比率（分子）の構造'!O$50</f>
        <v>-</v>
      </c>
      <c r="O44" s="161"/>
      <c r="P44" s="161"/>
    </row>
    <row r="45" spans="1:16">
      <c r="A45" s="161" t="s">
        <v>59</v>
      </c>
      <c r="B45" s="161">
        <f>'実質公債費比率（分子）の構造'!K$49</f>
        <v>48</v>
      </c>
      <c r="C45" s="161"/>
      <c r="D45" s="161"/>
      <c r="E45" s="161">
        <f>'実質公債費比率（分子）の構造'!L$49</f>
        <v>47</v>
      </c>
      <c r="F45" s="161"/>
      <c r="G45" s="161"/>
      <c r="H45" s="161">
        <f>'実質公債費比率（分子）の構造'!M$49</f>
        <v>49</v>
      </c>
      <c r="I45" s="161"/>
      <c r="J45" s="161"/>
      <c r="K45" s="161">
        <f>'実質公債費比率（分子）の構造'!N$49</f>
        <v>47</v>
      </c>
      <c r="L45" s="161"/>
      <c r="M45" s="161"/>
      <c r="N45" s="161">
        <f>'実質公債費比率（分子）の構造'!O$49</f>
        <v>45</v>
      </c>
      <c r="O45" s="161"/>
      <c r="P45" s="161"/>
    </row>
    <row r="46" spans="1:16">
      <c r="A46" s="161" t="s">
        <v>60</v>
      </c>
      <c r="B46" s="161">
        <f>'実質公債費比率（分子）の構造'!K$48</f>
        <v>34</v>
      </c>
      <c r="C46" s="161"/>
      <c r="D46" s="161"/>
      <c r="E46" s="161">
        <f>'実質公債費比率（分子）の構造'!L$48</f>
        <v>33</v>
      </c>
      <c r="F46" s="161"/>
      <c r="G46" s="161"/>
      <c r="H46" s="161">
        <f>'実質公債費比率（分子）の構造'!M$48</f>
        <v>34</v>
      </c>
      <c r="I46" s="161"/>
      <c r="J46" s="161"/>
      <c r="K46" s="161">
        <f>'実質公債費比率（分子）の構造'!N$48</f>
        <v>34</v>
      </c>
      <c r="L46" s="161"/>
      <c r="M46" s="161"/>
      <c r="N46" s="161">
        <f>'実質公債費比率（分子）の構造'!O$48</f>
        <v>34</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596</v>
      </c>
      <c r="C49" s="161"/>
      <c r="D49" s="161"/>
      <c r="E49" s="161">
        <f>'実質公債費比率（分子）の構造'!L$45</f>
        <v>558</v>
      </c>
      <c r="F49" s="161"/>
      <c r="G49" s="161"/>
      <c r="H49" s="161">
        <f>'実質公債費比率（分子）の構造'!M$45</f>
        <v>538</v>
      </c>
      <c r="I49" s="161"/>
      <c r="J49" s="161"/>
      <c r="K49" s="161">
        <f>'実質公債費比率（分子）の構造'!N$45</f>
        <v>507</v>
      </c>
      <c r="L49" s="161"/>
      <c r="M49" s="161"/>
      <c r="N49" s="161">
        <f>'実質公債費比率（分子）の構造'!O$45</f>
        <v>494</v>
      </c>
      <c r="O49" s="161"/>
      <c r="P49" s="161"/>
    </row>
    <row r="50" spans="1:16">
      <c r="A50" s="161" t="s">
        <v>64</v>
      </c>
      <c r="B50" s="161" t="e">
        <f>NA()</f>
        <v>#N/A</v>
      </c>
      <c r="C50" s="161">
        <f>IF(ISNUMBER('実質公債費比率（分子）の構造'!K$53),'実質公債費比率（分子）の構造'!K$53,NA())</f>
        <v>201</v>
      </c>
      <c r="D50" s="161" t="e">
        <f>NA()</f>
        <v>#N/A</v>
      </c>
      <c r="E50" s="161" t="e">
        <f>NA()</f>
        <v>#N/A</v>
      </c>
      <c r="F50" s="161">
        <f>IF(ISNUMBER('実質公債費比率（分子）の構造'!L$53),'実質公債費比率（分子）の構造'!L$53,NA())</f>
        <v>178</v>
      </c>
      <c r="G50" s="161" t="e">
        <f>NA()</f>
        <v>#N/A</v>
      </c>
      <c r="H50" s="161" t="e">
        <f>NA()</f>
        <v>#N/A</v>
      </c>
      <c r="I50" s="161">
        <f>IF(ISNUMBER('実質公債費比率（分子）の構造'!M$53),'実質公債費比率（分子）の構造'!M$53,NA())</f>
        <v>167</v>
      </c>
      <c r="J50" s="161" t="e">
        <f>NA()</f>
        <v>#N/A</v>
      </c>
      <c r="K50" s="161" t="e">
        <f>NA()</f>
        <v>#N/A</v>
      </c>
      <c r="L50" s="161">
        <f>IF(ISNUMBER('実質公債費比率（分子）の構造'!N$53),'実質公債費比率（分子）の構造'!N$53,NA())</f>
        <v>149</v>
      </c>
      <c r="M50" s="161" t="e">
        <f>NA()</f>
        <v>#N/A</v>
      </c>
      <c r="N50" s="161" t="e">
        <f>NA()</f>
        <v>#N/A</v>
      </c>
      <c r="O50" s="161">
        <f>IF(ISNUMBER('実質公債費比率（分子）の構造'!O$53),'実質公債費比率（分子）の構造'!O$53,NA())</f>
        <v>140</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3670</v>
      </c>
      <c r="E56" s="160"/>
      <c r="F56" s="160"/>
      <c r="G56" s="160">
        <f>'将来負担比率（分子）の構造'!J$52</f>
        <v>3730</v>
      </c>
      <c r="H56" s="160"/>
      <c r="I56" s="160"/>
      <c r="J56" s="160">
        <f>'将来負担比率（分子）の構造'!K$52</f>
        <v>3849</v>
      </c>
      <c r="K56" s="160"/>
      <c r="L56" s="160"/>
      <c r="M56" s="160">
        <f>'将来負担比率（分子）の構造'!L$52</f>
        <v>3813</v>
      </c>
      <c r="N56" s="160"/>
      <c r="O56" s="160"/>
      <c r="P56" s="160">
        <f>'将来負担比率（分子）の構造'!M$52</f>
        <v>3752</v>
      </c>
    </row>
    <row r="57" spans="1:16">
      <c r="A57" s="160" t="s">
        <v>36</v>
      </c>
      <c r="B57" s="160"/>
      <c r="C57" s="160"/>
      <c r="D57" s="160">
        <f>'将来負担比率（分子）の構造'!I$51</f>
        <v>183</v>
      </c>
      <c r="E57" s="160"/>
      <c r="F57" s="160"/>
      <c r="G57" s="160">
        <f>'将来負担比率（分子）の構造'!J$51</f>
        <v>218</v>
      </c>
      <c r="H57" s="160"/>
      <c r="I57" s="160"/>
      <c r="J57" s="160">
        <f>'将来負担比率（分子）の構造'!K$51</f>
        <v>155</v>
      </c>
      <c r="K57" s="160"/>
      <c r="L57" s="160"/>
      <c r="M57" s="160">
        <f>'将来負担比率（分子）の構造'!L$51</f>
        <v>116</v>
      </c>
      <c r="N57" s="160"/>
      <c r="O57" s="160"/>
      <c r="P57" s="160">
        <f>'将来負担比率（分子）の構造'!M$51</f>
        <v>99</v>
      </c>
    </row>
    <row r="58" spans="1:16">
      <c r="A58" s="160" t="s">
        <v>35</v>
      </c>
      <c r="B58" s="160"/>
      <c r="C58" s="160"/>
      <c r="D58" s="160">
        <f>'将来負担比率（分子）の構造'!I$50</f>
        <v>2573</v>
      </c>
      <c r="E58" s="160"/>
      <c r="F58" s="160"/>
      <c r="G58" s="160">
        <f>'将来負担比率（分子）の構造'!J$50</f>
        <v>2474</v>
      </c>
      <c r="H58" s="160"/>
      <c r="I58" s="160"/>
      <c r="J58" s="160">
        <f>'将来負担比率（分子）の構造'!K$50</f>
        <v>3319</v>
      </c>
      <c r="K58" s="160"/>
      <c r="L58" s="160"/>
      <c r="M58" s="160">
        <f>'将来負担比率（分子）の構造'!L$50</f>
        <v>3248</v>
      </c>
      <c r="N58" s="160"/>
      <c r="O58" s="160"/>
      <c r="P58" s="160">
        <f>'将来負担比率（分子）の構造'!M$50</f>
        <v>2681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719</v>
      </c>
      <c r="C62" s="160"/>
      <c r="D62" s="160"/>
      <c r="E62" s="160">
        <f>'将来負担比率（分子）の構造'!J$45</f>
        <v>706</v>
      </c>
      <c r="F62" s="160"/>
      <c r="G62" s="160"/>
      <c r="H62" s="160">
        <f>'将来負担比率（分子）の構造'!K$45</f>
        <v>612</v>
      </c>
      <c r="I62" s="160"/>
      <c r="J62" s="160"/>
      <c r="K62" s="160">
        <f>'将来負担比率（分子）の構造'!L$45</f>
        <v>730</v>
      </c>
      <c r="L62" s="160"/>
      <c r="M62" s="160"/>
      <c r="N62" s="160">
        <f>'将来負担比率（分子）の構造'!M$45</f>
        <v>623</v>
      </c>
      <c r="O62" s="160"/>
      <c r="P62" s="160"/>
    </row>
    <row r="63" spans="1:16">
      <c r="A63" s="160" t="s">
        <v>28</v>
      </c>
      <c r="B63" s="160">
        <f>'将来負担比率（分子）の構造'!I$44</f>
        <v>259</v>
      </c>
      <c r="C63" s="160"/>
      <c r="D63" s="160"/>
      <c r="E63" s="160">
        <f>'将来負担比率（分子）の構造'!J$44</f>
        <v>299</v>
      </c>
      <c r="F63" s="160"/>
      <c r="G63" s="160"/>
      <c r="H63" s="160">
        <f>'将来負担比率（分子）の構造'!K$44</f>
        <v>253</v>
      </c>
      <c r="I63" s="160"/>
      <c r="J63" s="160"/>
      <c r="K63" s="160">
        <f>'将来負担比率（分子）の構造'!L$44</f>
        <v>237</v>
      </c>
      <c r="L63" s="160"/>
      <c r="M63" s="160"/>
      <c r="N63" s="160">
        <f>'将来負担比率（分子）の構造'!M$44</f>
        <v>254</v>
      </c>
      <c r="O63" s="160"/>
      <c r="P63" s="160"/>
    </row>
    <row r="64" spans="1:16">
      <c r="A64" s="160" t="s">
        <v>27</v>
      </c>
      <c r="B64" s="160">
        <f>'将来負担比率（分子）の構造'!I$43</f>
        <v>367</v>
      </c>
      <c r="C64" s="160"/>
      <c r="D64" s="160"/>
      <c r="E64" s="160">
        <f>'将来負担比率（分子）の構造'!J$43</f>
        <v>350</v>
      </c>
      <c r="F64" s="160"/>
      <c r="G64" s="160"/>
      <c r="H64" s="160">
        <f>'将来負担比率（分子）の構造'!K$43</f>
        <v>335</v>
      </c>
      <c r="I64" s="160"/>
      <c r="J64" s="160"/>
      <c r="K64" s="160">
        <f>'将来負担比率（分子）の構造'!L$43</f>
        <v>622</v>
      </c>
      <c r="L64" s="160"/>
      <c r="M64" s="160"/>
      <c r="N64" s="160">
        <f>'将来負担比率（分子）の構造'!M$43</f>
        <v>577</v>
      </c>
      <c r="O64" s="160"/>
      <c r="P64" s="160"/>
    </row>
    <row r="65" spans="1:16">
      <c r="A65" s="160" t="s">
        <v>26</v>
      </c>
      <c r="B65" s="160">
        <f>'将来負担比率（分子）の構造'!I$42</f>
        <v>1</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4474</v>
      </c>
      <c r="C66" s="160"/>
      <c r="D66" s="160"/>
      <c r="E66" s="160">
        <f>'将来負担比率（分子）の構造'!J$41</f>
        <v>4886</v>
      </c>
      <c r="F66" s="160"/>
      <c r="G66" s="160"/>
      <c r="H66" s="160">
        <f>'将来負担比率（分子）の構造'!K$41</f>
        <v>4695</v>
      </c>
      <c r="I66" s="160"/>
      <c r="J66" s="160"/>
      <c r="K66" s="160">
        <f>'将来負担比率（分子）の構造'!L$41</f>
        <v>4635</v>
      </c>
      <c r="L66" s="160"/>
      <c r="M66" s="160"/>
      <c r="N66" s="160">
        <f>'将来負担比率（分子）の構造'!M$41</f>
        <v>4586</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1452</v>
      </c>
      <c r="C72" s="164">
        <f>基金残高に係る経年分析!G55</f>
        <v>1428</v>
      </c>
      <c r="D72" s="164">
        <f>基金残高に係る経年分析!H55</f>
        <v>1428</v>
      </c>
    </row>
    <row r="73" spans="1:16">
      <c r="A73" s="163" t="s">
        <v>71</v>
      </c>
      <c r="B73" s="164">
        <f>基金残高に係る経年分析!F56</f>
        <v>10</v>
      </c>
      <c r="C73" s="164">
        <f>基金残高に係る経年分析!G56</f>
        <v>10</v>
      </c>
      <c r="D73" s="164">
        <f>基金残高に係る経年分析!H56</f>
        <v>10</v>
      </c>
    </row>
    <row r="74" spans="1:16">
      <c r="A74" s="163" t="s">
        <v>72</v>
      </c>
      <c r="B74" s="164">
        <f>基金残高に係る経年分析!F57</f>
        <v>1255</v>
      </c>
      <c r="C74" s="164">
        <f>基金残高に係る経年分析!G57</f>
        <v>1208</v>
      </c>
      <c r="D74" s="164">
        <f>基金残高に係る経年分析!H57</f>
        <v>1242</v>
      </c>
    </row>
  </sheetData>
  <sheetProtection algorithmName="SHA-512" hashValue="ykd4Wn7PgTm2Eu0JVdoH7fukzrvzto3VZZZglv4xEps8lgJMVConG439RImpZWyYuetUfkZbYiKgC1TFEtiOuA==" saltValue="zXpj3N14/kW2N0LMFNF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222</v>
      </c>
      <c r="C5" s="646"/>
      <c r="D5" s="646"/>
      <c r="E5" s="646"/>
      <c r="F5" s="646"/>
      <c r="G5" s="646"/>
      <c r="H5" s="646"/>
      <c r="I5" s="646"/>
      <c r="J5" s="646"/>
      <c r="K5" s="646"/>
      <c r="L5" s="646"/>
      <c r="M5" s="646"/>
      <c r="N5" s="646"/>
      <c r="O5" s="646"/>
      <c r="P5" s="646"/>
      <c r="Q5" s="647"/>
      <c r="R5" s="648">
        <v>556941</v>
      </c>
      <c r="S5" s="649"/>
      <c r="T5" s="649"/>
      <c r="U5" s="649"/>
      <c r="V5" s="649"/>
      <c r="W5" s="649"/>
      <c r="X5" s="649"/>
      <c r="Y5" s="650"/>
      <c r="Z5" s="651">
        <v>10.8</v>
      </c>
      <c r="AA5" s="651"/>
      <c r="AB5" s="651"/>
      <c r="AC5" s="651"/>
      <c r="AD5" s="652">
        <v>556941</v>
      </c>
      <c r="AE5" s="652"/>
      <c r="AF5" s="652"/>
      <c r="AG5" s="652"/>
      <c r="AH5" s="652"/>
      <c r="AI5" s="652"/>
      <c r="AJ5" s="652"/>
      <c r="AK5" s="652"/>
      <c r="AL5" s="653">
        <v>20.5</v>
      </c>
      <c r="AM5" s="654"/>
      <c r="AN5" s="654"/>
      <c r="AO5" s="655"/>
      <c r="AP5" s="645" t="s">
        <v>223</v>
      </c>
      <c r="AQ5" s="646"/>
      <c r="AR5" s="646"/>
      <c r="AS5" s="646"/>
      <c r="AT5" s="646"/>
      <c r="AU5" s="646"/>
      <c r="AV5" s="646"/>
      <c r="AW5" s="646"/>
      <c r="AX5" s="646"/>
      <c r="AY5" s="646"/>
      <c r="AZ5" s="646"/>
      <c r="BA5" s="646"/>
      <c r="BB5" s="646"/>
      <c r="BC5" s="646"/>
      <c r="BD5" s="646"/>
      <c r="BE5" s="646"/>
      <c r="BF5" s="647"/>
      <c r="BG5" s="659">
        <v>547211</v>
      </c>
      <c r="BH5" s="660"/>
      <c r="BI5" s="660"/>
      <c r="BJ5" s="660"/>
      <c r="BK5" s="660"/>
      <c r="BL5" s="660"/>
      <c r="BM5" s="660"/>
      <c r="BN5" s="661"/>
      <c r="BO5" s="662">
        <v>98.3</v>
      </c>
      <c r="BP5" s="662"/>
      <c r="BQ5" s="662"/>
      <c r="BR5" s="662"/>
      <c r="BS5" s="663" t="s">
        <v>122</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c r="B6" s="656" t="s">
        <v>227</v>
      </c>
      <c r="C6" s="657"/>
      <c r="D6" s="657"/>
      <c r="E6" s="657"/>
      <c r="F6" s="657"/>
      <c r="G6" s="657"/>
      <c r="H6" s="657"/>
      <c r="I6" s="657"/>
      <c r="J6" s="657"/>
      <c r="K6" s="657"/>
      <c r="L6" s="657"/>
      <c r="M6" s="657"/>
      <c r="N6" s="657"/>
      <c r="O6" s="657"/>
      <c r="P6" s="657"/>
      <c r="Q6" s="658"/>
      <c r="R6" s="659">
        <v>69749</v>
      </c>
      <c r="S6" s="660"/>
      <c r="T6" s="660"/>
      <c r="U6" s="660"/>
      <c r="V6" s="660"/>
      <c r="W6" s="660"/>
      <c r="X6" s="660"/>
      <c r="Y6" s="661"/>
      <c r="Z6" s="662">
        <v>1.4</v>
      </c>
      <c r="AA6" s="662"/>
      <c r="AB6" s="662"/>
      <c r="AC6" s="662"/>
      <c r="AD6" s="663">
        <v>69749</v>
      </c>
      <c r="AE6" s="663"/>
      <c r="AF6" s="663"/>
      <c r="AG6" s="663"/>
      <c r="AH6" s="663"/>
      <c r="AI6" s="663"/>
      <c r="AJ6" s="663"/>
      <c r="AK6" s="663"/>
      <c r="AL6" s="664">
        <v>2.6</v>
      </c>
      <c r="AM6" s="665"/>
      <c r="AN6" s="665"/>
      <c r="AO6" s="666"/>
      <c r="AP6" s="656" t="s">
        <v>228</v>
      </c>
      <c r="AQ6" s="657"/>
      <c r="AR6" s="657"/>
      <c r="AS6" s="657"/>
      <c r="AT6" s="657"/>
      <c r="AU6" s="657"/>
      <c r="AV6" s="657"/>
      <c r="AW6" s="657"/>
      <c r="AX6" s="657"/>
      <c r="AY6" s="657"/>
      <c r="AZ6" s="657"/>
      <c r="BA6" s="657"/>
      <c r="BB6" s="657"/>
      <c r="BC6" s="657"/>
      <c r="BD6" s="657"/>
      <c r="BE6" s="657"/>
      <c r="BF6" s="658"/>
      <c r="BG6" s="659">
        <v>547211</v>
      </c>
      <c r="BH6" s="660"/>
      <c r="BI6" s="660"/>
      <c r="BJ6" s="660"/>
      <c r="BK6" s="660"/>
      <c r="BL6" s="660"/>
      <c r="BM6" s="660"/>
      <c r="BN6" s="661"/>
      <c r="BO6" s="662">
        <v>98.3</v>
      </c>
      <c r="BP6" s="662"/>
      <c r="BQ6" s="662"/>
      <c r="BR6" s="662"/>
      <c r="BS6" s="663" t="s">
        <v>122</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62656</v>
      </c>
      <c r="CS6" s="660"/>
      <c r="CT6" s="660"/>
      <c r="CU6" s="660"/>
      <c r="CV6" s="660"/>
      <c r="CW6" s="660"/>
      <c r="CX6" s="660"/>
      <c r="CY6" s="661"/>
      <c r="CZ6" s="653">
        <v>1.3</v>
      </c>
      <c r="DA6" s="654"/>
      <c r="DB6" s="654"/>
      <c r="DC6" s="673"/>
      <c r="DD6" s="668" t="s">
        <v>122</v>
      </c>
      <c r="DE6" s="660"/>
      <c r="DF6" s="660"/>
      <c r="DG6" s="660"/>
      <c r="DH6" s="660"/>
      <c r="DI6" s="660"/>
      <c r="DJ6" s="660"/>
      <c r="DK6" s="660"/>
      <c r="DL6" s="660"/>
      <c r="DM6" s="660"/>
      <c r="DN6" s="660"/>
      <c r="DO6" s="660"/>
      <c r="DP6" s="661"/>
      <c r="DQ6" s="668">
        <v>62656</v>
      </c>
      <c r="DR6" s="660"/>
      <c r="DS6" s="660"/>
      <c r="DT6" s="660"/>
      <c r="DU6" s="660"/>
      <c r="DV6" s="660"/>
      <c r="DW6" s="660"/>
      <c r="DX6" s="660"/>
      <c r="DY6" s="660"/>
      <c r="DZ6" s="660"/>
      <c r="EA6" s="660"/>
      <c r="EB6" s="660"/>
      <c r="EC6" s="669"/>
    </row>
    <row r="7" spans="2:143" ht="11.25" customHeight="1">
      <c r="B7" s="656" t="s">
        <v>230</v>
      </c>
      <c r="C7" s="657"/>
      <c r="D7" s="657"/>
      <c r="E7" s="657"/>
      <c r="F7" s="657"/>
      <c r="G7" s="657"/>
      <c r="H7" s="657"/>
      <c r="I7" s="657"/>
      <c r="J7" s="657"/>
      <c r="K7" s="657"/>
      <c r="L7" s="657"/>
      <c r="M7" s="657"/>
      <c r="N7" s="657"/>
      <c r="O7" s="657"/>
      <c r="P7" s="657"/>
      <c r="Q7" s="658"/>
      <c r="R7" s="659">
        <v>822</v>
      </c>
      <c r="S7" s="660"/>
      <c r="T7" s="660"/>
      <c r="U7" s="660"/>
      <c r="V7" s="660"/>
      <c r="W7" s="660"/>
      <c r="X7" s="660"/>
      <c r="Y7" s="661"/>
      <c r="Z7" s="662">
        <v>0</v>
      </c>
      <c r="AA7" s="662"/>
      <c r="AB7" s="662"/>
      <c r="AC7" s="662"/>
      <c r="AD7" s="663">
        <v>822</v>
      </c>
      <c r="AE7" s="663"/>
      <c r="AF7" s="663"/>
      <c r="AG7" s="663"/>
      <c r="AH7" s="663"/>
      <c r="AI7" s="663"/>
      <c r="AJ7" s="663"/>
      <c r="AK7" s="663"/>
      <c r="AL7" s="664">
        <v>0</v>
      </c>
      <c r="AM7" s="665"/>
      <c r="AN7" s="665"/>
      <c r="AO7" s="666"/>
      <c r="AP7" s="656" t="s">
        <v>231</v>
      </c>
      <c r="AQ7" s="657"/>
      <c r="AR7" s="657"/>
      <c r="AS7" s="657"/>
      <c r="AT7" s="657"/>
      <c r="AU7" s="657"/>
      <c r="AV7" s="657"/>
      <c r="AW7" s="657"/>
      <c r="AX7" s="657"/>
      <c r="AY7" s="657"/>
      <c r="AZ7" s="657"/>
      <c r="BA7" s="657"/>
      <c r="BB7" s="657"/>
      <c r="BC7" s="657"/>
      <c r="BD7" s="657"/>
      <c r="BE7" s="657"/>
      <c r="BF7" s="658"/>
      <c r="BG7" s="659">
        <v>216336</v>
      </c>
      <c r="BH7" s="660"/>
      <c r="BI7" s="660"/>
      <c r="BJ7" s="660"/>
      <c r="BK7" s="660"/>
      <c r="BL7" s="660"/>
      <c r="BM7" s="660"/>
      <c r="BN7" s="661"/>
      <c r="BO7" s="662">
        <v>38.799999999999997</v>
      </c>
      <c r="BP7" s="662"/>
      <c r="BQ7" s="662"/>
      <c r="BR7" s="662"/>
      <c r="BS7" s="663" t="s">
        <v>122</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969798</v>
      </c>
      <c r="CS7" s="660"/>
      <c r="CT7" s="660"/>
      <c r="CU7" s="660"/>
      <c r="CV7" s="660"/>
      <c r="CW7" s="660"/>
      <c r="CX7" s="660"/>
      <c r="CY7" s="661"/>
      <c r="CZ7" s="662">
        <v>19.7</v>
      </c>
      <c r="DA7" s="662"/>
      <c r="DB7" s="662"/>
      <c r="DC7" s="662"/>
      <c r="DD7" s="668">
        <v>23973</v>
      </c>
      <c r="DE7" s="660"/>
      <c r="DF7" s="660"/>
      <c r="DG7" s="660"/>
      <c r="DH7" s="660"/>
      <c r="DI7" s="660"/>
      <c r="DJ7" s="660"/>
      <c r="DK7" s="660"/>
      <c r="DL7" s="660"/>
      <c r="DM7" s="660"/>
      <c r="DN7" s="660"/>
      <c r="DO7" s="660"/>
      <c r="DP7" s="661"/>
      <c r="DQ7" s="668">
        <v>743498</v>
      </c>
      <c r="DR7" s="660"/>
      <c r="DS7" s="660"/>
      <c r="DT7" s="660"/>
      <c r="DU7" s="660"/>
      <c r="DV7" s="660"/>
      <c r="DW7" s="660"/>
      <c r="DX7" s="660"/>
      <c r="DY7" s="660"/>
      <c r="DZ7" s="660"/>
      <c r="EA7" s="660"/>
      <c r="EB7" s="660"/>
      <c r="EC7" s="669"/>
    </row>
    <row r="8" spans="2:143" ht="11.25" customHeight="1">
      <c r="B8" s="656" t="s">
        <v>233</v>
      </c>
      <c r="C8" s="657"/>
      <c r="D8" s="657"/>
      <c r="E8" s="657"/>
      <c r="F8" s="657"/>
      <c r="G8" s="657"/>
      <c r="H8" s="657"/>
      <c r="I8" s="657"/>
      <c r="J8" s="657"/>
      <c r="K8" s="657"/>
      <c r="L8" s="657"/>
      <c r="M8" s="657"/>
      <c r="N8" s="657"/>
      <c r="O8" s="657"/>
      <c r="P8" s="657"/>
      <c r="Q8" s="658"/>
      <c r="R8" s="659">
        <v>1150</v>
      </c>
      <c r="S8" s="660"/>
      <c r="T8" s="660"/>
      <c r="U8" s="660"/>
      <c r="V8" s="660"/>
      <c r="W8" s="660"/>
      <c r="X8" s="660"/>
      <c r="Y8" s="661"/>
      <c r="Z8" s="662">
        <v>0</v>
      </c>
      <c r="AA8" s="662"/>
      <c r="AB8" s="662"/>
      <c r="AC8" s="662"/>
      <c r="AD8" s="663">
        <v>1150</v>
      </c>
      <c r="AE8" s="663"/>
      <c r="AF8" s="663"/>
      <c r="AG8" s="663"/>
      <c r="AH8" s="663"/>
      <c r="AI8" s="663"/>
      <c r="AJ8" s="663"/>
      <c r="AK8" s="663"/>
      <c r="AL8" s="664">
        <v>0</v>
      </c>
      <c r="AM8" s="665"/>
      <c r="AN8" s="665"/>
      <c r="AO8" s="666"/>
      <c r="AP8" s="656" t="s">
        <v>234</v>
      </c>
      <c r="AQ8" s="657"/>
      <c r="AR8" s="657"/>
      <c r="AS8" s="657"/>
      <c r="AT8" s="657"/>
      <c r="AU8" s="657"/>
      <c r="AV8" s="657"/>
      <c r="AW8" s="657"/>
      <c r="AX8" s="657"/>
      <c r="AY8" s="657"/>
      <c r="AZ8" s="657"/>
      <c r="BA8" s="657"/>
      <c r="BB8" s="657"/>
      <c r="BC8" s="657"/>
      <c r="BD8" s="657"/>
      <c r="BE8" s="657"/>
      <c r="BF8" s="658"/>
      <c r="BG8" s="659">
        <v>8767</v>
      </c>
      <c r="BH8" s="660"/>
      <c r="BI8" s="660"/>
      <c r="BJ8" s="660"/>
      <c r="BK8" s="660"/>
      <c r="BL8" s="660"/>
      <c r="BM8" s="660"/>
      <c r="BN8" s="661"/>
      <c r="BO8" s="662">
        <v>1.6</v>
      </c>
      <c r="BP8" s="662"/>
      <c r="BQ8" s="662"/>
      <c r="BR8" s="662"/>
      <c r="BS8" s="668" t="s">
        <v>235</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1201957</v>
      </c>
      <c r="CS8" s="660"/>
      <c r="CT8" s="660"/>
      <c r="CU8" s="660"/>
      <c r="CV8" s="660"/>
      <c r="CW8" s="660"/>
      <c r="CX8" s="660"/>
      <c r="CY8" s="661"/>
      <c r="CZ8" s="662">
        <v>24.4</v>
      </c>
      <c r="DA8" s="662"/>
      <c r="DB8" s="662"/>
      <c r="DC8" s="662"/>
      <c r="DD8" s="668">
        <v>10677</v>
      </c>
      <c r="DE8" s="660"/>
      <c r="DF8" s="660"/>
      <c r="DG8" s="660"/>
      <c r="DH8" s="660"/>
      <c r="DI8" s="660"/>
      <c r="DJ8" s="660"/>
      <c r="DK8" s="660"/>
      <c r="DL8" s="660"/>
      <c r="DM8" s="660"/>
      <c r="DN8" s="660"/>
      <c r="DO8" s="660"/>
      <c r="DP8" s="661"/>
      <c r="DQ8" s="668">
        <v>697693</v>
      </c>
      <c r="DR8" s="660"/>
      <c r="DS8" s="660"/>
      <c r="DT8" s="660"/>
      <c r="DU8" s="660"/>
      <c r="DV8" s="660"/>
      <c r="DW8" s="660"/>
      <c r="DX8" s="660"/>
      <c r="DY8" s="660"/>
      <c r="DZ8" s="660"/>
      <c r="EA8" s="660"/>
      <c r="EB8" s="660"/>
      <c r="EC8" s="669"/>
    </row>
    <row r="9" spans="2:143" ht="11.25" customHeight="1">
      <c r="B9" s="656" t="s">
        <v>237</v>
      </c>
      <c r="C9" s="657"/>
      <c r="D9" s="657"/>
      <c r="E9" s="657"/>
      <c r="F9" s="657"/>
      <c r="G9" s="657"/>
      <c r="H9" s="657"/>
      <c r="I9" s="657"/>
      <c r="J9" s="657"/>
      <c r="K9" s="657"/>
      <c r="L9" s="657"/>
      <c r="M9" s="657"/>
      <c r="N9" s="657"/>
      <c r="O9" s="657"/>
      <c r="P9" s="657"/>
      <c r="Q9" s="658"/>
      <c r="R9" s="659">
        <v>1658</v>
      </c>
      <c r="S9" s="660"/>
      <c r="T9" s="660"/>
      <c r="U9" s="660"/>
      <c r="V9" s="660"/>
      <c r="W9" s="660"/>
      <c r="X9" s="660"/>
      <c r="Y9" s="661"/>
      <c r="Z9" s="662">
        <v>0</v>
      </c>
      <c r="AA9" s="662"/>
      <c r="AB9" s="662"/>
      <c r="AC9" s="662"/>
      <c r="AD9" s="663">
        <v>1658</v>
      </c>
      <c r="AE9" s="663"/>
      <c r="AF9" s="663"/>
      <c r="AG9" s="663"/>
      <c r="AH9" s="663"/>
      <c r="AI9" s="663"/>
      <c r="AJ9" s="663"/>
      <c r="AK9" s="663"/>
      <c r="AL9" s="664">
        <v>0.1</v>
      </c>
      <c r="AM9" s="665"/>
      <c r="AN9" s="665"/>
      <c r="AO9" s="666"/>
      <c r="AP9" s="656" t="s">
        <v>238</v>
      </c>
      <c r="AQ9" s="657"/>
      <c r="AR9" s="657"/>
      <c r="AS9" s="657"/>
      <c r="AT9" s="657"/>
      <c r="AU9" s="657"/>
      <c r="AV9" s="657"/>
      <c r="AW9" s="657"/>
      <c r="AX9" s="657"/>
      <c r="AY9" s="657"/>
      <c r="AZ9" s="657"/>
      <c r="BA9" s="657"/>
      <c r="BB9" s="657"/>
      <c r="BC9" s="657"/>
      <c r="BD9" s="657"/>
      <c r="BE9" s="657"/>
      <c r="BF9" s="658"/>
      <c r="BG9" s="659">
        <v>176575</v>
      </c>
      <c r="BH9" s="660"/>
      <c r="BI9" s="660"/>
      <c r="BJ9" s="660"/>
      <c r="BK9" s="660"/>
      <c r="BL9" s="660"/>
      <c r="BM9" s="660"/>
      <c r="BN9" s="661"/>
      <c r="BO9" s="662">
        <v>31.7</v>
      </c>
      <c r="BP9" s="662"/>
      <c r="BQ9" s="662"/>
      <c r="BR9" s="662"/>
      <c r="BS9" s="668" t="s">
        <v>122</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274892</v>
      </c>
      <c r="CS9" s="660"/>
      <c r="CT9" s="660"/>
      <c r="CU9" s="660"/>
      <c r="CV9" s="660"/>
      <c r="CW9" s="660"/>
      <c r="CX9" s="660"/>
      <c r="CY9" s="661"/>
      <c r="CZ9" s="662">
        <v>5.6</v>
      </c>
      <c r="DA9" s="662"/>
      <c r="DB9" s="662"/>
      <c r="DC9" s="662"/>
      <c r="DD9" s="668">
        <v>8696</v>
      </c>
      <c r="DE9" s="660"/>
      <c r="DF9" s="660"/>
      <c r="DG9" s="660"/>
      <c r="DH9" s="660"/>
      <c r="DI9" s="660"/>
      <c r="DJ9" s="660"/>
      <c r="DK9" s="660"/>
      <c r="DL9" s="660"/>
      <c r="DM9" s="660"/>
      <c r="DN9" s="660"/>
      <c r="DO9" s="660"/>
      <c r="DP9" s="661"/>
      <c r="DQ9" s="668">
        <v>260271</v>
      </c>
      <c r="DR9" s="660"/>
      <c r="DS9" s="660"/>
      <c r="DT9" s="660"/>
      <c r="DU9" s="660"/>
      <c r="DV9" s="660"/>
      <c r="DW9" s="660"/>
      <c r="DX9" s="660"/>
      <c r="DY9" s="660"/>
      <c r="DZ9" s="660"/>
      <c r="EA9" s="660"/>
      <c r="EB9" s="660"/>
      <c r="EC9" s="669"/>
    </row>
    <row r="10" spans="2:143" ht="11.25" customHeight="1">
      <c r="B10" s="656" t="s">
        <v>240</v>
      </c>
      <c r="C10" s="657"/>
      <c r="D10" s="657"/>
      <c r="E10" s="657"/>
      <c r="F10" s="657"/>
      <c r="G10" s="657"/>
      <c r="H10" s="657"/>
      <c r="I10" s="657"/>
      <c r="J10" s="657"/>
      <c r="K10" s="657"/>
      <c r="L10" s="657"/>
      <c r="M10" s="657"/>
      <c r="N10" s="657"/>
      <c r="O10" s="657"/>
      <c r="P10" s="657"/>
      <c r="Q10" s="658"/>
      <c r="R10" s="659" t="s">
        <v>235</v>
      </c>
      <c r="S10" s="660"/>
      <c r="T10" s="660"/>
      <c r="U10" s="660"/>
      <c r="V10" s="660"/>
      <c r="W10" s="660"/>
      <c r="X10" s="660"/>
      <c r="Y10" s="661"/>
      <c r="Z10" s="662" t="s">
        <v>122</v>
      </c>
      <c r="AA10" s="662"/>
      <c r="AB10" s="662"/>
      <c r="AC10" s="662"/>
      <c r="AD10" s="663" t="s">
        <v>122</v>
      </c>
      <c r="AE10" s="663"/>
      <c r="AF10" s="663"/>
      <c r="AG10" s="663"/>
      <c r="AH10" s="663"/>
      <c r="AI10" s="663"/>
      <c r="AJ10" s="663"/>
      <c r="AK10" s="663"/>
      <c r="AL10" s="664" t="s">
        <v>122</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16029</v>
      </c>
      <c r="BH10" s="660"/>
      <c r="BI10" s="660"/>
      <c r="BJ10" s="660"/>
      <c r="BK10" s="660"/>
      <c r="BL10" s="660"/>
      <c r="BM10" s="660"/>
      <c r="BN10" s="661"/>
      <c r="BO10" s="662">
        <v>2.9</v>
      </c>
      <c r="BP10" s="662"/>
      <c r="BQ10" s="662"/>
      <c r="BR10" s="662"/>
      <c r="BS10" s="668" t="s">
        <v>235</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t="s">
        <v>235</v>
      </c>
      <c r="CS10" s="660"/>
      <c r="CT10" s="660"/>
      <c r="CU10" s="660"/>
      <c r="CV10" s="660"/>
      <c r="CW10" s="660"/>
      <c r="CX10" s="660"/>
      <c r="CY10" s="661"/>
      <c r="CZ10" s="662" t="s">
        <v>122</v>
      </c>
      <c r="DA10" s="662"/>
      <c r="DB10" s="662"/>
      <c r="DC10" s="662"/>
      <c r="DD10" s="668" t="s">
        <v>235</v>
      </c>
      <c r="DE10" s="660"/>
      <c r="DF10" s="660"/>
      <c r="DG10" s="660"/>
      <c r="DH10" s="660"/>
      <c r="DI10" s="660"/>
      <c r="DJ10" s="660"/>
      <c r="DK10" s="660"/>
      <c r="DL10" s="660"/>
      <c r="DM10" s="660"/>
      <c r="DN10" s="660"/>
      <c r="DO10" s="660"/>
      <c r="DP10" s="661"/>
      <c r="DQ10" s="668" t="s">
        <v>122</v>
      </c>
      <c r="DR10" s="660"/>
      <c r="DS10" s="660"/>
      <c r="DT10" s="660"/>
      <c r="DU10" s="660"/>
      <c r="DV10" s="660"/>
      <c r="DW10" s="660"/>
      <c r="DX10" s="660"/>
      <c r="DY10" s="660"/>
      <c r="DZ10" s="660"/>
      <c r="EA10" s="660"/>
      <c r="EB10" s="660"/>
      <c r="EC10" s="669"/>
    </row>
    <row r="11" spans="2:143" ht="11.25" customHeight="1">
      <c r="B11" s="656" t="s">
        <v>243</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122</v>
      </c>
      <c r="AA11" s="662"/>
      <c r="AB11" s="662"/>
      <c r="AC11" s="662"/>
      <c r="AD11" s="663" t="s">
        <v>122</v>
      </c>
      <c r="AE11" s="663"/>
      <c r="AF11" s="663"/>
      <c r="AG11" s="663"/>
      <c r="AH11" s="663"/>
      <c r="AI11" s="663"/>
      <c r="AJ11" s="663"/>
      <c r="AK11" s="663"/>
      <c r="AL11" s="664" t="s">
        <v>122</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14965</v>
      </c>
      <c r="BH11" s="660"/>
      <c r="BI11" s="660"/>
      <c r="BJ11" s="660"/>
      <c r="BK11" s="660"/>
      <c r="BL11" s="660"/>
      <c r="BM11" s="660"/>
      <c r="BN11" s="661"/>
      <c r="BO11" s="662">
        <v>2.7</v>
      </c>
      <c r="BP11" s="662"/>
      <c r="BQ11" s="662"/>
      <c r="BR11" s="662"/>
      <c r="BS11" s="668" t="s">
        <v>122</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450276</v>
      </c>
      <c r="CS11" s="660"/>
      <c r="CT11" s="660"/>
      <c r="CU11" s="660"/>
      <c r="CV11" s="660"/>
      <c r="CW11" s="660"/>
      <c r="CX11" s="660"/>
      <c r="CY11" s="661"/>
      <c r="CZ11" s="662">
        <v>9.1</v>
      </c>
      <c r="DA11" s="662"/>
      <c r="DB11" s="662"/>
      <c r="DC11" s="662"/>
      <c r="DD11" s="668">
        <v>36445</v>
      </c>
      <c r="DE11" s="660"/>
      <c r="DF11" s="660"/>
      <c r="DG11" s="660"/>
      <c r="DH11" s="660"/>
      <c r="DI11" s="660"/>
      <c r="DJ11" s="660"/>
      <c r="DK11" s="660"/>
      <c r="DL11" s="660"/>
      <c r="DM11" s="660"/>
      <c r="DN11" s="660"/>
      <c r="DO11" s="660"/>
      <c r="DP11" s="661"/>
      <c r="DQ11" s="668">
        <v>192619</v>
      </c>
      <c r="DR11" s="660"/>
      <c r="DS11" s="660"/>
      <c r="DT11" s="660"/>
      <c r="DU11" s="660"/>
      <c r="DV11" s="660"/>
      <c r="DW11" s="660"/>
      <c r="DX11" s="660"/>
      <c r="DY11" s="660"/>
      <c r="DZ11" s="660"/>
      <c r="EA11" s="660"/>
      <c r="EB11" s="660"/>
      <c r="EC11" s="669"/>
    </row>
    <row r="12" spans="2:143" ht="11.25" customHeight="1">
      <c r="B12" s="656" t="s">
        <v>246</v>
      </c>
      <c r="C12" s="657"/>
      <c r="D12" s="657"/>
      <c r="E12" s="657"/>
      <c r="F12" s="657"/>
      <c r="G12" s="657"/>
      <c r="H12" s="657"/>
      <c r="I12" s="657"/>
      <c r="J12" s="657"/>
      <c r="K12" s="657"/>
      <c r="L12" s="657"/>
      <c r="M12" s="657"/>
      <c r="N12" s="657"/>
      <c r="O12" s="657"/>
      <c r="P12" s="657"/>
      <c r="Q12" s="658"/>
      <c r="R12" s="659">
        <v>114211</v>
      </c>
      <c r="S12" s="660"/>
      <c r="T12" s="660"/>
      <c r="U12" s="660"/>
      <c r="V12" s="660"/>
      <c r="W12" s="660"/>
      <c r="X12" s="660"/>
      <c r="Y12" s="661"/>
      <c r="Z12" s="662">
        <v>2.2000000000000002</v>
      </c>
      <c r="AA12" s="662"/>
      <c r="AB12" s="662"/>
      <c r="AC12" s="662"/>
      <c r="AD12" s="663">
        <v>114211</v>
      </c>
      <c r="AE12" s="663"/>
      <c r="AF12" s="663"/>
      <c r="AG12" s="663"/>
      <c r="AH12" s="663"/>
      <c r="AI12" s="663"/>
      <c r="AJ12" s="663"/>
      <c r="AK12" s="663"/>
      <c r="AL12" s="664">
        <v>4.2</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252965</v>
      </c>
      <c r="BH12" s="660"/>
      <c r="BI12" s="660"/>
      <c r="BJ12" s="660"/>
      <c r="BK12" s="660"/>
      <c r="BL12" s="660"/>
      <c r="BM12" s="660"/>
      <c r="BN12" s="661"/>
      <c r="BO12" s="662">
        <v>45.4</v>
      </c>
      <c r="BP12" s="662"/>
      <c r="BQ12" s="662"/>
      <c r="BR12" s="662"/>
      <c r="BS12" s="668" t="s">
        <v>122</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135527</v>
      </c>
      <c r="CS12" s="660"/>
      <c r="CT12" s="660"/>
      <c r="CU12" s="660"/>
      <c r="CV12" s="660"/>
      <c r="CW12" s="660"/>
      <c r="CX12" s="660"/>
      <c r="CY12" s="661"/>
      <c r="CZ12" s="662">
        <v>2.8</v>
      </c>
      <c r="DA12" s="662"/>
      <c r="DB12" s="662"/>
      <c r="DC12" s="662"/>
      <c r="DD12" s="668">
        <v>1599</v>
      </c>
      <c r="DE12" s="660"/>
      <c r="DF12" s="660"/>
      <c r="DG12" s="660"/>
      <c r="DH12" s="660"/>
      <c r="DI12" s="660"/>
      <c r="DJ12" s="660"/>
      <c r="DK12" s="660"/>
      <c r="DL12" s="660"/>
      <c r="DM12" s="660"/>
      <c r="DN12" s="660"/>
      <c r="DO12" s="660"/>
      <c r="DP12" s="661"/>
      <c r="DQ12" s="668">
        <v>71392</v>
      </c>
      <c r="DR12" s="660"/>
      <c r="DS12" s="660"/>
      <c r="DT12" s="660"/>
      <c r="DU12" s="660"/>
      <c r="DV12" s="660"/>
      <c r="DW12" s="660"/>
      <c r="DX12" s="660"/>
      <c r="DY12" s="660"/>
      <c r="DZ12" s="660"/>
      <c r="EA12" s="660"/>
      <c r="EB12" s="660"/>
      <c r="EC12" s="669"/>
    </row>
    <row r="13" spans="2:143" ht="11.25" customHeight="1">
      <c r="B13" s="656" t="s">
        <v>249</v>
      </c>
      <c r="C13" s="657"/>
      <c r="D13" s="657"/>
      <c r="E13" s="657"/>
      <c r="F13" s="657"/>
      <c r="G13" s="657"/>
      <c r="H13" s="657"/>
      <c r="I13" s="657"/>
      <c r="J13" s="657"/>
      <c r="K13" s="657"/>
      <c r="L13" s="657"/>
      <c r="M13" s="657"/>
      <c r="N13" s="657"/>
      <c r="O13" s="657"/>
      <c r="P13" s="657"/>
      <c r="Q13" s="658"/>
      <c r="R13" s="659">
        <v>4173</v>
      </c>
      <c r="S13" s="660"/>
      <c r="T13" s="660"/>
      <c r="U13" s="660"/>
      <c r="V13" s="660"/>
      <c r="W13" s="660"/>
      <c r="X13" s="660"/>
      <c r="Y13" s="661"/>
      <c r="Z13" s="662">
        <v>0.1</v>
      </c>
      <c r="AA13" s="662"/>
      <c r="AB13" s="662"/>
      <c r="AC13" s="662"/>
      <c r="AD13" s="663">
        <v>4173</v>
      </c>
      <c r="AE13" s="663"/>
      <c r="AF13" s="663"/>
      <c r="AG13" s="663"/>
      <c r="AH13" s="663"/>
      <c r="AI13" s="663"/>
      <c r="AJ13" s="663"/>
      <c r="AK13" s="663"/>
      <c r="AL13" s="664">
        <v>0.2</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251169</v>
      </c>
      <c r="BH13" s="660"/>
      <c r="BI13" s="660"/>
      <c r="BJ13" s="660"/>
      <c r="BK13" s="660"/>
      <c r="BL13" s="660"/>
      <c r="BM13" s="660"/>
      <c r="BN13" s="661"/>
      <c r="BO13" s="662">
        <v>45.1</v>
      </c>
      <c r="BP13" s="662"/>
      <c r="BQ13" s="662"/>
      <c r="BR13" s="662"/>
      <c r="BS13" s="668" t="s">
        <v>122</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572195</v>
      </c>
      <c r="CS13" s="660"/>
      <c r="CT13" s="660"/>
      <c r="CU13" s="660"/>
      <c r="CV13" s="660"/>
      <c r="CW13" s="660"/>
      <c r="CX13" s="660"/>
      <c r="CY13" s="661"/>
      <c r="CZ13" s="662">
        <v>11.6</v>
      </c>
      <c r="DA13" s="662"/>
      <c r="DB13" s="662"/>
      <c r="DC13" s="662"/>
      <c r="DD13" s="668">
        <v>424535</v>
      </c>
      <c r="DE13" s="660"/>
      <c r="DF13" s="660"/>
      <c r="DG13" s="660"/>
      <c r="DH13" s="660"/>
      <c r="DI13" s="660"/>
      <c r="DJ13" s="660"/>
      <c r="DK13" s="660"/>
      <c r="DL13" s="660"/>
      <c r="DM13" s="660"/>
      <c r="DN13" s="660"/>
      <c r="DO13" s="660"/>
      <c r="DP13" s="661"/>
      <c r="DQ13" s="668">
        <v>166589</v>
      </c>
      <c r="DR13" s="660"/>
      <c r="DS13" s="660"/>
      <c r="DT13" s="660"/>
      <c r="DU13" s="660"/>
      <c r="DV13" s="660"/>
      <c r="DW13" s="660"/>
      <c r="DX13" s="660"/>
      <c r="DY13" s="660"/>
      <c r="DZ13" s="660"/>
      <c r="EA13" s="660"/>
      <c r="EB13" s="660"/>
      <c r="EC13" s="669"/>
    </row>
    <row r="14" spans="2:143" ht="11.25" customHeight="1">
      <c r="B14" s="656" t="s">
        <v>252</v>
      </c>
      <c r="C14" s="657"/>
      <c r="D14" s="657"/>
      <c r="E14" s="657"/>
      <c r="F14" s="657"/>
      <c r="G14" s="657"/>
      <c r="H14" s="657"/>
      <c r="I14" s="657"/>
      <c r="J14" s="657"/>
      <c r="K14" s="657"/>
      <c r="L14" s="657"/>
      <c r="M14" s="657"/>
      <c r="N14" s="657"/>
      <c r="O14" s="657"/>
      <c r="P14" s="657"/>
      <c r="Q14" s="658"/>
      <c r="R14" s="659" t="s">
        <v>235</v>
      </c>
      <c r="S14" s="660"/>
      <c r="T14" s="660"/>
      <c r="U14" s="660"/>
      <c r="V14" s="660"/>
      <c r="W14" s="660"/>
      <c r="X14" s="660"/>
      <c r="Y14" s="661"/>
      <c r="Z14" s="662" t="s">
        <v>235</v>
      </c>
      <c r="AA14" s="662"/>
      <c r="AB14" s="662"/>
      <c r="AC14" s="662"/>
      <c r="AD14" s="663" t="s">
        <v>235</v>
      </c>
      <c r="AE14" s="663"/>
      <c r="AF14" s="663"/>
      <c r="AG14" s="663"/>
      <c r="AH14" s="663"/>
      <c r="AI14" s="663"/>
      <c r="AJ14" s="663"/>
      <c r="AK14" s="663"/>
      <c r="AL14" s="664" t="s">
        <v>235</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25217</v>
      </c>
      <c r="BH14" s="660"/>
      <c r="BI14" s="660"/>
      <c r="BJ14" s="660"/>
      <c r="BK14" s="660"/>
      <c r="BL14" s="660"/>
      <c r="BM14" s="660"/>
      <c r="BN14" s="661"/>
      <c r="BO14" s="662">
        <v>4.5</v>
      </c>
      <c r="BP14" s="662"/>
      <c r="BQ14" s="662"/>
      <c r="BR14" s="662"/>
      <c r="BS14" s="668" t="s">
        <v>235</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243667</v>
      </c>
      <c r="CS14" s="660"/>
      <c r="CT14" s="660"/>
      <c r="CU14" s="660"/>
      <c r="CV14" s="660"/>
      <c r="CW14" s="660"/>
      <c r="CX14" s="660"/>
      <c r="CY14" s="661"/>
      <c r="CZ14" s="662">
        <v>4.9000000000000004</v>
      </c>
      <c r="DA14" s="662"/>
      <c r="DB14" s="662"/>
      <c r="DC14" s="662"/>
      <c r="DD14" s="668">
        <v>13522</v>
      </c>
      <c r="DE14" s="660"/>
      <c r="DF14" s="660"/>
      <c r="DG14" s="660"/>
      <c r="DH14" s="660"/>
      <c r="DI14" s="660"/>
      <c r="DJ14" s="660"/>
      <c r="DK14" s="660"/>
      <c r="DL14" s="660"/>
      <c r="DM14" s="660"/>
      <c r="DN14" s="660"/>
      <c r="DO14" s="660"/>
      <c r="DP14" s="661"/>
      <c r="DQ14" s="668">
        <v>158747</v>
      </c>
      <c r="DR14" s="660"/>
      <c r="DS14" s="660"/>
      <c r="DT14" s="660"/>
      <c r="DU14" s="660"/>
      <c r="DV14" s="660"/>
      <c r="DW14" s="660"/>
      <c r="DX14" s="660"/>
      <c r="DY14" s="660"/>
      <c r="DZ14" s="660"/>
      <c r="EA14" s="660"/>
      <c r="EB14" s="660"/>
      <c r="EC14" s="669"/>
    </row>
    <row r="15" spans="2:143" ht="11.25" customHeight="1">
      <c r="B15" s="656" t="s">
        <v>255</v>
      </c>
      <c r="C15" s="657"/>
      <c r="D15" s="657"/>
      <c r="E15" s="657"/>
      <c r="F15" s="657"/>
      <c r="G15" s="657"/>
      <c r="H15" s="657"/>
      <c r="I15" s="657"/>
      <c r="J15" s="657"/>
      <c r="K15" s="657"/>
      <c r="L15" s="657"/>
      <c r="M15" s="657"/>
      <c r="N15" s="657"/>
      <c r="O15" s="657"/>
      <c r="P15" s="657"/>
      <c r="Q15" s="658"/>
      <c r="R15" s="659">
        <v>17081</v>
      </c>
      <c r="S15" s="660"/>
      <c r="T15" s="660"/>
      <c r="U15" s="660"/>
      <c r="V15" s="660"/>
      <c r="W15" s="660"/>
      <c r="X15" s="660"/>
      <c r="Y15" s="661"/>
      <c r="Z15" s="662">
        <v>0.3</v>
      </c>
      <c r="AA15" s="662"/>
      <c r="AB15" s="662"/>
      <c r="AC15" s="662"/>
      <c r="AD15" s="663">
        <v>17081</v>
      </c>
      <c r="AE15" s="663"/>
      <c r="AF15" s="663"/>
      <c r="AG15" s="663"/>
      <c r="AH15" s="663"/>
      <c r="AI15" s="663"/>
      <c r="AJ15" s="663"/>
      <c r="AK15" s="663"/>
      <c r="AL15" s="664">
        <v>0.6</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52693</v>
      </c>
      <c r="BH15" s="660"/>
      <c r="BI15" s="660"/>
      <c r="BJ15" s="660"/>
      <c r="BK15" s="660"/>
      <c r="BL15" s="660"/>
      <c r="BM15" s="660"/>
      <c r="BN15" s="661"/>
      <c r="BO15" s="662">
        <v>9.5</v>
      </c>
      <c r="BP15" s="662"/>
      <c r="BQ15" s="662"/>
      <c r="BR15" s="662"/>
      <c r="BS15" s="668" t="s">
        <v>235</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383171</v>
      </c>
      <c r="CS15" s="660"/>
      <c r="CT15" s="660"/>
      <c r="CU15" s="660"/>
      <c r="CV15" s="660"/>
      <c r="CW15" s="660"/>
      <c r="CX15" s="660"/>
      <c r="CY15" s="661"/>
      <c r="CZ15" s="662">
        <v>7.8</v>
      </c>
      <c r="DA15" s="662"/>
      <c r="DB15" s="662"/>
      <c r="DC15" s="662"/>
      <c r="DD15" s="668">
        <v>19512</v>
      </c>
      <c r="DE15" s="660"/>
      <c r="DF15" s="660"/>
      <c r="DG15" s="660"/>
      <c r="DH15" s="660"/>
      <c r="DI15" s="660"/>
      <c r="DJ15" s="660"/>
      <c r="DK15" s="660"/>
      <c r="DL15" s="660"/>
      <c r="DM15" s="660"/>
      <c r="DN15" s="660"/>
      <c r="DO15" s="660"/>
      <c r="DP15" s="661"/>
      <c r="DQ15" s="668">
        <v>357736</v>
      </c>
      <c r="DR15" s="660"/>
      <c r="DS15" s="660"/>
      <c r="DT15" s="660"/>
      <c r="DU15" s="660"/>
      <c r="DV15" s="660"/>
      <c r="DW15" s="660"/>
      <c r="DX15" s="660"/>
      <c r="DY15" s="660"/>
      <c r="DZ15" s="660"/>
      <c r="EA15" s="660"/>
      <c r="EB15" s="660"/>
      <c r="EC15" s="669"/>
    </row>
    <row r="16" spans="2:143" ht="11.25" customHeight="1">
      <c r="B16" s="656" t="s">
        <v>258</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235</v>
      </c>
      <c r="AA16" s="662"/>
      <c r="AB16" s="662"/>
      <c r="AC16" s="662"/>
      <c r="AD16" s="663" t="s">
        <v>122</v>
      </c>
      <c r="AE16" s="663"/>
      <c r="AF16" s="663"/>
      <c r="AG16" s="663"/>
      <c r="AH16" s="663"/>
      <c r="AI16" s="663"/>
      <c r="AJ16" s="663"/>
      <c r="AK16" s="663"/>
      <c r="AL16" s="664" t="s">
        <v>235</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122</v>
      </c>
      <c r="BP16" s="662"/>
      <c r="BQ16" s="662"/>
      <c r="BR16" s="662"/>
      <c r="BS16" s="668" t="s">
        <v>235</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133985</v>
      </c>
      <c r="CS16" s="660"/>
      <c r="CT16" s="660"/>
      <c r="CU16" s="660"/>
      <c r="CV16" s="660"/>
      <c r="CW16" s="660"/>
      <c r="CX16" s="660"/>
      <c r="CY16" s="661"/>
      <c r="CZ16" s="662">
        <v>2.7</v>
      </c>
      <c r="DA16" s="662"/>
      <c r="DB16" s="662"/>
      <c r="DC16" s="662"/>
      <c r="DD16" s="668" t="s">
        <v>122</v>
      </c>
      <c r="DE16" s="660"/>
      <c r="DF16" s="660"/>
      <c r="DG16" s="660"/>
      <c r="DH16" s="660"/>
      <c r="DI16" s="660"/>
      <c r="DJ16" s="660"/>
      <c r="DK16" s="660"/>
      <c r="DL16" s="660"/>
      <c r="DM16" s="660"/>
      <c r="DN16" s="660"/>
      <c r="DO16" s="660"/>
      <c r="DP16" s="661"/>
      <c r="DQ16" s="668">
        <v>15199</v>
      </c>
      <c r="DR16" s="660"/>
      <c r="DS16" s="660"/>
      <c r="DT16" s="660"/>
      <c r="DU16" s="660"/>
      <c r="DV16" s="660"/>
      <c r="DW16" s="660"/>
      <c r="DX16" s="660"/>
      <c r="DY16" s="660"/>
      <c r="DZ16" s="660"/>
      <c r="EA16" s="660"/>
      <c r="EB16" s="660"/>
      <c r="EC16" s="669"/>
    </row>
    <row r="17" spans="2:133" ht="11.25" customHeight="1">
      <c r="B17" s="656" t="s">
        <v>261</v>
      </c>
      <c r="C17" s="657"/>
      <c r="D17" s="657"/>
      <c r="E17" s="657"/>
      <c r="F17" s="657"/>
      <c r="G17" s="657"/>
      <c r="H17" s="657"/>
      <c r="I17" s="657"/>
      <c r="J17" s="657"/>
      <c r="K17" s="657"/>
      <c r="L17" s="657"/>
      <c r="M17" s="657"/>
      <c r="N17" s="657"/>
      <c r="O17" s="657"/>
      <c r="P17" s="657"/>
      <c r="Q17" s="658"/>
      <c r="R17" s="659">
        <v>890</v>
      </c>
      <c r="S17" s="660"/>
      <c r="T17" s="660"/>
      <c r="U17" s="660"/>
      <c r="V17" s="660"/>
      <c r="W17" s="660"/>
      <c r="X17" s="660"/>
      <c r="Y17" s="661"/>
      <c r="Z17" s="662">
        <v>0</v>
      </c>
      <c r="AA17" s="662"/>
      <c r="AB17" s="662"/>
      <c r="AC17" s="662"/>
      <c r="AD17" s="663">
        <v>890</v>
      </c>
      <c r="AE17" s="663"/>
      <c r="AF17" s="663"/>
      <c r="AG17" s="663"/>
      <c r="AH17" s="663"/>
      <c r="AI17" s="663"/>
      <c r="AJ17" s="663"/>
      <c r="AK17" s="663"/>
      <c r="AL17" s="664">
        <v>0</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235</v>
      </c>
      <c r="BH17" s="660"/>
      <c r="BI17" s="660"/>
      <c r="BJ17" s="660"/>
      <c r="BK17" s="660"/>
      <c r="BL17" s="660"/>
      <c r="BM17" s="660"/>
      <c r="BN17" s="661"/>
      <c r="BO17" s="662" t="s">
        <v>235</v>
      </c>
      <c r="BP17" s="662"/>
      <c r="BQ17" s="662"/>
      <c r="BR17" s="662"/>
      <c r="BS17" s="668" t="s">
        <v>122</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494590</v>
      </c>
      <c r="CS17" s="660"/>
      <c r="CT17" s="660"/>
      <c r="CU17" s="660"/>
      <c r="CV17" s="660"/>
      <c r="CW17" s="660"/>
      <c r="CX17" s="660"/>
      <c r="CY17" s="661"/>
      <c r="CZ17" s="662">
        <v>10</v>
      </c>
      <c r="DA17" s="662"/>
      <c r="DB17" s="662"/>
      <c r="DC17" s="662"/>
      <c r="DD17" s="668" t="s">
        <v>235</v>
      </c>
      <c r="DE17" s="660"/>
      <c r="DF17" s="660"/>
      <c r="DG17" s="660"/>
      <c r="DH17" s="660"/>
      <c r="DI17" s="660"/>
      <c r="DJ17" s="660"/>
      <c r="DK17" s="660"/>
      <c r="DL17" s="660"/>
      <c r="DM17" s="660"/>
      <c r="DN17" s="660"/>
      <c r="DO17" s="660"/>
      <c r="DP17" s="661"/>
      <c r="DQ17" s="668">
        <v>462519</v>
      </c>
      <c r="DR17" s="660"/>
      <c r="DS17" s="660"/>
      <c r="DT17" s="660"/>
      <c r="DU17" s="660"/>
      <c r="DV17" s="660"/>
      <c r="DW17" s="660"/>
      <c r="DX17" s="660"/>
      <c r="DY17" s="660"/>
      <c r="DZ17" s="660"/>
      <c r="EA17" s="660"/>
      <c r="EB17" s="660"/>
      <c r="EC17" s="669"/>
    </row>
    <row r="18" spans="2:133" ht="11.25" customHeight="1">
      <c r="B18" s="656" t="s">
        <v>264</v>
      </c>
      <c r="C18" s="657"/>
      <c r="D18" s="657"/>
      <c r="E18" s="657"/>
      <c r="F18" s="657"/>
      <c r="G18" s="657"/>
      <c r="H18" s="657"/>
      <c r="I18" s="657"/>
      <c r="J18" s="657"/>
      <c r="K18" s="657"/>
      <c r="L18" s="657"/>
      <c r="M18" s="657"/>
      <c r="N18" s="657"/>
      <c r="O18" s="657"/>
      <c r="P18" s="657"/>
      <c r="Q18" s="658"/>
      <c r="R18" s="659">
        <v>2122895</v>
      </c>
      <c r="S18" s="660"/>
      <c r="T18" s="660"/>
      <c r="U18" s="660"/>
      <c r="V18" s="660"/>
      <c r="W18" s="660"/>
      <c r="X18" s="660"/>
      <c r="Y18" s="661"/>
      <c r="Z18" s="662">
        <v>41.3</v>
      </c>
      <c r="AA18" s="662"/>
      <c r="AB18" s="662"/>
      <c r="AC18" s="662"/>
      <c r="AD18" s="663">
        <v>1955346</v>
      </c>
      <c r="AE18" s="663"/>
      <c r="AF18" s="663"/>
      <c r="AG18" s="663"/>
      <c r="AH18" s="663"/>
      <c r="AI18" s="663"/>
      <c r="AJ18" s="663"/>
      <c r="AK18" s="663"/>
      <c r="AL18" s="664">
        <v>71.8</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122</v>
      </c>
      <c r="BP18" s="662"/>
      <c r="BQ18" s="662"/>
      <c r="BR18" s="662"/>
      <c r="BS18" s="668" t="s">
        <v>122</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122</v>
      </c>
      <c r="DA18" s="662"/>
      <c r="DB18" s="662"/>
      <c r="DC18" s="662"/>
      <c r="DD18" s="668" t="s">
        <v>122</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c r="B19" s="656" t="s">
        <v>267</v>
      </c>
      <c r="C19" s="657"/>
      <c r="D19" s="657"/>
      <c r="E19" s="657"/>
      <c r="F19" s="657"/>
      <c r="G19" s="657"/>
      <c r="H19" s="657"/>
      <c r="I19" s="657"/>
      <c r="J19" s="657"/>
      <c r="K19" s="657"/>
      <c r="L19" s="657"/>
      <c r="M19" s="657"/>
      <c r="N19" s="657"/>
      <c r="O19" s="657"/>
      <c r="P19" s="657"/>
      <c r="Q19" s="658"/>
      <c r="R19" s="659">
        <v>1955346</v>
      </c>
      <c r="S19" s="660"/>
      <c r="T19" s="660"/>
      <c r="U19" s="660"/>
      <c r="V19" s="660"/>
      <c r="W19" s="660"/>
      <c r="X19" s="660"/>
      <c r="Y19" s="661"/>
      <c r="Z19" s="662">
        <v>38.1</v>
      </c>
      <c r="AA19" s="662"/>
      <c r="AB19" s="662"/>
      <c r="AC19" s="662"/>
      <c r="AD19" s="663">
        <v>1955346</v>
      </c>
      <c r="AE19" s="663"/>
      <c r="AF19" s="663"/>
      <c r="AG19" s="663"/>
      <c r="AH19" s="663"/>
      <c r="AI19" s="663"/>
      <c r="AJ19" s="663"/>
      <c r="AK19" s="663"/>
      <c r="AL19" s="664">
        <v>71.8</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v>9730</v>
      </c>
      <c r="BH19" s="660"/>
      <c r="BI19" s="660"/>
      <c r="BJ19" s="660"/>
      <c r="BK19" s="660"/>
      <c r="BL19" s="660"/>
      <c r="BM19" s="660"/>
      <c r="BN19" s="661"/>
      <c r="BO19" s="662">
        <v>1.7</v>
      </c>
      <c r="BP19" s="662"/>
      <c r="BQ19" s="662"/>
      <c r="BR19" s="662"/>
      <c r="BS19" s="668" t="s">
        <v>122</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235</v>
      </c>
      <c r="CS19" s="660"/>
      <c r="CT19" s="660"/>
      <c r="CU19" s="660"/>
      <c r="CV19" s="660"/>
      <c r="CW19" s="660"/>
      <c r="CX19" s="660"/>
      <c r="CY19" s="661"/>
      <c r="CZ19" s="662" t="s">
        <v>122</v>
      </c>
      <c r="DA19" s="662"/>
      <c r="DB19" s="662"/>
      <c r="DC19" s="662"/>
      <c r="DD19" s="668" t="s">
        <v>235</v>
      </c>
      <c r="DE19" s="660"/>
      <c r="DF19" s="660"/>
      <c r="DG19" s="660"/>
      <c r="DH19" s="660"/>
      <c r="DI19" s="660"/>
      <c r="DJ19" s="660"/>
      <c r="DK19" s="660"/>
      <c r="DL19" s="660"/>
      <c r="DM19" s="660"/>
      <c r="DN19" s="660"/>
      <c r="DO19" s="660"/>
      <c r="DP19" s="661"/>
      <c r="DQ19" s="668" t="s">
        <v>235</v>
      </c>
      <c r="DR19" s="660"/>
      <c r="DS19" s="660"/>
      <c r="DT19" s="660"/>
      <c r="DU19" s="660"/>
      <c r="DV19" s="660"/>
      <c r="DW19" s="660"/>
      <c r="DX19" s="660"/>
      <c r="DY19" s="660"/>
      <c r="DZ19" s="660"/>
      <c r="EA19" s="660"/>
      <c r="EB19" s="660"/>
      <c r="EC19" s="669"/>
    </row>
    <row r="20" spans="2:133" ht="11.25" customHeight="1">
      <c r="B20" s="656" t="s">
        <v>270</v>
      </c>
      <c r="C20" s="657"/>
      <c r="D20" s="657"/>
      <c r="E20" s="657"/>
      <c r="F20" s="657"/>
      <c r="G20" s="657"/>
      <c r="H20" s="657"/>
      <c r="I20" s="657"/>
      <c r="J20" s="657"/>
      <c r="K20" s="657"/>
      <c r="L20" s="657"/>
      <c r="M20" s="657"/>
      <c r="N20" s="657"/>
      <c r="O20" s="657"/>
      <c r="P20" s="657"/>
      <c r="Q20" s="658"/>
      <c r="R20" s="659">
        <v>167549</v>
      </c>
      <c r="S20" s="660"/>
      <c r="T20" s="660"/>
      <c r="U20" s="660"/>
      <c r="V20" s="660"/>
      <c r="W20" s="660"/>
      <c r="X20" s="660"/>
      <c r="Y20" s="661"/>
      <c r="Z20" s="662">
        <v>3.3</v>
      </c>
      <c r="AA20" s="662"/>
      <c r="AB20" s="662"/>
      <c r="AC20" s="662"/>
      <c r="AD20" s="663" t="s">
        <v>122</v>
      </c>
      <c r="AE20" s="663"/>
      <c r="AF20" s="663"/>
      <c r="AG20" s="663"/>
      <c r="AH20" s="663"/>
      <c r="AI20" s="663"/>
      <c r="AJ20" s="663"/>
      <c r="AK20" s="663"/>
      <c r="AL20" s="664" t="s">
        <v>235</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v>9730</v>
      </c>
      <c r="BH20" s="660"/>
      <c r="BI20" s="660"/>
      <c r="BJ20" s="660"/>
      <c r="BK20" s="660"/>
      <c r="BL20" s="660"/>
      <c r="BM20" s="660"/>
      <c r="BN20" s="661"/>
      <c r="BO20" s="662">
        <v>1.7</v>
      </c>
      <c r="BP20" s="662"/>
      <c r="BQ20" s="662"/>
      <c r="BR20" s="662"/>
      <c r="BS20" s="668" t="s">
        <v>235</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4922714</v>
      </c>
      <c r="CS20" s="660"/>
      <c r="CT20" s="660"/>
      <c r="CU20" s="660"/>
      <c r="CV20" s="660"/>
      <c r="CW20" s="660"/>
      <c r="CX20" s="660"/>
      <c r="CY20" s="661"/>
      <c r="CZ20" s="662">
        <v>100</v>
      </c>
      <c r="DA20" s="662"/>
      <c r="DB20" s="662"/>
      <c r="DC20" s="662"/>
      <c r="DD20" s="668">
        <v>538959</v>
      </c>
      <c r="DE20" s="660"/>
      <c r="DF20" s="660"/>
      <c r="DG20" s="660"/>
      <c r="DH20" s="660"/>
      <c r="DI20" s="660"/>
      <c r="DJ20" s="660"/>
      <c r="DK20" s="660"/>
      <c r="DL20" s="660"/>
      <c r="DM20" s="660"/>
      <c r="DN20" s="660"/>
      <c r="DO20" s="660"/>
      <c r="DP20" s="661"/>
      <c r="DQ20" s="668">
        <v>3188919</v>
      </c>
      <c r="DR20" s="660"/>
      <c r="DS20" s="660"/>
      <c r="DT20" s="660"/>
      <c r="DU20" s="660"/>
      <c r="DV20" s="660"/>
      <c r="DW20" s="660"/>
      <c r="DX20" s="660"/>
      <c r="DY20" s="660"/>
      <c r="DZ20" s="660"/>
      <c r="EA20" s="660"/>
      <c r="EB20" s="660"/>
      <c r="EC20" s="669"/>
    </row>
    <row r="21" spans="2:133" ht="11.25" customHeight="1">
      <c r="B21" s="656" t="s">
        <v>273</v>
      </c>
      <c r="C21" s="657"/>
      <c r="D21" s="657"/>
      <c r="E21" s="657"/>
      <c r="F21" s="657"/>
      <c r="G21" s="657"/>
      <c r="H21" s="657"/>
      <c r="I21" s="657"/>
      <c r="J21" s="657"/>
      <c r="K21" s="657"/>
      <c r="L21" s="657"/>
      <c r="M21" s="657"/>
      <c r="N21" s="657"/>
      <c r="O21" s="657"/>
      <c r="P21" s="657"/>
      <c r="Q21" s="658"/>
      <c r="R21" s="659" t="s">
        <v>122</v>
      </c>
      <c r="S21" s="660"/>
      <c r="T21" s="660"/>
      <c r="U21" s="660"/>
      <c r="V21" s="660"/>
      <c r="W21" s="660"/>
      <c r="X21" s="660"/>
      <c r="Y21" s="661"/>
      <c r="Z21" s="662" t="s">
        <v>235</v>
      </c>
      <c r="AA21" s="662"/>
      <c r="AB21" s="662"/>
      <c r="AC21" s="662"/>
      <c r="AD21" s="663" t="s">
        <v>122</v>
      </c>
      <c r="AE21" s="663"/>
      <c r="AF21" s="663"/>
      <c r="AG21" s="663"/>
      <c r="AH21" s="663"/>
      <c r="AI21" s="663"/>
      <c r="AJ21" s="663"/>
      <c r="AK21" s="663"/>
      <c r="AL21" s="664" t="s">
        <v>235</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v>9730</v>
      </c>
      <c r="BH21" s="660"/>
      <c r="BI21" s="660"/>
      <c r="BJ21" s="660"/>
      <c r="BK21" s="660"/>
      <c r="BL21" s="660"/>
      <c r="BM21" s="660"/>
      <c r="BN21" s="661"/>
      <c r="BO21" s="662">
        <v>1.7</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275</v>
      </c>
      <c r="C22" s="657"/>
      <c r="D22" s="657"/>
      <c r="E22" s="657"/>
      <c r="F22" s="657"/>
      <c r="G22" s="657"/>
      <c r="H22" s="657"/>
      <c r="I22" s="657"/>
      <c r="J22" s="657"/>
      <c r="K22" s="657"/>
      <c r="L22" s="657"/>
      <c r="M22" s="657"/>
      <c r="N22" s="657"/>
      <c r="O22" s="657"/>
      <c r="P22" s="657"/>
      <c r="Q22" s="658"/>
      <c r="R22" s="659">
        <v>2889570</v>
      </c>
      <c r="S22" s="660"/>
      <c r="T22" s="660"/>
      <c r="U22" s="660"/>
      <c r="V22" s="660"/>
      <c r="W22" s="660"/>
      <c r="X22" s="660"/>
      <c r="Y22" s="661"/>
      <c r="Z22" s="662">
        <v>56.2</v>
      </c>
      <c r="AA22" s="662"/>
      <c r="AB22" s="662"/>
      <c r="AC22" s="662"/>
      <c r="AD22" s="663">
        <v>2722021</v>
      </c>
      <c r="AE22" s="663"/>
      <c r="AF22" s="663"/>
      <c r="AG22" s="663"/>
      <c r="AH22" s="663"/>
      <c r="AI22" s="663"/>
      <c r="AJ22" s="663"/>
      <c r="AK22" s="663"/>
      <c r="AL22" s="664">
        <v>100</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235</v>
      </c>
      <c r="BH22" s="660"/>
      <c r="BI22" s="660"/>
      <c r="BJ22" s="660"/>
      <c r="BK22" s="660"/>
      <c r="BL22" s="660"/>
      <c r="BM22" s="660"/>
      <c r="BN22" s="661"/>
      <c r="BO22" s="662" t="s">
        <v>235</v>
      </c>
      <c r="BP22" s="662"/>
      <c r="BQ22" s="662"/>
      <c r="BR22" s="662"/>
      <c r="BS22" s="668" t="s">
        <v>122</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278</v>
      </c>
      <c r="C23" s="657"/>
      <c r="D23" s="657"/>
      <c r="E23" s="657"/>
      <c r="F23" s="657"/>
      <c r="G23" s="657"/>
      <c r="H23" s="657"/>
      <c r="I23" s="657"/>
      <c r="J23" s="657"/>
      <c r="K23" s="657"/>
      <c r="L23" s="657"/>
      <c r="M23" s="657"/>
      <c r="N23" s="657"/>
      <c r="O23" s="657"/>
      <c r="P23" s="657"/>
      <c r="Q23" s="658"/>
      <c r="R23" s="659">
        <v>761</v>
      </c>
      <c r="S23" s="660"/>
      <c r="T23" s="660"/>
      <c r="U23" s="660"/>
      <c r="V23" s="660"/>
      <c r="W23" s="660"/>
      <c r="X23" s="660"/>
      <c r="Y23" s="661"/>
      <c r="Z23" s="662">
        <v>0</v>
      </c>
      <c r="AA23" s="662"/>
      <c r="AB23" s="662"/>
      <c r="AC23" s="662"/>
      <c r="AD23" s="663">
        <v>761</v>
      </c>
      <c r="AE23" s="663"/>
      <c r="AF23" s="663"/>
      <c r="AG23" s="663"/>
      <c r="AH23" s="663"/>
      <c r="AI23" s="663"/>
      <c r="AJ23" s="663"/>
      <c r="AK23" s="663"/>
      <c r="AL23" s="664">
        <v>0</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t="s">
        <v>235</v>
      </c>
      <c r="BH23" s="660"/>
      <c r="BI23" s="660"/>
      <c r="BJ23" s="660"/>
      <c r="BK23" s="660"/>
      <c r="BL23" s="660"/>
      <c r="BM23" s="660"/>
      <c r="BN23" s="661"/>
      <c r="BO23" s="662" t="s">
        <v>235</v>
      </c>
      <c r="BP23" s="662"/>
      <c r="BQ23" s="662"/>
      <c r="BR23" s="662"/>
      <c r="BS23" s="668" t="s">
        <v>235</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c r="B24" s="656" t="s">
        <v>285</v>
      </c>
      <c r="C24" s="657"/>
      <c r="D24" s="657"/>
      <c r="E24" s="657"/>
      <c r="F24" s="657"/>
      <c r="G24" s="657"/>
      <c r="H24" s="657"/>
      <c r="I24" s="657"/>
      <c r="J24" s="657"/>
      <c r="K24" s="657"/>
      <c r="L24" s="657"/>
      <c r="M24" s="657"/>
      <c r="N24" s="657"/>
      <c r="O24" s="657"/>
      <c r="P24" s="657"/>
      <c r="Q24" s="658"/>
      <c r="R24" s="659">
        <v>26424</v>
      </c>
      <c r="S24" s="660"/>
      <c r="T24" s="660"/>
      <c r="U24" s="660"/>
      <c r="V24" s="660"/>
      <c r="W24" s="660"/>
      <c r="X24" s="660"/>
      <c r="Y24" s="661"/>
      <c r="Z24" s="662">
        <v>0.5</v>
      </c>
      <c r="AA24" s="662"/>
      <c r="AB24" s="662"/>
      <c r="AC24" s="662"/>
      <c r="AD24" s="663" t="s">
        <v>235</v>
      </c>
      <c r="AE24" s="663"/>
      <c r="AF24" s="663"/>
      <c r="AG24" s="663"/>
      <c r="AH24" s="663"/>
      <c r="AI24" s="663"/>
      <c r="AJ24" s="663"/>
      <c r="AK24" s="663"/>
      <c r="AL24" s="664" t="s">
        <v>235</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122</v>
      </c>
      <c r="BP24" s="662"/>
      <c r="BQ24" s="662"/>
      <c r="BR24" s="662"/>
      <c r="BS24" s="668" t="s">
        <v>235</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1899564</v>
      </c>
      <c r="CS24" s="649"/>
      <c r="CT24" s="649"/>
      <c r="CU24" s="649"/>
      <c r="CV24" s="649"/>
      <c r="CW24" s="649"/>
      <c r="CX24" s="649"/>
      <c r="CY24" s="650"/>
      <c r="CZ24" s="653">
        <v>38.6</v>
      </c>
      <c r="DA24" s="654"/>
      <c r="DB24" s="654"/>
      <c r="DC24" s="673"/>
      <c r="DD24" s="692">
        <v>1434655</v>
      </c>
      <c r="DE24" s="649"/>
      <c r="DF24" s="649"/>
      <c r="DG24" s="649"/>
      <c r="DH24" s="649"/>
      <c r="DI24" s="649"/>
      <c r="DJ24" s="649"/>
      <c r="DK24" s="650"/>
      <c r="DL24" s="692">
        <v>1327173</v>
      </c>
      <c r="DM24" s="649"/>
      <c r="DN24" s="649"/>
      <c r="DO24" s="649"/>
      <c r="DP24" s="649"/>
      <c r="DQ24" s="649"/>
      <c r="DR24" s="649"/>
      <c r="DS24" s="649"/>
      <c r="DT24" s="649"/>
      <c r="DU24" s="649"/>
      <c r="DV24" s="650"/>
      <c r="DW24" s="653">
        <v>46.7</v>
      </c>
      <c r="DX24" s="654"/>
      <c r="DY24" s="654"/>
      <c r="DZ24" s="654"/>
      <c r="EA24" s="654"/>
      <c r="EB24" s="654"/>
      <c r="EC24" s="655"/>
    </row>
    <row r="25" spans="2:133" ht="11.25" customHeight="1">
      <c r="B25" s="656" t="s">
        <v>288</v>
      </c>
      <c r="C25" s="657"/>
      <c r="D25" s="657"/>
      <c r="E25" s="657"/>
      <c r="F25" s="657"/>
      <c r="G25" s="657"/>
      <c r="H25" s="657"/>
      <c r="I25" s="657"/>
      <c r="J25" s="657"/>
      <c r="K25" s="657"/>
      <c r="L25" s="657"/>
      <c r="M25" s="657"/>
      <c r="N25" s="657"/>
      <c r="O25" s="657"/>
      <c r="P25" s="657"/>
      <c r="Q25" s="658"/>
      <c r="R25" s="659">
        <v>105834</v>
      </c>
      <c r="S25" s="660"/>
      <c r="T25" s="660"/>
      <c r="U25" s="660"/>
      <c r="V25" s="660"/>
      <c r="W25" s="660"/>
      <c r="X25" s="660"/>
      <c r="Y25" s="661"/>
      <c r="Z25" s="662">
        <v>2.1</v>
      </c>
      <c r="AA25" s="662"/>
      <c r="AB25" s="662"/>
      <c r="AC25" s="662"/>
      <c r="AD25" s="663" t="s">
        <v>235</v>
      </c>
      <c r="AE25" s="663"/>
      <c r="AF25" s="663"/>
      <c r="AG25" s="663"/>
      <c r="AH25" s="663"/>
      <c r="AI25" s="663"/>
      <c r="AJ25" s="663"/>
      <c r="AK25" s="663"/>
      <c r="AL25" s="664" t="s">
        <v>122</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235</v>
      </c>
      <c r="BH25" s="660"/>
      <c r="BI25" s="660"/>
      <c r="BJ25" s="660"/>
      <c r="BK25" s="660"/>
      <c r="BL25" s="660"/>
      <c r="BM25" s="660"/>
      <c r="BN25" s="661"/>
      <c r="BO25" s="662" t="s">
        <v>235</v>
      </c>
      <c r="BP25" s="662"/>
      <c r="BQ25" s="662"/>
      <c r="BR25" s="662"/>
      <c r="BS25" s="668" t="s">
        <v>235</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840955</v>
      </c>
      <c r="CS25" s="695"/>
      <c r="CT25" s="695"/>
      <c r="CU25" s="695"/>
      <c r="CV25" s="695"/>
      <c r="CW25" s="695"/>
      <c r="CX25" s="695"/>
      <c r="CY25" s="696"/>
      <c r="CZ25" s="664">
        <v>17.100000000000001</v>
      </c>
      <c r="DA25" s="693"/>
      <c r="DB25" s="693"/>
      <c r="DC25" s="697"/>
      <c r="DD25" s="668">
        <v>784951</v>
      </c>
      <c r="DE25" s="695"/>
      <c r="DF25" s="695"/>
      <c r="DG25" s="695"/>
      <c r="DH25" s="695"/>
      <c r="DI25" s="695"/>
      <c r="DJ25" s="695"/>
      <c r="DK25" s="696"/>
      <c r="DL25" s="668">
        <v>679114</v>
      </c>
      <c r="DM25" s="695"/>
      <c r="DN25" s="695"/>
      <c r="DO25" s="695"/>
      <c r="DP25" s="695"/>
      <c r="DQ25" s="695"/>
      <c r="DR25" s="695"/>
      <c r="DS25" s="695"/>
      <c r="DT25" s="695"/>
      <c r="DU25" s="695"/>
      <c r="DV25" s="696"/>
      <c r="DW25" s="664">
        <v>23.9</v>
      </c>
      <c r="DX25" s="693"/>
      <c r="DY25" s="693"/>
      <c r="DZ25" s="693"/>
      <c r="EA25" s="693"/>
      <c r="EB25" s="693"/>
      <c r="EC25" s="694"/>
    </row>
    <row r="26" spans="2:133" ht="11.25" customHeight="1">
      <c r="B26" s="656" t="s">
        <v>291</v>
      </c>
      <c r="C26" s="657"/>
      <c r="D26" s="657"/>
      <c r="E26" s="657"/>
      <c r="F26" s="657"/>
      <c r="G26" s="657"/>
      <c r="H26" s="657"/>
      <c r="I26" s="657"/>
      <c r="J26" s="657"/>
      <c r="K26" s="657"/>
      <c r="L26" s="657"/>
      <c r="M26" s="657"/>
      <c r="N26" s="657"/>
      <c r="O26" s="657"/>
      <c r="P26" s="657"/>
      <c r="Q26" s="658"/>
      <c r="R26" s="659">
        <v>4718</v>
      </c>
      <c r="S26" s="660"/>
      <c r="T26" s="660"/>
      <c r="U26" s="660"/>
      <c r="V26" s="660"/>
      <c r="W26" s="660"/>
      <c r="X26" s="660"/>
      <c r="Y26" s="661"/>
      <c r="Z26" s="662">
        <v>0.1</v>
      </c>
      <c r="AA26" s="662"/>
      <c r="AB26" s="662"/>
      <c r="AC26" s="662"/>
      <c r="AD26" s="663" t="s">
        <v>235</v>
      </c>
      <c r="AE26" s="663"/>
      <c r="AF26" s="663"/>
      <c r="AG26" s="663"/>
      <c r="AH26" s="663"/>
      <c r="AI26" s="663"/>
      <c r="AJ26" s="663"/>
      <c r="AK26" s="663"/>
      <c r="AL26" s="664" t="s">
        <v>122</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235</v>
      </c>
      <c r="BP26" s="662"/>
      <c r="BQ26" s="662"/>
      <c r="BR26" s="662"/>
      <c r="BS26" s="668" t="s">
        <v>122</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456218</v>
      </c>
      <c r="CS26" s="660"/>
      <c r="CT26" s="660"/>
      <c r="CU26" s="660"/>
      <c r="CV26" s="660"/>
      <c r="CW26" s="660"/>
      <c r="CX26" s="660"/>
      <c r="CY26" s="661"/>
      <c r="CZ26" s="664">
        <v>9.3000000000000007</v>
      </c>
      <c r="DA26" s="693"/>
      <c r="DB26" s="693"/>
      <c r="DC26" s="697"/>
      <c r="DD26" s="668">
        <v>439342</v>
      </c>
      <c r="DE26" s="660"/>
      <c r="DF26" s="660"/>
      <c r="DG26" s="660"/>
      <c r="DH26" s="660"/>
      <c r="DI26" s="660"/>
      <c r="DJ26" s="660"/>
      <c r="DK26" s="661"/>
      <c r="DL26" s="668" t="s">
        <v>122</v>
      </c>
      <c r="DM26" s="660"/>
      <c r="DN26" s="660"/>
      <c r="DO26" s="660"/>
      <c r="DP26" s="660"/>
      <c r="DQ26" s="660"/>
      <c r="DR26" s="660"/>
      <c r="DS26" s="660"/>
      <c r="DT26" s="660"/>
      <c r="DU26" s="660"/>
      <c r="DV26" s="661"/>
      <c r="DW26" s="664" t="s">
        <v>122</v>
      </c>
      <c r="DX26" s="693"/>
      <c r="DY26" s="693"/>
      <c r="DZ26" s="693"/>
      <c r="EA26" s="693"/>
      <c r="EB26" s="693"/>
      <c r="EC26" s="694"/>
    </row>
    <row r="27" spans="2:133" ht="11.25" customHeight="1">
      <c r="B27" s="656" t="s">
        <v>294</v>
      </c>
      <c r="C27" s="657"/>
      <c r="D27" s="657"/>
      <c r="E27" s="657"/>
      <c r="F27" s="657"/>
      <c r="G27" s="657"/>
      <c r="H27" s="657"/>
      <c r="I27" s="657"/>
      <c r="J27" s="657"/>
      <c r="K27" s="657"/>
      <c r="L27" s="657"/>
      <c r="M27" s="657"/>
      <c r="N27" s="657"/>
      <c r="O27" s="657"/>
      <c r="P27" s="657"/>
      <c r="Q27" s="658"/>
      <c r="R27" s="659">
        <v>665595</v>
      </c>
      <c r="S27" s="660"/>
      <c r="T27" s="660"/>
      <c r="U27" s="660"/>
      <c r="V27" s="660"/>
      <c r="W27" s="660"/>
      <c r="X27" s="660"/>
      <c r="Y27" s="661"/>
      <c r="Z27" s="662">
        <v>13</v>
      </c>
      <c r="AA27" s="662"/>
      <c r="AB27" s="662"/>
      <c r="AC27" s="662"/>
      <c r="AD27" s="663" t="s">
        <v>235</v>
      </c>
      <c r="AE27" s="663"/>
      <c r="AF27" s="663"/>
      <c r="AG27" s="663"/>
      <c r="AH27" s="663"/>
      <c r="AI27" s="663"/>
      <c r="AJ27" s="663"/>
      <c r="AK27" s="663"/>
      <c r="AL27" s="664" t="s">
        <v>122</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556941</v>
      </c>
      <c r="BH27" s="660"/>
      <c r="BI27" s="660"/>
      <c r="BJ27" s="660"/>
      <c r="BK27" s="660"/>
      <c r="BL27" s="660"/>
      <c r="BM27" s="660"/>
      <c r="BN27" s="661"/>
      <c r="BO27" s="662">
        <v>100</v>
      </c>
      <c r="BP27" s="662"/>
      <c r="BQ27" s="662"/>
      <c r="BR27" s="662"/>
      <c r="BS27" s="668" t="s">
        <v>122</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564019</v>
      </c>
      <c r="CS27" s="695"/>
      <c r="CT27" s="695"/>
      <c r="CU27" s="695"/>
      <c r="CV27" s="695"/>
      <c r="CW27" s="695"/>
      <c r="CX27" s="695"/>
      <c r="CY27" s="696"/>
      <c r="CZ27" s="664">
        <v>11.5</v>
      </c>
      <c r="DA27" s="693"/>
      <c r="DB27" s="693"/>
      <c r="DC27" s="697"/>
      <c r="DD27" s="668">
        <v>187185</v>
      </c>
      <c r="DE27" s="695"/>
      <c r="DF27" s="695"/>
      <c r="DG27" s="695"/>
      <c r="DH27" s="695"/>
      <c r="DI27" s="695"/>
      <c r="DJ27" s="695"/>
      <c r="DK27" s="696"/>
      <c r="DL27" s="668">
        <v>185540</v>
      </c>
      <c r="DM27" s="695"/>
      <c r="DN27" s="695"/>
      <c r="DO27" s="695"/>
      <c r="DP27" s="695"/>
      <c r="DQ27" s="695"/>
      <c r="DR27" s="695"/>
      <c r="DS27" s="695"/>
      <c r="DT27" s="695"/>
      <c r="DU27" s="695"/>
      <c r="DV27" s="696"/>
      <c r="DW27" s="664">
        <v>6.5</v>
      </c>
      <c r="DX27" s="693"/>
      <c r="DY27" s="693"/>
      <c r="DZ27" s="693"/>
      <c r="EA27" s="693"/>
      <c r="EB27" s="693"/>
      <c r="EC27" s="694"/>
    </row>
    <row r="28" spans="2:133" ht="11.25" customHeight="1">
      <c r="B28" s="701" t="s">
        <v>297</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122</v>
      </c>
      <c r="AA28" s="662"/>
      <c r="AB28" s="662"/>
      <c r="AC28" s="662"/>
      <c r="AD28" s="663" t="s">
        <v>122</v>
      </c>
      <c r="AE28" s="663"/>
      <c r="AF28" s="663"/>
      <c r="AG28" s="663"/>
      <c r="AH28" s="663"/>
      <c r="AI28" s="663"/>
      <c r="AJ28" s="663"/>
      <c r="AK28" s="663"/>
      <c r="AL28" s="664" t="s">
        <v>235</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494590</v>
      </c>
      <c r="CS28" s="660"/>
      <c r="CT28" s="660"/>
      <c r="CU28" s="660"/>
      <c r="CV28" s="660"/>
      <c r="CW28" s="660"/>
      <c r="CX28" s="660"/>
      <c r="CY28" s="661"/>
      <c r="CZ28" s="664">
        <v>10</v>
      </c>
      <c r="DA28" s="693"/>
      <c r="DB28" s="693"/>
      <c r="DC28" s="697"/>
      <c r="DD28" s="668">
        <v>462519</v>
      </c>
      <c r="DE28" s="660"/>
      <c r="DF28" s="660"/>
      <c r="DG28" s="660"/>
      <c r="DH28" s="660"/>
      <c r="DI28" s="660"/>
      <c r="DJ28" s="660"/>
      <c r="DK28" s="661"/>
      <c r="DL28" s="668">
        <v>462519</v>
      </c>
      <c r="DM28" s="660"/>
      <c r="DN28" s="660"/>
      <c r="DO28" s="660"/>
      <c r="DP28" s="660"/>
      <c r="DQ28" s="660"/>
      <c r="DR28" s="660"/>
      <c r="DS28" s="660"/>
      <c r="DT28" s="660"/>
      <c r="DU28" s="660"/>
      <c r="DV28" s="661"/>
      <c r="DW28" s="664">
        <v>16.3</v>
      </c>
      <c r="DX28" s="693"/>
      <c r="DY28" s="693"/>
      <c r="DZ28" s="693"/>
      <c r="EA28" s="693"/>
      <c r="EB28" s="693"/>
      <c r="EC28" s="694"/>
    </row>
    <row r="29" spans="2:133" ht="11.25" customHeight="1">
      <c r="B29" s="656" t="s">
        <v>299</v>
      </c>
      <c r="C29" s="657"/>
      <c r="D29" s="657"/>
      <c r="E29" s="657"/>
      <c r="F29" s="657"/>
      <c r="G29" s="657"/>
      <c r="H29" s="657"/>
      <c r="I29" s="657"/>
      <c r="J29" s="657"/>
      <c r="K29" s="657"/>
      <c r="L29" s="657"/>
      <c r="M29" s="657"/>
      <c r="N29" s="657"/>
      <c r="O29" s="657"/>
      <c r="P29" s="657"/>
      <c r="Q29" s="658"/>
      <c r="R29" s="659">
        <v>452660</v>
      </c>
      <c r="S29" s="660"/>
      <c r="T29" s="660"/>
      <c r="U29" s="660"/>
      <c r="V29" s="660"/>
      <c r="W29" s="660"/>
      <c r="X29" s="660"/>
      <c r="Y29" s="661"/>
      <c r="Z29" s="662">
        <v>8.8000000000000007</v>
      </c>
      <c r="AA29" s="662"/>
      <c r="AB29" s="662"/>
      <c r="AC29" s="662"/>
      <c r="AD29" s="663" t="s">
        <v>122</v>
      </c>
      <c r="AE29" s="663"/>
      <c r="AF29" s="663"/>
      <c r="AG29" s="663"/>
      <c r="AH29" s="663"/>
      <c r="AI29" s="663"/>
      <c r="AJ29" s="663"/>
      <c r="AK29" s="663"/>
      <c r="AL29" s="664" t="s">
        <v>122</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63</v>
      </c>
      <c r="CG29" s="675"/>
      <c r="CH29" s="675"/>
      <c r="CI29" s="675"/>
      <c r="CJ29" s="675"/>
      <c r="CK29" s="675"/>
      <c r="CL29" s="675"/>
      <c r="CM29" s="675"/>
      <c r="CN29" s="675"/>
      <c r="CO29" s="675"/>
      <c r="CP29" s="675"/>
      <c r="CQ29" s="676"/>
      <c r="CR29" s="659">
        <v>494484</v>
      </c>
      <c r="CS29" s="695"/>
      <c r="CT29" s="695"/>
      <c r="CU29" s="695"/>
      <c r="CV29" s="695"/>
      <c r="CW29" s="695"/>
      <c r="CX29" s="695"/>
      <c r="CY29" s="696"/>
      <c r="CZ29" s="664">
        <v>10</v>
      </c>
      <c r="DA29" s="693"/>
      <c r="DB29" s="693"/>
      <c r="DC29" s="697"/>
      <c r="DD29" s="668">
        <v>462413</v>
      </c>
      <c r="DE29" s="695"/>
      <c r="DF29" s="695"/>
      <c r="DG29" s="695"/>
      <c r="DH29" s="695"/>
      <c r="DI29" s="695"/>
      <c r="DJ29" s="695"/>
      <c r="DK29" s="696"/>
      <c r="DL29" s="668">
        <v>462413</v>
      </c>
      <c r="DM29" s="695"/>
      <c r="DN29" s="695"/>
      <c r="DO29" s="695"/>
      <c r="DP29" s="695"/>
      <c r="DQ29" s="695"/>
      <c r="DR29" s="695"/>
      <c r="DS29" s="695"/>
      <c r="DT29" s="695"/>
      <c r="DU29" s="695"/>
      <c r="DV29" s="696"/>
      <c r="DW29" s="664">
        <v>16.3</v>
      </c>
      <c r="DX29" s="693"/>
      <c r="DY29" s="693"/>
      <c r="DZ29" s="693"/>
      <c r="EA29" s="693"/>
      <c r="EB29" s="693"/>
      <c r="EC29" s="694"/>
    </row>
    <row r="30" spans="2:133" ht="11.25" customHeight="1">
      <c r="B30" s="656" t="s">
        <v>303</v>
      </c>
      <c r="C30" s="657"/>
      <c r="D30" s="657"/>
      <c r="E30" s="657"/>
      <c r="F30" s="657"/>
      <c r="G30" s="657"/>
      <c r="H30" s="657"/>
      <c r="I30" s="657"/>
      <c r="J30" s="657"/>
      <c r="K30" s="657"/>
      <c r="L30" s="657"/>
      <c r="M30" s="657"/>
      <c r="N30" s="657"/>
      <c r="O30" s="657"/>
      <c r="P30" s="657"/>
      <c r="Q30" s="658"/>
      <c r="R30" s="659">
        <v>39379</v>
      </c>
      <c r="S30" s="660"/>
      <c r="T30" s="660"/>
      <c r="U30" s="660"/>
      <c r="V30" s="660"/>
      <c r="W30" s="660"/>
      <c r="X30" s="660"/>
      <c r="Y30" s="661"/>
      <c r="Z30" s="662">
        <v>0.8</v>
      </c>
      <c r="AA30" s="662"/>
      <c r="AB30" s="662"/>
      <c r="AC30" s="662"/>
      <c r="AD30" s="663" t="s">
        <v>235</v>
      </c>
      <c r="AE30" s="663"/>
      <c r="AF30" s="663"/>
      <c r="AG30" s="663"/>
      <c r="AH30" s="663"/>
      <c r="AI30" s="663"/>
      <c r="AJ30" s="663"/>
      <c r="AK30" s="663"/>
      <c r="AL30" s="664" t="s">
        <v>122</v>
      </c>
      <c r="AM30" s="665"/>
      <c r="AN30" s="665"/>
      <c r="AO30" s="666"/>
      <c r="AP30" s="707" t="s">
        <v>304</v>
      </c>
      <c r="AQ30" s="708"/>
      <c r="AR30" s="708"/>
      <c r="AS30" s="708"/>
      <c r="AT30" s="713" t="s">
        <v>305</v>
      </c>
      <c r="AU30" s="210"/>
      <c r="AV30" s="210"/>
      <c r="AW30" s="210"/>
      <c r="AX30" s="645" t="s">
        <v>180</v>
      </c>
      <c r="AY30" s="646"/>
      <c r="AZ30" s="646"/>
      <c r="BA30" s="646"/>
      <c r="BB30" s="646"/>
      <c r="BC30" s="646"/>
      <c r="BD30" s="646"/>
      <c r="BE30" s="646"/>
      <c r="BF30" s="647"/>
      <c r="BG30" s="719">
        <v>96</v>
      </c>
      <c r="BH30" s="720"/>
      <c r="BI30" s="720"/>
      <c r="BJ30" s="720"/>
      <c r="BK30" s="720"/>
      <c r="BL30" s="720"/>
      <c r="BM30" s="654">
        <v>89.3</v>
      </c>
      <c r="BN30" s="720"/>
      <c r="BO30" s="720"/>
      <c r="BP30" s="720"/>
      <c r="BQ30" s="721"/>
      <c r="BR30" s="719">
        <v>96</v>
      </c>
      <c r="BS30" s="720"/>
      <c r="BT30" s="720"/>
      <c r="BU30" s="720"/>
      <c r="BV30" s="720"/>
      <c r="BW30" s="720"/>
      <c r="BX30" s="654">
        <v>90.7</v>
      </c>
      <c r="BY30" s="720"/>
      <c r="BZ30" s="720"/>
      <c r="CA30" s="720"/>
      <c r="CB30" s="721"/>
      <c r="CD30" s="724"/>
      <c r="CE30" s="725"/>
      <c r="CF30" s="674" t="s">
        <v>306</v>
      </c>
      <c r="CG30" s="675"/>
      <c r="CH30" s="675"/>
      <c r="CI30" s="675"/>
      <c r="CJ30" s="675"/>
      <c r="CK30" s="675"/>
      <c r="CL30" s="675"/>
      <c r="CM30" s="675"/>
      <c r="CN30" s="675"/>
      <c r="CO30" s="675"/>
      <c r="CP30" s="675"/>
      <c r="CQ30" s="676"/>
      <c r="CR30" s="659">
        <v>468039</v>
      </c>
      <c r="CS30" s="660"/>
      <c r="CT30" s="660"/>
      <c r="CU30" s="660"/>
      <c r="CV30" s="660"/>
      <c r="CW30" s="660"/>
      <c r="CX30" s="660"/>
      <c r="CY30" s="661"/>
      <c r="CZ30" s="664">
        <v>9.5</v>
      </c>
      <c r="DA30" s="693"/>
      <c r="DB30" s="693"/>
      <c r="DC30" s="697"/>
      <c r="DD30" s="668">
        <v>435968</v>
      </c>
      <c r="DE30" s="660"/>
      <c r="DF30" s="660"/>
      <c r="DG30" s="660"/>
      <c r="DH30" s="660"/>
      <c r="DI30" s="660"/>
      <c r="DJ30" s="660"/>
      <c r="DK30" s="661"/>
      <c r="DL30" s="668">
        <v>435968</v>
      </c>
      <c r="DM30" s="660"/>
      <c r="DN30" s="660"/>
      <c r="DO30" s="660"/>
      <c r="DP30" s="660"/>
      <c r="DQ30" s="660"/>
      <c r="DR30" s="660"/>
      <c r="DS30" s="660"/>
      <c r="DT30" s="660"/>
      <c r="DU30" s="660"/>
      <c r="DV30" s="661"/>
      <c r="DW30" s="664">
        <v>15.4</v>
      </c>
      <c r="DX30" s="693"/>
      <c r="DY30" s="693"/>
      <c r="DZ30" s="693"/>
      <c r="EA30" s="693"/>
      <c r="EB30" s="693"/>
      <c r="EC30" s="694"/>
    </row>
    <row r="31" spans="2:133" ht="11.25" customHeight="1">
      <c r="B31" s="656" t="s">
        <v>307</v>
      </c>
      <c r="C31" s="657"/>
      <c r="D31" s="657"/>
      <c r="E31" s="657"/>
      <c r="F31" s="657"/>
      <c r="G31" s="657"/>
      <c r="H31" s="657"/>
      <c r="I31" s="657"/>
      <c r="J31" s="657"/>
      <c r="K31" s="657"/>
      <c r="L31" s="657"/>
      <c r="M31" s="657"/>
      <c r="N31" s="657"/>
      <c r="O31" s="657"/>
      <c r="P31" s="657"/>
      <c r="Q31" s="658"/>
      <c r="R31" s="659">
        <v>79097</v>
      </c>
      <c r="S31" s="660"/>
      <c r="T31" s="660"/>
      <c r="U31" s="660"/>
      <c r="V31" s="660"/>
      <c r="W31" s="660"/>
      <c r="X31" s="660"/>
      <c r="Y31" s="661"/>
      <c r="Z31" s="662">
        <v>1.5</v>
      </c>
      <c r="AA31" s="662"/>
      <c r="AB31" s="662"/>
      <c r="AC31" s="662"/>
      <c r="AD31" s="663" t="s">
        <v>122</v>
      </c>
      <c r="AE31" s="663"/>
      <c r="AF31" s="663"/>
      <c r="AG31" s="663"/>
      <c r="AH31" s="663"/>
      <c r="AI31" s="663"/>
      <c r="AJ31" s="663"/>
      <c r="AK31" s="663"/>
      <c r="AL31" s="664" t="s">
        <v>122</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99.1</v>
      </c>
      <c r="BH31" s="695"/>
      <c r="BI31" s="695"/>
      <c r="BJ31" s="695"/>
      <c r="BK31" s="695"/>
      <c r="BL31" s="695"/>
      <c r="BM31" s="665">
        <v>97.9</v>
      </c>
      <c r="BN31" s="717"/>
      <c r="BO31" s="717"/>
      <c r="BP31" s="717"/>
      <c r="BQ31" s="718"/>
      <c r="BR31" s="716">
        <v>99.4</v>
      </c>
      <c r="BS31" s="695"/>
      <c r="BT31" s="695"/>
      <c r="BU31" s="695"/>
      <c r="BV31" s="695"/>
      <c r="BW31" s="695"/>
      <c r="BX31" s="665">
        <v>97.7</v>
      </c>
      <c r="BY31" s="717"/>
      <c r="BZ31" s="717"/>
      <c r="CA31" s="717"/>
      <c r="CB31" s="718"/>
      <c r="CD31" s="724"/>
      <c r="CE31" s="725"/>
      <c r="CF31" s="674" t="s">
        <v>310</v>
      </c>
      <c r="CG31" s="675"/>
      <c r="CH31" s="675"/>
      <c r="CI31" s="675"/>
      <c r="CJ31" s="675"/>
      <c r="CK31" s="675"/>
      <c r="CL31" s="675"/>
      <c r="CM31" s="675"/>
      <c r="CN31" s="675"/>
      <c r="CO31" s="675"/>
      <c r="CP31" s="675"/>
      <c r="CQ31" s="676"/>
      <c r="CR31" s="659">
        <v>26445</v>
      </c>
      <c r="CS31" s="695"/>
      <c r="CT31" s="695"/>
      <c r="CU31" s="695"/>
      <c r="CV31" s="695"/>
      <c r="CW31" s="695"/>
      <c r="CX31" s="695"/>
      <c r="CY31" s="696"/>
      <c r="CZ31" s="664">
        <v>0.5</v>
      </c>
      <c r="DA31" s="693"/>
      <c r="DB31" s="693"/>
      <c r="DC31" s="697"/>
      <c r="DD31" s="668">
        <v>26445</v>
      </c>
      <c r="DE31" s="695"/>
      <c r="DF31" s="695"/>
      <c r="DG31" s="695"/>
      <c r="DH31" s="695"/>
      <c r="DI31" s="695"/>
      <c r="DJ31" s="695"/>
      <c r="DK31" s="696"/>
      <c r="DL31" s="668">
        <v>26445</v>
      </c>
      <c r="DM31" s="695"/>
      <c r="DN31" s="695"/>
      <c r="DO31" s="695"/>
      <c r="DP31" s="695"/>
      <c r="DQ31" s="695"/>
      <c r="DR31" s="695"/>
      <c r="DS31" s="695"/>
      <c r="DT31" s="695"/>
      <c r="DU31" s="695"/>
      <c r="DV31" s="696"/>
      <c r="DW31" s="664">
        <v>0.9</v>
      </c>
      <c r="DX31" s="693"/>
      <c r="DY31" s="693"/>
      <c r="DZ31" s="693"/>
      <c r="EA31" s="693"/>
      <c r="EB31" s="693"/>
      <c r="EC31" s="694"/>
    </row>
    <row r="32" spans="2:133" ht="11.25" customHeight="1">
      <c r="B32" s="656" t="s">
        <v>311</v>
      </c>
      <c r="C32" s="657"/>
      <c r="D32" s="657"/>
      <c r="E32" s="657"/>
      <c r="F32" s="657"/>
      <c r="G32" s="657"/>
      <c r="H32" s="657"/>
      <c r="I32" s="657"/>
      <c r="J32" s="657"/>
      <c r="K32" s="657"/>
      <c r="L32" s="657"/>
      <c r="M32" s="657"/>
      <c r="N32" s="657"/>
      <c r="O32" s="657"/>
      <c r="P32" s="657"/>
      <c r="Q32" s="658"/>
      <c r="R32" s="659">
        <v>235346</v>
      </c>
      <c r="S32" s="660"/>
      <c r="T32" s="660"/>
      <c r="U32" s="660"/>
      <c r="V32" s="660"/>
      <c r="W32" s="660"/>
      <c r="X32" s="660"/>
      <c r="Y32" s="661"/>
      <c r="Z32" s="662">
        <v>4.5999999999999996</v>
      </c>
      <c r="AA32" s="662"/>
      <c r="AB32" s="662"/>
      <c r="AC32" s="662"/>
      <c r="AD32" s="663" t="s">
        <v>122</v>
      </c>
      <c r="AE32" s="663"/>
      <c r="AF32" s="663"/>
      <c r="AG32" s="663"/>
      <c r="AH32" s="663"/>
      <c r="AI32" s="663"/>
      <c r="AJ32" s="663"/>
      <c r="AK32" s="663"/>
      <c r="AL32" s="664" t="s">
        <v>235</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92.1</v>
      </c>
      <c r="BH32" s="729"/>
      <c r="BI32" s="729"/>
      <c r="BJ32" s="729"/>
      <c r="BK32" s="729"/>
      <c r="BL32" s="729"/>
      <c r="BM32" s="730">
        <v>80.7</v>
      </c>
      <c r="BN32" s="729"/>
      <c r="BO32" s="729"/>
      <c r="BP32" s="729"/>
      <c r="BQ32" s="731"/>
      <c r="BR32" s="728">
        <v>92.1</v>
      </c>
      <c r="BS32" s="729"/>
      <c r="BT32" s="729"/>
      <c r="BU32" s="729"/>
      <c r="BV32" s="729"/>
      <c r="BW32" s="729"/>
      <c r="BX32" s="730">
        <v>83.5</v>
      </c>
      <c r="BY32" s="729"/>
      <c r="BZ32" s="729"/>
      <c r="CA32" s="729"/>
      <c r="CB32" s="731"/>
      <c r="CD32" s="726"/>
      <c r="CE32" s="727"/>
      <c r="CF32" s="674" t="s">
        <v>313</v>
      </c>
      <c r="CG32" s="675"/>
      <c r="CH32" s="675"/>
      <c r="CI32" s="675"/>
      <c r="CJ32" s="675"/>
      <c r="CK32" s="675"/>
      <c r="CL32" s="675"/>
      <c r="CM32" s="675"/>
      <c r="CN32" s="675"/>
      <c r="CO32" s="675"/>
      <c r="CP32" s="675"/>
      <c r="CQ32" s="676"/>
      <c r="CR32" s="659">
        <v>106</v>
      </c>
      <c r="CS32" s="660"/>
      <c r="CT32" s="660"/>
      <c r="CU32" s="660"/>
      <c r="CV32" s="660"/>
      <c r="CW32" s="660"/>
      <c r="CX32" s="660"/>
      <c r="CY32" s="661"/>
      <c r="CZ32" s="664">
        <v>0</v>
      </c>
      <c r="DA32" s="693"/>
      <c r="DB32" s="693"/>
      <c r="DC32" s="697"/>
      <c r="DD32" s="668">
        <v>106</v>
      </c>
      <c r="DE32" s="660"/>
      <c r="DF32" s="660"/>
      <c r="DG32" s="660"/>
      <c r="DH32" s="660"/>
      <c r="DI32" s="660"/>
      <c r="DJ32" s="660"/>
      <c r="DK32" s="661"/>
      <c r="DL32" s="668">
        <v>106</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314</v>
      </c>
      <c r="C33" s="657"/>
      <c r="D33" s="657"/>
      <c r="E33" s="657"/>
      <c r="F33" s="657"/>
      <c r="G33" s="657"/>
      <c r="H33" s="657"/>
      <c r="I33" s="657"/>
      <c r="J33" s="657"/>
      <c r="K33" s="657"/>
      <c r="L33" s="657"/>
      <c r="M33" s="657"/>
      <c r="N33" s="657"/>
      <c r="O33" s="657"/>
      <c r="P33" s="657"/>
      <c r="Q33" s="658"/>
      <c r="R33" s="659">
        <v>137244</v>
      </c>
      <c r="S33" s="660"/>
      <c r="T33" s="660"/>
      <c r="U33" s="660"/>
      <c r="V33" s="660"/>
      <c r="W33" s="660"/>
      <c r="X33" s="660"/>
      <c r="Y33" s="661"/>
      <c r="Z33" s="662">
        <v>2.7</v>
      </c>
      <c r="AA33" s="662"/>
      <c r="AB33" s="662"/>
      <c r="AC33" s="662"/>
      <c r="AD33" s="663" t="s">
        <v>235</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2350206</v>
      </c>
      <c r="CS33" s="695"/>
      <c r="CT33" s="695"/>
      <c r="CU33" s="695"/>
      <c r="CV33" s="695"/>
      <c r="CW33" s="695"/>
      <c r="CX33" s="695"/>
      <c r="CY33" s="696"/>
      <c r="CZ33" s="664">
        <v>47.7</v>
      </c>
      <c r="DA33" s="693"/>
      <c r="DB33" s="693"/>
      <c r="DC33" s="697"/>
      <c r="DD33" s="668">
        <v>1650335</v>
      </c>
      <c r="DE33" s="695"/>
      <c r="DF33" s="695"/>
      <c r="DG33" s="695"/>
      <c r="DH33" s="695"/>
      <c r="DI33" s="695"/>
      <c r="DJ33" s="695"/>
      <c r="DK33" s="696"/>
      <c r="DL33" s="668">
        <v>1148116</v>
      </c>
      <c r="DM33" s="695"/>
      <c r="DN33" s="695"/>
      <c r="DO33" s="695"/>
      <c r="DP33" s="695"/>
      <c r="DQ33" s="695"/>
      <c r="DR33" s="695"/>
      <c r="DS33" s="695"/>
      <c r="DT33" s="695"/>
      <c r="DU33" s="695"/>
      <c r="DV33" s="696"/>
      <c r="DW33" s="664">
        <v>40.4</v>
      </c>
      <c r="DX33" s="693"/>
      <c r="DY33" s="693"/>
      <c r="DZ33" s="693"/>
      <c r="EA33" s="693"/>
      <c r="EB33" s="693"/>
      <c r="EC33" s="694"/>
    </row>
    <row r="34" spans="2:133" ht="11.25" customHeight="1">
      <c r="B34" s="656" t="s">
        <v>316</v>
      </c>
      <c r="C34" s="657"/>
      <c r="D34" s="657"/>
      <c r="E34" s="657"/>
      <c r="F34" s="657"/>
      <c r="G34" s="657"/>
      <c r="H34" s="657"/>
      <c r="I34" s="657"/>
      <c r="J34" s="657"/>
      <c r="K34" s="657"/>
      <c r="L34" s="657"/>
      <c r="M34" s="657"/>
      <c r="N34" s="657"/>
      <c r="O34" s="657"/>
      <c r="P34" s="657"/>
      <c r="Q34" s="658"/>
      <c r="R34" s="659">
        <v>83175</v>
      </c>
      <c r="S34" s="660"/>
      <c r="T34" s="660"/>
      <c r="U34" s="660"/>
      <c r="V34" s="660"/>
      <c r="W34" s="660"/>
      <c r="X34" s="660"/>
      <c r="Y34" s="661"/>
      <c r="Z34" s="662">
        <v>1.6</v>
      </c>
      <c r="AA34" s="662"/>
      <c r="AB34" s="662"/>
      <c r="AC34" s="662"/>
      <c r="AD34" s="663">
        <v>5</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821994</v>
      </c>
      <c r="CS34" s="660"/>
      <c r="CT34" s="660"/>
      <c r="CU34" s="660"/>
      <c r="CV34" s="660"/>
      <c r="CW34" s="660"/>
      <c r="CX34" s="660"/>
      <c r="CY34" s="661"/>
      <c r="CZ34" s="664">
        <v>16.7</v>
      </c>
      <c r="DA34" s="693"/>
      <c r="DB34" s="693"/>
      <c r="DC34" s="697"/>
      <c r="DD34" s="668">
        <v>438143</v>
      </c>
      <c r="DE34" s="660"/>
      <c r="DF34" s="660"/>
      <c r="DG34" s="660"/>
      <c r="DH34" s="660"/>
      <c r="DI34" s="660"/>
      <c r="DJ34" s="660"/>
      <c r="DK34" s="661"/>
      <c r="DL34" s="668">
        <v>368470</v>
      </c>
      <c r="DM34" s="660"/>
      <c r="DN34" s="660"/>
      <c r="DO34" s="660"/>
      <c r="DP34" s="660"/>
      <c r="DQ34" s="660"/>
      <c r="DR34" s="660"/>
      <c r="DS34" s="660"/>
      <c r="DT34" s="660"/>
      <c r="DU34" s="660"/>
      <c r="DV34" s="661"/>
      <c r="DW34" s="664">
        <v>13</v>
      </c>
      <c r="DX34" s="693"/>
      <c r="DY34" s="693"/>
      <c r="DZ34" s="693"/>
      <c r="EA34" s="693"/>
      <c r="EB34" s="693"/>
      <c r="EC34" s="694"/>
    </row>
    <row r="35" spans="2:133" ht="11.25" customHeight="1">
      <c r="B35" s="656" t="s">
        <v>320</v>
      </c>
      <c r="C35" s="657"/>
      <c r="D35" s="657"/>
      <c r="E35" s="657"/>
      <c r="F35" s="657"/>
      <c r="G35" s="657"/>
      <c r="H35" s="657"/>
      <c r="I35" s="657"/>
      <c r="J35" s="657"/>
      <c r="K35" s="657"/>
      <c r="L35" s="657"/>
      <c r="M35" s="657"/>
      <c r="N35" s="657"/>
      <c r="O35" s="657"/>
      <c r="P35" s="657"/>
      <c r="Q35" s="658"/>
      <c r="R35" s="659">
        <v>418679</v>
      </c>
      <c r="S35" s="660"/>
      <c r="T35" s="660"/>
      <c r="U35" s="660"/>
      <c r="V35" s="660"/>
      <c r="W35" s="660"/>
      <c r="X35" s="660"/>
      <c r="Y35" s="661"/>
      <c r="Z35" s="662">
        <v>8.1</v>
      </c>
      <c r="AA35" s="662"/>
      <c r="AB35" s="662"/>
      <c r="AC35" s="662"/>
      <c r="AD35" s="663" t="s">
        <v>122</v>
      </c>
      <c r="AE35" s="663"/>
      <c r="AF35" s="663"/>
      <c r="AG35" s="663"/>
      <c r="AH35" s="663"/>
      <c r="AI35" s="663"/>
      <c r="AJ35" s="663"/>
      <c r="AK35" s="663"/>
      <c r="AL35" s="664" t="s">
        <v>122</v>
      </c>
      <c r="AM35" s="665"/>
      <c r="AN35" s="665"/>
      <c r="AO35" s="666"/>
      <c r="AP35" s="214"/>
      <c r="AQ35" s="732" t="s">
        <v>321</v>
      </c>
      <c r="AR35" s="733"/>
      <c r="AS35" s="733"/>
      <c r="AT35" s="733"/>
      <c r="AU35" s="733"/>
      <c r="AV35" s="733"/>
      <c r="AW35" s="733"/>
      <c r="AX35" s="733"/>
      <c r="AY35" s="734"/>
      <c r="AZ35" s="648">
        <v>421849</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6662</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140079</v>
      </c>
      <c r="CS35" s="695"/>
      <c r="CT35" s="695"/>
      <c r="CU35" s="695"/>
      <c r="CV35" s="695"/>
      <c r="CW35" s="695"/>
      <c r="CX35" s="695"/>
      <c r="CY35" s="696"/>
      <c r="CZ35" s="664">
        <v>2.8</v>
      </c>
      <c r="DA35" s="693"/>
      <c r="DB35" s="693"/>
      <c r="DC35" s="697"/>
      <c r="DD35" s="668">
        <v>122123</v>
      </c>
      <c r="DE35" s="695"/>
      <c r="DF35" s="695"/>
      <c r="DG35" s="695"/>
      <c r="DH35" s="695"/>
      <c r="DI35" s="695"/>
      <c r="DJ35" s="695"/>
      <c r="DK35" s="696"/>
      <c r="DL35" s="668">
        <v>87</v>
      </c>
      <c r="DM35" s="695"/>
      <c r="DN35" s="695"/>
      <c r="DO35" s="695"/>
      <c r="DP35" s="695"/>
      <c r="DQ35" s="695"/>
      <c r="DR35" s="695"/>
      <c r="DS35" s="695"/>
      <c r="DT35" s="695"/>
      <c r="DU35" s="695"/>
      <c r="DV35" s="696"/>
      <c r="DW35" s="664">
        <v>0</v>
      </c>
      <c r="DX35" s="693"/>
      <c r="DY35" s="693"/>
      <c r="DZ35" s="693"/>
      <c r="EA35" s="693"/>
      <c r="EB35" s="693"/>
      <c r="EC35" s="694"/>
    </row>
    <row r="36" spans="2:133" ht="11.25" customHeight="1">
      <c r="B36" s="656" t="s">
        <v>324</v>
      </c>
      <c r="C36" s="657"/>
      <c r="D36" s="657"/>
      <c r="E36" s="657"/>
      <c r="F36" s="657"/>
      <c r="G36" s="657"/>
      <c r="H36" s="657"/>
      <c r="I36" s="657"/>
      <c r="J36" s="657"/>
      <c r="K36" s="657"/>
      <c r="L36" s="657"/>
      <c r="M36" s="657"/>
      <c r="N36" s="657"/>
      <c r="O36" s="657"/>
      <c r="P36" s="657"/>
      <c r="Q36" s="658"/>
      <c r="R36" s="659" t="s">
        <v>235</v>
      </c>
      <c r="S36" s="660"/>
      <c r="T36" s="660"/>
      <c r="U36" s="660"/>
      <c r="V36" s="660"/>
      <c r="W36" s="660"/>
      <c r="X36" s="660"/>
      <c r="Y36" s="661"/>
      <c r="Z36" s="662" t="s">
        <v>122</v>
      </c>
      <c r="AA36" s="662"/>
      <c r="AB36" s="662"/>
      <c r="AC36" s="662"/>
      <c r="AD36" s="663" t="s">
        <v>235</v>
      </c>
      <c r="AE36" s="663"/>
      <c r="AF36" s="663"/>
      <c r="AG36" s="663"/>
      <c r="AH36" s="663"/>
      <c r="AI36" s="663"/>
      <c r="AJ36" s="663"/>
      <c r="AK36" s="663"/>
      <c r="AL36" s="664" t="s">
        <v>235</v>
      </c>
      <c r="AM36" s="665"/>
      <c r="AN36" s="665"/>
      <c r="AO36" s="666"/>
      <c r="AQ36" s="736" t="s">
        <v>325</v>
      </c>
      <c r="AR36" s="737"/>
      <c r="AS36" s="737"/>
      <c r="AT36" s="737"/>
      <c r="AU36" s="737"/>
      <c r="AV36" s="737"/>
      <c r="AW36" s="737"/>
      <c r="AX36" s="737"/>
      <c r="AY36" s="738"/>
      <c r="AZ36" s="659">
        <v>36644</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-39800</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697488</v>
      </c>
      <c r="CS36" s="660"/>
      <c r="CT36" s="660"/>
      <c r="CU36" s="660"/>
      <c r="CV36" s="660"/>
      <c r="CW36" s="660"/>
      <c r="CX36" s="660"/>
      <c r="CY36" s="661"/>
      <c r="CZ36" s="664">
        <v>14.2</v>
      </c>
      <c r="DA36" s="693"/>
      <c r="DB36" s="693"/>
      <c r="DC36" s="697"/>
      <c r="DD36" s="668">
        <v>547316</v>
      </c>
      <c r="DE36" s="660"/>
      <c r="DF36" s="660"/>
      <c r="DG36" s="660"/>
      <c r="DH36" s="660"/>
      <c r="DI36" s="660"/>
      <c r="DJ36" s="660"/>
      <c r="DK36" s="661"/>
      <c r="DL36" s="668">
        <v>454357</v>
      </c>
      <c r="DM36" s="660"/>
      <c r="DN36" s="660"/>
      <c r="DO36" s="660"/>
      <c r="DP36" s="660"/>
      <c r="DQ36" s="660"/>
      <c r="DR36" s="660"/>
      <c r="DS36" s="660"/>
      <c r="DT36" s="660"/>
      <c r="DU36" s="660"/>
      <c r="DV36" s="661"/>
      <c r="DW36" s="664">
        <v>16</v>
      </c>
      <c r="DX36" s="693"/>
      <c r="DY36" s="693"/>
      <c r="DZ36" s="693"/>
      <c r="EA36" s="693"/>
      <c r="EB36" s="693"/>
      <c r="EC36" s="694"/>
    </row>
    <row r="37" spans="2:133" ht="11.25" customHeight="1">
      <c r="B37" s="656" t="s">
        <v>328</v>
      </c>
      <c r="C37" s="657"/>
      <c r="D37" s="657"/>
      <c r="E37" s="657"/>
      <c r="F37" s="657"/>
      <c r="G37" s="657"/>
      <c r="H37" s="657"/>
      <c r="I37" s="657"/>
      <c r="J37" s="657"/>
      <c r="K37" s="657"/>
      <c r="L37" s="657"/>
      <c r="M37" s="657"/>
      <c r="N37" s="657"/>
      <c r="O37" s="657"/>
      <c r="P37" s="657"/>
      <c r="Q37" s="658"/>
      <c r="R37" s="659">
        <v>117279</v>
      </c>
      <c r="S37" s="660"/>
      <c r="T37" s="660"/>
      <c r="U37" s="660"/>
      <c r="V37" s="660"/>
      <c r="W37" s="660"/>
      <c r="X37" s="660"/>
      <c r="Y37" s="661"/>
      <c r="Z37" s="662">
        <v>2.2999999999999998</v>
      </c>
      <c r="AA37" s="662"/>
      <c r="AB37" s="662"/>
      <c r="AC37" s="662"/>
      <c r="AD37" s="663" t="s">
        <v>122</v>
      </c>
      <c r="AE37" s="663"/>
      <c r="AF37" s="663"/>
      <c r="AG37" s="663"/>
      <c r="AH37" s="663"/>
      <c r="AI37" s="663"/>
      <c r="AJ37" s="663"/>
      <c r="AK37" s="663"/>
      <c r="AL37" s="664" t="s">
        <v>122</v>
      </c>
      <c r="AM37" s="665"/>
      <c r="AN37" s="665"/>
      <c r="AO37" s="666"/>
      <c r="AQ37" s="736" t="s">
        <v>329</v>
      </c>
      <c r="AR37" s="737"/>
      <c r="AS37" s="737"/>
      <c r="AT37" s="737"/>
      <c r="AU37" s="737"/>
      <c r="AV37" s="737"/>
      <c r="AW37" s="737"/>
      <c r="AX37" s="737"/>
      <c r="AY37" s="738"/>
      <c r="AZ37" s="659" t="s">
        <v>122</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1228</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316223</v>
      </c>
      <c r="CS37" s="695"/>
      <c r="CT37" s="695"/>
      <c r="CU37" s="695"/>
      <c r="CV37" s="695"/>
      <c r="CW37" s="695"/>
      <c r="CX37" s="695"/>
      <c r="CY37" s="696"/>
      <c r="CZ37" s="664">
        <v>6.4</v>
      </c>
      <c r="DA37" s="693"/>
      <c r="DB37" s="693"/>
      <c r="DC37" s="697"/>
      <c r="DD37" s="668">
        <v>316223</v>
      </c>
      <c r="DE37" s="695"/>
      <c r="DF37" s="695"/>
      <c r="DG37" s="695"/>
      <c r="DH37" s="695"/>
      <c r="DI37" s="695"/>
      <c r="DJ37" s="695"/>
      <c r="DK37" s="696"/>
      <c r="DL37" s="668">
        <v>308715</v>
      </c>
      <c r="DM37" s="695"/>
      <c r="DN37" s="695"/>
      <c r="DO37" s="695"/>
      <c r="DP37" s="695"/>
      <c r="DQ37" s="695"/>
      <c r="DR37" s="695"/>
      <c r="DS37" s="695"/>
      <c r="DT37" s="695"/>
      <c r="DU37" s="695"/>
      <c r="DV37" s="696"/>
      <c r="DW37" s="664">
        <v>10.9</v>
      </c>
      <c r="DX37" s="693"/>
      <c r="DY37" s="693"/>
      <c r="DZ37" s="693"/>
      <c r="EA37" s="693"/>
      <c r="EB37" s="693"/>
      <c r="EC37" s="694"/>
    </row>
    <row r="38" spans="2:133" ht="11.25" customHeight="1">
      <c r="B38" s="704" t="s">
        <v>332</v>
      </c>
      <c r="C38" s="705"/>
      <c r="D38" s="705"/>
      <c r="E38" s="705"/>
      <c r="F38" s="705"/>
      <c r="G38" s="705"/>
      <c r="H38" s="705"/>
      <c r="I38" s="705"/>
      <c r="J38" s="705"/>
      <c r="K38" s="705"/>
      <c r="L38" s="705"/>
      <c r="M38" s="705"/>
      <c r="N38" s="705"/>
      <c r="O38" s="705"/>
      <c r="P38" s="705"/>
      <c r="Q38" s="706"/>
      <c r="R38" s="739">
        <v>5138482</v>
      </c>
      <c r="S38" s="740"/>
      <c r="T38" s="740"/>
      <c r="U38" s="740"/>
      <c r="V38" s="740"/>
      <c r="W38" s="740"/>
      <c r="X38" s="740"/>
      <c r="Y38" s="741"/>
      <c r="Z38" s="742">
        <v>100</v>
      </c>
      <c r="AA38" s="742"/>
      <c r="AB38" s="742"/>
      <c r="AC38" s="742"/>
      <c r="AD38" s="743">
        <v>2722787</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t="s">
        <v>122</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2151</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421849</v>
      </c>
      <c r="CS38" s="660"/>
      <c r="CT38" s="660"/>
      <c r="CU38" s="660"/>
      <c r="CV38" s="660"/>
      <c r="CW38" s="660"/>
      <c r="CX38" s="660"/>
      <c r="CY38" s="661"/>
      <c r="CZ38" s="664">
        <v>8.6</v>
      </c>
      <c r="DA38" s="693"/>
      <c r="DB38" s="693"/>
      <c r="DC38" s="697"/>
      <c r="DD38" s="668">
        <v>348055</v>
      </c>
      <c r="DE38" s="660"/>
      <c r="DF38" s="660"/>
      <c r="DG38" s="660"/>
      <c r="DH38" s="660"/>
      <c r="DI38" s="660"/>
      <c r="DJ38" s="660"/>
      <c r="DK38" s="661"/>
      <c r="DL38" s="668">
        <v>325202</v>
      </c>
      <c r="DM38" s="660"/>
      <c r="DN38" s="660"/>
      <c r="DO38" s="660"/>
      <c r="DP38" s="660"/>
      <c r="DQ38" s="660"/>
      <c r="DR38" s="660"/>
      <c r="DS38" s="660"/>
      <c r="DT38" s="660"/>
      <c r="DU38" s="660"/>
      <c r="DV38" s="661"/>
      <c r="DW38" s="664">
        <v>11.5</v>
      </c>
      <c r="DX38" s="693"/>
      <c r="DY38" s="693"/>
      <c r="DZ38" s="693"/>
      <c r="EA38" s="693"/>
      <c r="EB38" s="693"/>
      <c r="EC38" s="694"/>
    </row>
    <row r="39" spans="2:133" ht="11.25" customHeight="1">
      <c r="AQ39" s="736" t="s">
        <v>336</v>
      </c>
      <c r="AR39" s="737"/>
      <c r="AS39" s="737"/>
      <c r="AT39" s="737"/>
      <c r="AU39" s="737"/>
      <c r="AV39" s="737"/>
      <c r="AW39" s="737"/>
      <c r="AX39" s="737"/>
      <c r="AY39" s="738"/>
      <c r="AZ39" s="659" t="s">
        <v>235</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85</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262100</v>
      </c>
      <c r="CS39" s="695"/>
      <c r="CT39" s="695"/>
      <c r="CU39" s="695"/>
      <c r="CV39" s="695"/>
      <c r="CW39" s="695"/>
      <c r="CX39" s="695"/>
      <c r="CY39" s="696"/>
      <c r="CZ39" s="664">
        <v>5.3</v>
      </c>
      <c r="DA39" s="693"/>
      <c r="DB39" s="693"/>
      <c r="DC39" s="697"/>
      <c r="DD39" s="668">
        <v>194698</v>
      </c>
      <c r="DE39" s="695"/>
      <c r="DF39" s="695"/>
      <c r="DG39" s="695"/>
      <c r="DH39" s="695"/>
      <c r="DI39" s="695"/>
      <c r="DJ39" s="695"/>
      <c r="DK39" s="696"/>
      <c r="DL39" s="668" t="s">
        <v>235</v>
      </c>
      <c r="DM39" s="695"/>
      <c r="DN39" s="695"/>
      <c r="DO39" s="695"/>
      <c r="DP39" s="695"/>
      <c r="DQ39" s="695"/>
      <c r="DR39" s="695"/>
      <c r="DS39" s="695"/>
      <c r="DT39" s="695"/>
      <c r="DU39" s="695"/>
      <c r="DV39" s="696"/>
      <c r="DW39" s="664" t="s">
        <v>122</v>
      </c>
      <c r="DX39" s="693"/>
      <c r="DY39" s="693"/>
      <c r="DZ39" s="693"/>
      <c r="EA39" s="693"/>
      <c r="EB39" s="693"/>
      <c r="EC39" s="694"/>
    </row>
    <row r="40" spans="2:133" ht="11.25" customHeight="1">
      <c r="AQ40" s="736" t="s">
        <v>340</v>
      </c>
      <c r="AR40" s="737"/>
      <c r="AS40" s="737"/>
      <c r="AT40" s="737"/>
      <c r="AU40" s="737"/>
      <c r="AV40" s="737"/>
      <c r="AW40" s="737"/>
      <c r="AX40" s="737"/>
      <c r="AY40" s="738"/>
      <c r="AZ40" s="659">
        <v>95001</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146</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6696</v>
      </c>
      <c r="CS40" s="660"/>
      <c r="CT40" s="660"/>
      <c r="CU40" s="660"/>
      <c r="CV40" s="660"/>
      <c r="CW40" s="660"/>
      <c r="CX40" s="660"/>
      <c r="CY40" s="661"/>
      <c r="CZ40" s="664">
        <v>0.1</v>
      </c>
      <c r="DA40" s="693"/>
      <c r="DB40" s="693"/>
      <c r="DC40" s="697"/>
      <c r="DD40" s="668" t="s">
        <v>235</v>
      </c>
      <c r="DE40" s="660"/>
      <c r="DF40" s="660"/>
      <c r="DG40" s="660"/>
      <c r="DH40" s="660"/>
      <c r="DI40" s="660"/>
      <c r="DJ40" s="660"/>
      <c r="DK40" s="661"/>
      <c r="DL40" s="668" t="s">
        <v>235</v>
      </c>
      <c r="DM40" s="660"/>
      <c r="DN40" s="660"/>
      <c r="DO40" s="660"/>
      <c r="DP40" s="660"/>
      <c r="DQ40" s="660"/>
      <c r="DR40" s="660"/>
      <c r="DS40" s="660"/>
      <c r="DT40" s="660"/>
      <c r="DU40" s="660"/>
      <c r="DV40" s="661"/>
      <c r="DW40" s="664" t="s">
        <v>235</v>
      </c>
      <c r="DX40" s="693"/>
      <c r="DY40" s="693"/>
      <c r="DZ40" s="693"/>
      <c r="EA40" s="693"/>
      <c r="EB40" s="693"/>
      <c r="EC40" s="694"/>
    </row>
    <row r="41" spans="2:133" ht="11.25" customHeight="1">
      <c r="AQ41" s="746" t="s">
        <v>343</v>
      </c>
      <c r="AR41" s="747"/>
      <c r="AS41" s="747"/>
      <c r="AT41" s="747"/>
      <c r="AU41" s="747"/>
      <c r="AV41" s="747"/>
      <c r="AW41" s="747"/>
      <c r="AX41" s="747"/>
      <c r="AY41" s="748"/>
      <c r="AZ41" s="739">
        <v>290204</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335</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235</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672944</v>
      </c>
      <c r="CS42" s="660"/>
      <c r="CT42" s="660"/>
      <c r="CU42" s="660"/>
      <c r="CV42" s="660"/>
      <c r="CW42" s="660"/>
      <c r="CX42" s="660"/>
      <c r="CY42" s="661"/>
      <c r="CZ42" s="664">
        <v>13.7</v>
      </c>
      <c r="DA42" s="665"/>
      <c r="DB42" s="665"/>
      <c r="DC42" s="760"/>
      <c r="DD42" s="668">
        <v>103929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t="s">
        <v>235</v>
      </c>
      <c r="CS43" s="695"/>
      <c r="CT43" s="695"/>
      <c r="CU43" s="695"/>
      <c r="CV43" s="695"/>
      <c r="CW43" s="695"/>
      <c r="CX43" s="695"/>
      <c r="CY43" s="696"/>
      <c r="CZ43" s="664" t="s">
        <v>122</v>
      </c>
      <c r="DA43" s="693"/>
      <c r="DB43" s="693"/>
      <c r="DC43" s="697"/>
      <c r="DD43" s="668" t="s">
        <v>235</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350</v>
      </c>
      <c r="CD44" s="771" t="s">
        <v>302</v>
      </c>
      <c r="CE44" s="772"/>
      <c r="CF44" s="656" t="s">
        <v>351</v>
      </c>
      <c r="CG44" s="657"/>
      <c r="CH44" s="657"/>
      <c r="CI44" s="657"/>
      <c r="CJ44" s="657"/>
      <c r="CK44" s="657"/>
      <c r="CL44" s="657"/>
      <c r="CM44" s="657"/>
      <c r="CN44" s="657"/>
      <c r="CO44" s="657"/>
      <c r="CP44" s="657"/>
      <c r="CQ44" s="658"/>
      <c r="CR44" s="659">
        <v>538959</v>
      </c>
      <c r="CS44" s="660"/>
      <c r="CT44" s="660"/>
      <c r="CU44" s="660"/>
      <c r="CV44" s="660"/>
      <c r="CW44" s="660"/>
      <c r="CX44" s="660"/>
      <c r="CY44" s="661"/>
      <c r="CZ44" s="664">
        <v>10.9</v>
      </c>
      <c r="DA44" s="665"/>
      <c r="DB44" s="665"/>
      <c r="DC44" s="760"/>
      <c r="DD44" s="668">
        <v>88730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352</v>
      </c>
      <c r="CG45" s="657"/>
      <c r="CH45" s="657"/>
      <c r="CI45" s="657"/>
      <c r="CJ45" s="657"/>
      <c r="CK45" s="657"/>
      <c r="CL45" s="657"/>
      <c r="CM45" s="657"/>
      <c r="CN45" s="657"/>
      <c r="CO45" s="657"/>
      <c r="CP45" s="657"/>
      <c r="CQ45" s="658"/>
      <c r="CR45" s="659">
        <v>440037</v>
      </c>
      <c r="CS45" s="695"/>
      <c r="CT45" s="695"/>
      <c r="CU45" s="695"/>
      <c r="CV45" s="695"/>
      <c r="CW45" s="695"/>
      <c r="CX45" s="695"/>
      <c r="CY45" s="696"/>
      <c r="CZ45" s="664">
        <v>8.9</v>
      </c>
      <c r="DA45" s="693"/>
      <c r="DB45" s="693"/>
      <c r="DC45" s="697"/>
      <c r="DD45" s="668">
        <v>26726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353</v>
      </c>
      <c r="CG46" s="657"/>
      <c r="CH46" s="657"/>
      <c r="CI46" s="657"/>
      <c r="CJ46" s="657"/>
      <c r="CK46" s="657"/>
      <c r="CL46" s="657"/>
      <c r="CM46" s="657"/>
      <c r="CN46" s="657"/>
      <c r="CO46" s="657"/>
      <c r="CP46" s="657"/>
      <c r="CQ46" s="658"/>
      <c r="CR46" s="659">
        <v>92922</v>
      </c>
      <c r="CS46" s="660"/>
      <c r="CT46" s="660"/>
      <c r="CU46" s="660"/>
      <c r="CV46" s="660"/>
      <c r="CW46" s="660"/>
      <c r="CX46" s="660"/>
      <c r="CY46" s="661"/>
      <c r="CZ46" s="664">
        <v>1.9</v>
      </c>
      <c r="DA46" s="665"/>
      <c r="DB46" s="665"/>
      <c r="DC46" s="760"/>
      <c r="DD46" s="668">
        <v>56004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354</v>
      </c>
      <c r="CG47" s="657"/>
      <c r="CH47" s="657"/>
      <c r="CI47" s="657"/>
      <c r="CJ47" s="657"/>
      <c r="CK47" s="657"/>
      <c r="CL47" s="657"/>
      <c r="CM47" s="657"/>
      <c r="CN47" s="657"/>
      <c r="CO47" s="657"/>
      <c r="CP47" s="657"/>
      <c r="CQ47" s="658"/>
      <c r="CR47" s="659">
        <v>133985</v>
      </c>
      <c r="CS47" s="695"/>
      <c r="CT47" s="695"/>
      <c r="CU47" s="695"/>
      <c r="CV47" s="695"/>
      <c r="CW47" s="695"/>
      <c r="CX47" s="695"/>
      <c r="CY47" s="696"/>
      <c r="CZ47" s="664">
        <v>2.7</v>
      </c>
      <c r="DA47" s="693"/>
      <c r="DB47" s="693"/>
      <c r="DC47" s="697"/>
      <c r="DD47" s="668">
        <v>15199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355</v>
      </c>
      <c r="CG48" s="657"/>
      <c r="CH48" s="657"/>
      <c r="CI48" s="657"/>
      <c r="CJ48" s="657"/>
      <c r="CK48" s="657"/>
      <c r="CL48" s="657"/>
      <c r="CM48" s="657"/>
      <c r="CN48" s="657"/>
      <c r="CO48" s="657"/>
      <c r="CP48" s="657"/>
      <c r="CQ48" s="658"/>
      <c r="CR48" s="659" t="s">
        <v>122</v>
      </c>
      <c r="CS48" s="660"/>
      <c r="CT48" s="660"/>
      <c r="CU48" s="660"/>
      <c r="CV48" s="660"/>
      <c r="CW48" s="660"/>
      <c r="CX48" s="660"/>
      <c r="CY48" s="661"/>
      <c r="CZ48" s="664" t="s">
        <v>122</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356</v>
      </c>
      <c r="CE49" s="705"/>
      <c r="CF49" s="705"/>
      <c r="CG49" s="705"/>
      <c r="CH49" s="705"/>
      <c r="CI49" s="705"/>
      <c r="CJ49" s="705"/>
      <c r="CK49" s="705"/>
      <c r="CL49" s="705"/>
      <c r="CM49" s="705"/>
      <c r="CN49" s="705"/>
      <c r="CO49" s="705"/>
      <c r="CP49" s="705"/>
      <c r="CQ49" s="706"/>
      <c r="CR49" s="739">
        <v>4922714</v>
      </c>
      <c r="CS49" s="729"/>
      <c r="CT49" s="729"/>
      <c r="CU49" s="729"/>
      <c r="CV49" s="729"/>
      <c r="CW49" s="729"/>
      <c r="CX49" s="729"/>
      <c r="CY49" s="761"/>
      <c r="CZ49" s="744">
        <v>100</v>
      </c>
      <c r="DA49" s="762"/>
      <c r="DB49" s="762"/>
      <c r="DC49" s="763"/>
      <c r="DD49" s="764">
        <v>3188919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2JgyyJnKochUeg1iX2rSpibe2gVKl+sMBSXyyIvWxQXDMIVhRsWfQWBOIUi7iroxlPN7XPoWVSDZiaJnWFHnvw==" saltValue="UzB8vIu0gIIP49srZDA6E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379</v>
      </c>
      <c r="C7" s="792"/>
      <c r="D7" s="792"/>
      <c r="E7" s="792"/>
      <c r="F7" s="792"/>
      <c r="G7" s="792"/>
      <c r="H7" s="792"/>
      <c r="I7" s="792"/>
      <c r="J7" s="792"/>
      <c r="K7" s="792"/>
      <c r="L7" s="792"/>
      <c r="M7" s="792"/>
      <c r="N7" s="792"/>
      <c r="O7" s="792"/>
      <c r="P7" s="793"/>
      <c r="Q7" s="794">
        <v>5116</v>
      </c>
      <c r="R7" s="795"/>
      <c r="S7" s="795"/>
      <c r="T7" s="795"/>
      <c r="U7" s="795"/>
      <c r="V7" s="795">
        <v>4903</v>
      </c>
      <c r="W7" s="795"/>
      <c r="X7" s="795"/>
      <c r="Y7" s="795"/>
      <c r="Z7" s="795"/>
      <c r="AA7" s="795">
        <v>213</v>
      </c>
      <c r="AB7" s="795"/>
      <c r="AC7" s="795"/>
      <c r="AD7" s="795"/>
      <c r="AE7" s="796"/>
      <c r="AF7" s="797">
        <v>182</v>
      </c>
      <c r="AG7" s="798"/>
      <c r="AH7" s="798"/>
      <c r="AI7" s="798"/>
      <c r="AJ7" s="799"/>
      <c r="AK7" s="834">
        <v>231</v>
      </c>
      <c r="AL7" s="835"/>
      <c r="AM7" s="835"/>
      <c r="AN7" s="835"/>
      <c r="AO7" s="835"/>
      <c r="AP7" s="835">
        <v>4586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582</v>
      </c>
      <c r="BT7" s="839"/>
      <c r="BU7" s="839"/>
      <c r="BV7" s="839"/>
      <c r="BW7" s="839"/>
      <c r="BX7" s="839"/>
      <c r="BY7" s="839"/>
      <c r="BZ7" s="839"/>
      <c r="CA7" s="839"/>
      <c r="CB7" s="839"/>
      <c r="CC7" s="839"/>
      <c r="CD7" s="839"/>
      <c r="CE7" s="839"/>
      <c r="CF7" s="839"/>
      <c r="CG7" s="840"/>
      <c r="CH7" s="831">
        <v>-24</v>
      </c>
      <c r="CI7" s="832"/>
      <c r="CJ7" s="832"/>
      <c r="CK7" s="832"/>
      <c r="CL7" s="833"/>
      <c r="CM7" s="831">
        <v>89</v>
      </c>
      <c r="CN7" s="832"/>
      <c r="CO7" s="832"/>
      <c r="CP7" s="832"/>
      <c r="CQ7" s="833"/>
      <c r="CR7" s="831">
        <v>34</v>
      </c>
      <c r="CS7" s="832"/>
      <c r="CT7" s="832"/>
      <c r="CU7" s="832"/>
      <c r="CV7" s="833"/>
      <c r="CW7" s="831" t="s">
        <v>583</v>
      </c>
      <c r="CX7" s="832"/>
      <c r="CY7" s="832"/>
      <c r="CZ7" s="832"/>
      <c r="DA7" s="833"/>
      <c r="DB7" s="831" t="s">
        <v>574</v>
      </c>
      <c r="DC7" s="832"/>
      <c r="DD7" s="832"/>
      <c r="DE7" s="832"/>
      <c r="DF7" s="833"/>
      <c r="DG7" s="831" t="s">
        <v>574</v>
      </c>
      <c r="DH7" s="832"/>
      <c r="DI7" s="832"/>
      <c r="DJ7" s="832"/>
      <c r="DK7" s="833"/>
      <c r="DL7" s="831" t="s">
        <v>574</v>
      </c>
      <c r="DM7" s="832"/>
      <c r="DN7" s="832"/>
      <c r="DO7" s="832"/>
      <c r="DP7" s="833"/>
      <c r="DQ7" s="831" t="s">
        <v>574</v>
      </c>
      <c r="DR7" s="832"/>
      <c r="DS7" s="832"/>
      <c r="DT7" s="832"/>
      <c r="DU7" s="833"/>
      <c r="DV7" s="812"/>
      <c r="DW7" s="813"/>
      <c r="DX7" s="813"/>
      <c r="DY7" s="813"/>
      <c r="DZ7" s="814"/>
      <c r="EA7" s="234"/>
    </row>
    <row r="8" spans="1:131" s="235" customFormat="1" ht="26.25" customHeight="1">
      <c r="A8" s="241">
        <v>2</v>
      </c>
      <c r="B8" s="815" t="s">
        <v>380</v>
      </c>
      <c r="C8" s="816"/>
      <c r="D8" s="816"/>
      <c r="E8" s="816"/>
      <c r="F8" s="816"/>
      <c r="G8" s="816"/>
      <c r="H8" s="816"/>
      <c r="I8" s="816"/>
      <c r="J8" s="816"/>
      <c r="K8" s="816"/>
      <c r="L8" s="816"/>
      <c r="M8" s="816"/>
      <c r="N8" s="816"/>
      <c r="O8" s="816"/>
      <c r="P8" s="817"/>
      <c r="Q8" s="818">
        <v>19</v>
      </c>
      <c r="R8" s="819"/>
      <c r="S8" s="819"/>
      <c r="T8" s="819"/>
      <c r="U8" s="819"/>
      <c r="V8" s="819">
        <v>16</v>
      </c>
      <c r="W8" s="819"/>
      <c r="X8" s="819"/>
      <c r="Y8" s="819"/>
      <c r="Z8" s="819"/>
      <c r="AA8" s="819">
        <v>3</v>
      </c>
      <c r="AB8" s="819"/>
      <c r="AC8" s="819"/>
      <c r="AD8" s="819"/>
      <c r="AE8" s="820"/>
      <c r="AF8" s="821">
        <v>3</v>
      </c>
      <c r="AG8" s="822"/>
      <c r="AH8" s="822"/>
      <c r="AI8" s="822"/>
      <c r="AJ8" s="823"/>
      <c r="AK8" s="824">
        <v>1</v>
      </c>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t="s">
        <v>381</v>
      </c>
      <c r="C9" s="816"/>
      <c r="D9" s="816"/>
      <c r="E9" s="816"/>
      <c r="F9" s="816"/>
      <c r="G9" s="816"/>
      <c r="H9" s="816"/>
      <c r="I9" s="816"/>
      <c r="J9" s="816"/>
      <c r="K9" s="816"/>
      <c r="L9" s="816"/>
      <c r="M9" s="816"/>
      <c r="N9" s="816"/>
      <c r="O9" s="816"/>
      <c r="P9" s="817"/>
      <c r="Q9" s="818">
        <v>5</v>
      </c>
      <c r="R9" s="819"/>
      <c r="S9" s="819"/>
      <c r="T9" s="819"/>
      <c r="U9" s="819"/>
      <c r="V9" s="819">
        <v>5</v>
      </c>
      <c r="W9" s="819"/>
      <c r="X9" s="819"/>
      <c r="Y9" s="819"/>
      <c r="Z9" s="819"/>
      <c r="AA9" s="819" t="s">
        <v>573</v>
      </c>
      <c r="AB9" s="819"/>
      <c r="AC9" s="819"/>
      <c r="AD9" s="819"/>
      <c r="AE9" s="820"/>
      <c r="AF9" s="821" t="s">
        <v>122</v>
      </c>
      <c r="AG9" s="822"/>
      <c r="AH9" s="822"/>
      <c r="AI9" s="822"/>
      <c r="AJ9" s="823"/>
      <c r="AK9" s="824">
        <v>5</v>
      </c>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383</v>
      </c>
      <c r="B23" s="850" t="s">
        <v>384</v>
      </c>
      <c r="C23" s="851"/>
      <c r="D23" s="851"/>
      <c r="E23" s="851"/>
      <c r="F23" s="851"/>
      <c r="G23" s="851"/>
      <c r="H23" s="851"/>
      <c r="I23" s="851"/>
      <c r="J23" s="851"/>
      <c r="K23" s="851"/>
      <c r="L23" s="851"/>
      <c r="M23" s="851"/>
      <c r="N23" s="851"/>
      <c r="O23" s="851"/>
      <c r="P23" s="852"/>
      <c r="Q23" s="853">
        <v>5138</v>
      </c>
      <c r="R23" s="854"/>
      <c r="S23" s="854"/>
      <c r="T23" s="854"/>
      <c r="U23" s="854"/>
      <c r="V23" s="854">
        <v>4922</v>
      </c>
      <c r="W23" s="854"/>
      <c r="X23" s="854"/>
      <c r="Y23" s="854"/>
      <c r="Z23" s="854"/>
      <c r="AA23" s="854">
        <v>216</v>
      </c>
      <c r="AB23" s="854"/>
      <c r="AC23" s="854"/>
      <c r="AD23" s="854"/>
      <c r="AE23" s="855"/>
      <c r="AF23" s="856">
        <v>185</v>
      </c>
      <c r="AG23" s="854"/>
      <c r="AH23" s="854"/>
      <c r="AI23" s="854"/>
      <c r="AJ23" s="857"/>
      <c r="AK23" s="858"/>
      <c r="AL23" s="859"/>
      <c r="AM23" s="859"/>
      <c r="AN23" s="859"/>
      <c r="AO23" s="859"/>
      <c r="AP23" s="854">
        <v>4586</v>
      </c>
      <c r="AQ23" s="854"/>
      <c r="AR23" s="854"/>
      <c r="AS23" s="854"/>
      <c r="AT23" s="854"/>
      <c r="AU23" s="860"/>
      <c r="AV23" s="860"/>
      <c r="AW23" s="860"/>
      <c r="AX23" s="860"/>
      <c r="AY23" s="861"/>
      <c r="AZ23" s="869" t="s">
        <v>385</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362</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396</v>
      </c>
      <c r="C28" s="792"/>
      <c r="D28" s="792"/>
      <c r="E28" s="792"/>
      <c r="F28" s="792"/>
      <c r="G28" s="792"/>
      <c r="H28" s="792"/>
      <c r="I28" s="792"/>
      <c r="J28" s="792"/>
      <c r="K28" s="792"/>
      <c r="L28" s="792"/>
      <c r="M28" s="792"/>
      <c r="N28" s="792"/>
      <c r="O28" s="792"/>
      <c r="P28" s="793"/>
      <c r="Q28" s="882">
        <v>1269</v>
      </c>
      <c r="R28" s="883"/>
      <c r="S28" s="883"/>
      <c r="T28" s="883"/>
      <c r="U28" s="883"/>
      <c r="V28" s="883">
        <v>1262</v>
      </c>
      <c r="W28" s="883"/>
      <c r="X28" s="883"/>
      <c r="Y28" s="883"/>
      <c r="Z28" s="883"/>
      <c r="AA28" s="883">
        <v>7</v>
      </c>
      <c r="AB28" s="883"/>
      <c r="AC28" s="883"/>
      <c r="AD28" s="883"/>
      <c r="AE28" s="884"/>
      <c r="AF28" s="885">
        <v>7</v>
      </c>
      <c r="AG28" s="883"/>
      <c r="AH28" s="883"/>
      <c r="AI28" s="883"/>
      <c r="AJ28" s="886"/>
      <c r="AK28" s="887">
        <v>95</v>
      </c>
      <c r="AL28" s="878"/>
      <c r="AM28" s="878"/>
      <c r="AN28" s="878"/>
      <c r="AO28" s="878"/>
      <c r="AP28" s="878" t="s">
        <v>574</v>
      </c>
      <c r="AQ28" s="878"/>
      <c r="AR28" s="878"/>
      <c r="AS28" s="878"/>
      <c r="AT28" s="878"/>
      <c r="AU28" s="878" t="s">
        <v>574</v>
      </c>
      <c r="AV28" s="878"/>
      <c r="AW28" s="878"/>
      <c r="AX28" s="878"/>
      <c r="AY28" s="878"/>
      <c r="AZ28" s="879" t="s">
        <v>574</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397</v>
      </c>
      <c r="C29" s="816"/>
      <c r="D29" s="816"/>
      <c r="E29" s="816"/>
      <c r="F29" s="816"/>
      <c r="G29" s="816"/>
      <c r="H29" s="816"/>
      <c r="I29" s="816"/>
      <c r="J29" s="816"/>
      <c r="K29" s="816"/>
      <c r="L29" s="816"/>
      <c r="M29" s="816"/>
      <c r="N29" s="816"/>
      <c r="O29" s="816"/>
      <c r="P29" s="817"/>
      <c r="Q29" s="818">
        <v>1009</v>
      </c>
      <c r="R29" s="819"/>
      <c r="S29" s="819"/>
      <c r="T29" s="819"/>
      <c r="U29" s="819"/>
      <c r="V29" s="819">
        <v>969</v>
      </c>
      <c r="W29" s="819"/>
      <c r="X29" s="819"/>
      <c r="Y29" s="819"/>
      <c r="Z29" s="819"/>
      <c r="AA29" s="819">
        <v>40</v>
      </c>
      <c r="AB29" s="819"/>
      <c r="AC29" s="819"/>
      <c r="AD29" s="819"/>
      <c r="AE29" s="820"/>
      <c r="AF29" s="821">
        <v>40</v>
      </c>
      <c r="AG29" s="822"/>
      <c r="AH29" s="822"/>
      <c r="AI29" s="822"/>
      <c r="AJ29" s="823"/>
      <c r="AK29" s="890">
        <v>149</v>
      </c>
      <c r="AL29" s="891"/>
      <c r="AM29" s="891"/>
      <c r="AN29" s="891"/>
      <c r="AO29" s="891"/>
      <c r="AP29" s="891">
        <v>20</v>
      </c>
      <c r="AQ29" s="891"/>
      <c r="AR29" s="891"/>
      <c r="AS29" s="891"/>
      <c r="AT29" s="891"/>
      <c r="AU29" s="891" t="s">
        <v>574</v>
      </c>
      <c r="AV29" s="891"/>
      <c r="AW29" s="891"/>
      <c r="AX29" s="891"/>
      <c r="AY29" s="891"/>
      <c r="AZ29" s="892" t="s">
        <v>581</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398</v>
      </c>
      <c r="C30" s="816"/>
      <c r="D30" s="816"/>
      <c r="E30" s="816"/>
      <c r="F30" s="816"/>
      <c r="G30" s="816"/>
      <c r="H30" s="816"/>
      <c r="I30" s="816"/>
      <c r="J30" s="816"/>
      <c r="K30" s="816"/>
      <c r="L30" s="816"/>
      <c r="M30" s="816"/>
      <c r="N30" s="816"/>
      <c r="O30" s="816"/>
      <c r="P30" s="817"/>
      <c r="Q30" s="818">
        <v>200</v>
      </c>
      <c r="R30" s="819"/>
      <c r="S30" s="819"/>
      <c r="T30" s="819"/>
      <c r="U30" s="819"/>
      <c r="V30" s="819">
        <v>197</v>
      </c>
      <c r="W30" s="819"/>
      <c r="X30" s="819"/>
      <c r="Y30" s="819"/>
      <c r="Z30" s="819"/>
      <c r="AA30" s="819">
        <v>3</v>
      </c>
      <c r="AB30" s="819"/>
      <c r="AC30" s="819"/>
      <c r="AD30" s="819"/>
      <c r="AE30" s="820"/>
      <c r="AF30" s="821">
        <v>3</v>
      </c>
      <c r="AG30" s="822"/>
      <c r="AH30" s="822"/>
      <c r="AI30" s="822"/>
      <c r="AJ30" s="823"/>
      <c r="AK30" s="890">
        <v>141</v>
      </c>
      <c r="AL30" s="891"/>
      <c r="AM30" s="891"/>
      <c r="AN30" s="891"/>
      <c r="AO30" s="891"/>
      <c r="AP30" s="891" t="s">
        <v>574</v>
      </c>
      <c r="AQ30" s="891"/>
      <c r="AR30" s="891"/>
      <c r="AS30" s="891"/>
      <c r="AT30" s="891"/>
      <c r="AU30" s="891" t="s">
        <v>574</v>
      </c>
      <c r="AV30" s="891"/>
      <c r="AW30" s="891"/>
      <c r="AX30" s="891"/>
      <c r="AY30" s="891"/>
      <c r="AZ30" s="892" t="s">
        <v>574</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399</v>
      </c>
      <c r="C31" s="816"/>
      <c r="D31" s="816"/>
      <c r="E31" s="816"/>
      <c r="F31" s="816"/>
      <c r="G31" s="816"/>
      <c r="H31" s="816"/>
      <c r="I31" s="816"/>
      <c r="J31" s="816"/>
      <c r="K31" s="816"/>
      <c r="L31" s="816"/>
      <c r="M31" s="816"/>
      <c r="N31" s="816"/>
      <c r="O31" s="816"/>
      <c r="P31" s="817"/>
      <c r="Q31" s="818">
        <v>177</v>
      </c>
      <c r="R31" s="819"/>
      <c r="S31" s="819"/>
      <c r="T31" s="819"/>
      <c r="U31" s="819"/>
      <c r="V31" s="819">
        <v>159</v>
      </c>
      <c r="W31" s="819"/>
      <c r="X31" s="819"/>
      <c r="Y31" s="819"/>
      <c r="Z31" s="819"/>
      <c r="AA31" s="819">
        <v>18</v>
      </c>
      <c r="AB31" s="819"/>
      <c r="AC31" s="819"/>
      <c r="AD31" s="819"/>
      <c r="AE31" s="820"/>
      <c r="AF31" s="821">
        <v>18</v>
      </c>
      <c r="AG31" s="822"/>
      <c r="AH31" s="822"/>
      <c r="AI31" s="822"/>
      <c r="AJ31" s="823"/>
      <c r="AK31" s="890">
        <v>37</v>
      </c>
      <c r="AL31" s="891"/>
      <c r="AM31" s="891"/>
      <c r="AN31" s="891"/>
      <c r="AO31" s="891"/>
      <c r="AP31" s="891">
        <v>578</v>
      </c>
      <c r="AQ31" s="891"/>
      <c r="AR31" s="891"/>
      <c r="AS31" s="891"/>
      <c r="AT31" s="891"/>
      <c r="AU31" s="891">
        <v>289</v>
      </c>
      <c r="AV31" s="891"/>
      <c r="AW31" s="891"/>
      <c r="AX31" s="891"/>
      <c r="AY31" s="891"/>
      <c r="AZ31" s="892" t="s">
        <v>574</v>
      </c>
      <c r="BA31" s="892"/>
      <c r="BB31" s="892"/>
      <c r="BC31" s="892"/>
      <c r="BD31" s="892"/>
      <c r="BE31" s="888" t="s">
        <v>400</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383</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67</v>
      </c>
      <c r="AG63" s="902"/>
      <c r="AH63" s="902"/>
      <c r="AI63" s="902"/>
      <c r="AJ63" s="903"/>
      <c r="AK63" s="904"/>
      <c r="AL63" s="899"/>
      <c r="AM63" s="899"/>
      <c r="AN63" s="899"/>
      <c r="AO63" s="899"/>
      <c r="AP63" s="902">
        <v>598</v>
      </c>
      <c r="AQ63" s="902"/>
      <c r="AR63" s="902"/>
      <c r="AS63" s="902"/>
      <c r="AT63" s="902"/>
      <c r="AU63" s="902">
        <v>289</v>
      </c>
      <c r="AV63" s="902"/>
      <c r="AW63" s="902"/>
      <c r="AX63" s="902"/>
      <c r="AY63" s="902"/>
      <c r="AZ63" s="906"/>
      <c r="BA63" s="906"/>
      <c r="BB63" s="906"/>
      <c r="BC63" s="906"/>
      <c r="BD63" s="906"/>
      <c r="BE63" s="907"/>
      <c r="BF63" s="907"/>
      <c r="BG63" s="907"/>
      <c r="BH63" s="907"/>
      <c r="BI63" s="908"/>
      <c r="BJ63" s="909" t="s">
        <v>403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405</v>
      </c>
      <c r="B66" s="801"/>
      <c r="C66" s="801"/>
      <c r="D66" s="801"/>
      <c r="E66" s="801"/>
      <c r="F66" s="801"/>
      <c r="G66" s="801"/>
      <c r="H66" s="801"/>
      <c r="I66" s="801"/>
      <c r="J66" s="801"/>
      <c r="K66" s="801"/>
      <c r="L66" s="801"/>
      <c r="M66" s="801"/>
      <c r="N66" s="801"/>
      <c r="O66" s="801"/>
      <c r="P66" s="802"/>
      <c r="Q66" s="777" t="s">
        <v>388</v>
      </c>
      <c r="R66" s="778"/>
      <c r="S66" s="778"/>
      <c r="T66" s="778"/>
      <c r="U66" s="779"/>
      <c r="V66" s="777" t="s">
        <v>389</v>
      </c>
      <c r="W66" s="778"/>
      <c r="X66" s="778"/>
      <c r="Y66" s="778"/>
      <c r="Z66" s="779"/>
      <c r="AA66" s="777" t="s">
        <v>406</v>
      </c>
      <c r="AB66" s="778"/>
      <c r="AC66" s="778"/>
      <c r="AD66" s="778"/>
      <c r="AE66" s="779"/>
      <c r="AF66" s="912" t="s">
        <v>391</v>
      </c>
      <c r="AG66" s="873"/>
      <c r="AH66" s="873"/>
      <c r="AI66" s="873"/>
      <c r="AJ66" s="913"/>
      <c r="AK66" s="777" t="s">
        <v>392</v>
      </c>
      <c r="AL66" s="801"/>
      <c r="AM66" s="801"/>
      <c r="AN66" s="801"/>
      <c r="AO66" s="802"/>
      <c r="AP66" s="777" t="s">
        <v>407</v>
      </c>
      <c r="AQ66" s="778"/>
      <c r="AR66" s="778"/>
      <c r="AS66" s="778"/>
      <c r="AT66" s="779"/>
      <c r="AU66" s="777" t="s">
        <v>408</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575</v>
      </c>
      <c r="C68" s="930"/>
      <c r="D68" s="930"/>
      <c r="E68" s="930"/>
      <c r="F68" s="930"/>
      <c r="G68" s="930"/>
      <c r="H68" s="930"/>
      <c r="I68" s="930"/>
      <c r="J68" s="930"/>
      <c r="K68" s="930"/>
      <c r="L68" s="930"/>
      <c r="M68" s="930"/>
      <c r="N68" s="930"/>
      <c r="O68" s="930"/>
      <c r="P68" s="931"/>
      <c r="Q68" s="932">
        <v>12354</v>
      </c>
      <c r="R68" s="926"/>
      <c r="S68" s="926"/>
      <c r="T68" s="926"/>
      <c r="U68" s="926"/>
      <c r="V68" s="926">
        <v>11350</v>
      </c>
      <c r="W68" s="926"/>
      <c r="X68" s="926"/>
      <c r="Y68" s="926"/>
      <c r="Z68" s="926"/>
      <c r="AA68" s="926">
        <v>1004</v>
      </c>
      <c r="AB68" s="926"/>
      <c r="AC68" s="926"/>
      <c r="AD68" s="926"/>
      <c r="AE68" s="926"/>
      <c r="AF68" s="926">
        <v>1004</v>
      </c>
      <c r="AG68" s="926"/>
      <c r="AH68" s="926"/>
      <c r="AI68" s="926"/>
      <c r="AJ68" s="926"/>
      <c r="AK68" s="926">
        <v>3718</v>
      </c>
      <c r="AL68" s="926"/>
      <c r="AM68" s="926"/>
      <c r="AN68" s="926"/>
      <c r="AO68" s="926"/>
      <c r="AP68" s="926" t="s">
        <v>574</v>
      </c>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7" t="s">
        <v>576</v>
      </c>
      <c r="C69" s="934"/>
      <c r="D69" s="934"/>
      <c r="E69" s="934"/>
      <c r="F69" s="934"/>
      <c r="G69" s="934"/>
      <c r="H69" s="934"/>
      <c r="I69" s="934"/>
      <c r="J69" s="934"/>
      <c r="K69" s="934"/>
      <c r="L69" s="934"/>
      <c r="M69" s="934"/>
      <c r="N69" s="934"/>
      <c r="O69" s="934"/>
      <c r="P69" s="935"/>
      <c r="Q69" s="936">
        <v>4627</v>
      </c>
      <c r="R69" s="891"/>
      <c r="S69" s="891"/>
      <c r="T69" s="891"/>
      <c r="U69" s="891"/>
      <c r="V69" s="891">
        <v>4549</v>
      </c>
      <c r="W69" s="891"/>
      <c r="X69" s="891"/>
      <c r="Y69" s="891"/>
      <c r="Z69" s="891"/>
      <c r="AA69" s="891">
        <v>78</v>
      </c>
      <c r="AB69" s="891"/>
      <c r="AC69" s="891"/>
      <c r="AD69" s="891"/>
      <c r="AE69" s="891"/>
      <c r="AF69" s="891">
        <v>76</v>
      </c>
      <c r="AG69" s="891"/>
      <c r="AH69" s="891"/>
      <c r="AI69" s="891"/>
      <c r="AJ69" s="891"/>
      <c r="AK69" s="891">
        <v>89</v>
      </c>
      <c r="AL69" s="891"/>
      <c r="AM69" s="891"/>
      <c r="AN69" s="891"/>
      <c r="AO69" s="891"/>
      <c r="AP69" s="891">
        <v>2409</v>
      </c>
      <c r="AQ69" s="891"/>
      <c r="AR69" s="891"/>
      <c r="AS69" s="891"/>
      <c r="AT69" s="891"/>
      <c r="AU69" s="891"/>
      <c r="AV69" s="891"/>
      <c r="AW69" s="891"/>
      <c r="AX69" s="891"/>
      <c r="AY69" s="891"/>
      <c r="AZ69" s="938"/>
      <c r="BA69" s="938"/>
      <c r="BB69" s="938"/>
      <c r="BC69" s="938"/>
      <c r="BD69" s="939"/>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577</v>
      </c>
      <c r="C70" s="934"/>
      <c r="D70" s="934"/>
      <c r="E70" s="934"/>
      <c r="F70" s="934"/>
      <c r="G70" s="934"/>
      <c r="H70" s="934"/>
      <c r="I70" s="934"/>
      <c r="J70" s="934"/>
      <c r="K70" s="934"/>
      <c r="L70" s="934"/>
      <c r="M70" s="934"/>
      <c r="N70" s="934"/>
      <c r="O70" s="934"/>
      <c r="P70" s="935"/>
      <c r="Q70" s="936">
        <v>274</v>
      </c>
      <c r="R70" s="891"/>
      <c r="S70" s="891"/>
      <c r="T70" s="891"/>
      <c r="U70" s="891"/>
      <c r="V70" s="891">
        <v>265</v>
      </c>
      <c r="W70" s="891"/>
      <c r="X70" s="891"/>
      <c r="Y70" s="891"/>
      <c r="Z70" s="891"/>
      <c r="AA70" s="891">
        <v>9</v>
      </c>
      <c r="AB70" s="891"/>
      <c r="AC70" s="891"/>
      <c r="AD70" s="891"/>
      <c r="AE70" s="891"/>
      <c r="AF70" s="891">
        <v>9</v>
      </c>
      <c r="AG70" s="891"/>
      <c r="AH70" s="891"/>
      <c r="AI70" s="891"/>
      <c r="AJ70" s="891"/>
      <c r="AK70" s="891">
        <v>4</v>
      </c>
      <c r="AL70" s="891"/>
      <c r="AM70" s="891"/>
      <c r="AN70" s="891"/>
      <c r="AO70" s="891"/>
      <c r="AP70" s="891">
        <v>274</v>
      </c>
      <c r="AQ70" s="891"/>
      <c r="AR70" s="891"/>
      <c r="AS70" s="891"/>
      <c r="AT70" s="891"/>
      <c r="AU70" s="891"/>
      <c r="AV70" s="891"/>
      <c r="AW70" s="891"/>
      <c r="AX70" s="891"/>
      <c r="AY70" s="891"/>
      <c r="AZ70" s="938"/>
      <c r="BA70" s="938"/>
      <c r="BB70" s="938"/>
      <c r="BC70" s="938"/>
      <c r="BD70" s="939"/>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578</v>
      </c>
      <c r="C71" s="934"/>
      <c r="D71" s="934"/>
      <c r="E71" s="934"/>
      <c r="F71" s="934"/>
      <c r="G71" s="934"/>
      <c r="H71" s="934"/>
      <c r="I71" s="934"/>
      <c r="J71" s="934"/>
      <c r="K71" s="934"/>
      <c r="L71" s="934"/>
      <c r="M71" s="934"/>
      <c r="N71" s="934"/>
      <c r="O71" s="934"/>
      <c r="P71" s="935"/>
      <c r="Q71" s="936" t="s">
        <v>583</v>
      </c>
      <c r="R71" s="891"/>
      <c r="S71" s="891"/>
      <c r="T71" s="891"/>
      <c r="U71" s="891"/>
      <c r="V71" s="891" t="s">
        <v>574</v>
      </c>
      <c r="W71" s="891"/>
      <c r="X71" s="891"/>
      <c r="Y71" s="891"/>
      <c r="Z71" s="891"/>
      <c r="AA71" s="891" t="s">
        <v>574</v>
      </c>
      <c r="AB71" s="891"/>
      <c r="AC71" s="891"/>
      <c r="AD71" s="891"/>
      <c r="AE71" s="891"/>
      <c r="AF71" s="891" t="s">
        <v>581</v>
      </c>
      <c r="AG71" s="891"/>
      <c r="AH71" s="891"/>
      <c r="AI71" s="891"/>
      <c r="AJ71" s="891"/>
      <c r="AK71" s="891" t="s">
        <v>581</v>
      </c>
      <c r="AL71" s="891"/>
      <c r="AM71" s="891"/>
      <c r="AN71" s="891"/>
      <c r="AO71" s="891"/>
      <c r="AP71" s="891" t="s">
        <v>574</v>
      </c>
      <c r="AQ71" s="891"/>
      <c r="AR71" s="891"/>
      <c r="AS71" s="891"/>
      <c r="AT71" s="891"/>
      <c r="AU71" s="891"/>
      <c r="AV71" s="891"/>
      <c r="AW71" s="891"/>
      <c r="AX71" s="891"/>
      <c r="AY71" s="891"/>
      <c r="AZ71" s="938" t="s">
        <v>584</v>
      </c>
      <c r="BA71" s="938"/>
      <c r="BB71" s="938"/>
      <c r="BC71" s="938"/>
      <c r="BD71" s="939"/>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579</v>
      </c>
      <c r="C72" s="934"/>
      <c r="D72" s="934"/>
      <c r="E72" s="934"/>
      <c r="F72" s="934"/>
      <c r="G72" s="934"/>
      <c r="H72" s="934"/>
      <c r="I72" s="934"/>
      <c r="J72" s="934"/>
      <c r="K72" s="934"/>
      <c r="L72" s="934"/>
      <c r="M72" s="934"/>
      <c r="N72" s="934"/>
      <c r="O72" s="934"/>
      <c r="P72" s="935"/>
      <c r="Q72" s="936">
        <v>284</v>
      </c>
      <c r="R72" s="891"/>
      <c r="S72" s="891"/>
      <c r="T72" s="891"/>
      <c r="U72" s="891"/>
      <c r="V72" s="891">
        <v>254</v>
      </c>
      <c r="W72" s="891"/>
      <c r="X72" s="891"/>
      <c r="Y72" s="891"/>
      <c r="Z72" s="891"/>
      <c r="AA72" s="891">
        <v>30</v>
      </c>
      <c r="AB72" s="891"/>
      <c r="AC72" s="891"/>
      <c r="AD72" s="891"/>
      <c r="AE72" s="891"/>
      <c r="AF72" s="891">
        <v>30</v>
      </c>
      <c r="AG72" s="891"/>
      <c r="AH72" s="891"/>
      <c r="AI72" s="891"/>
      <c r="AJ72" s="891"/>
      <c r="AK72" s="891" t="s">
        <v>574</v>
      </c>
      <c r="AL72" s="891"/>
      <c r="AM72" s="891"/>
      <c r="AN72" s="891"/>
      <c r="AO72" s="891"/>
      <c r="AP72" s="891" t="s">
        <v>574</v>
      </c>
      <c r="AQ72" s="891"/>
      <c r="AR72" s="891"/>
      <c r="AS72" s="891"/>
      <c r="AT72" s="891"/>
      <c r="AU72" s="891"/>
      <c r="AV72" s="891"/>
      <c r="AW72" s="891"/>
      <c r="AX72" s="891"/>
      <c r="AY72" s="891"/>
      <c r="AZ72" s="938"/>
      <c r="BA72" s="938"/>
      <c r="BB72" s="938"/>
      <c r="BC72" s="938"/>
      <c r="BD72" s="939"/>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580</v>
      </c>
      <c r="C73" s="934"/>
      <c r="D73" s="934"/>
      <c r="E73" s="934"/>
      <c r="F73" s="934"/>
      <c r="G73" s="934"/>
      <c r="H73" s="934"/>
      <c r="I73" s="934"/>
      <c r="J73" s="934"/>
      <c r="K73" s="934"/>
      <c r="L73" s="934"/>
      <c r="M73" s="934"/>
      <c r="N73" s="934"/>
      <c r="O73" s="934"/>
      <c r="P73" s="935"/>
      <c r="Q73" s="936">
        <v>290289</v>
      </c>
      <c r="R73" s="891"/>
      <c r="S73" s="891"/>
      <c r="T73" s="891"/>
      <c r="U73" s="891"/>
      <c r="V73" s="891">
        <v>278734</v>
      </c>
      <c r="W73" s="891"/>
      <c r="X73" s="891"/>
      <c r="Y73" s="891"/>
      <c r="Z73" s="891"/>
      <c r="AA73" s="891">
        <v>11555</v>
      </c>
      <c r="AB73" s="891"/>
      <c r="AC73" s="891"/>
      <c r="AD73" s="891"/>
      <c r="AE73" s="891"/>
      <c r="AF73" s="891">
        <v>11555</v>
      </c>
      <c r="AG73" s="891"/>
      <c r="AH73" s="891"/>
      <c r="AI73" s="891"/>
      <c r="AJ73" s="891"/>
      <c r="AK73" s="891" t="s">
        <v>581</v>
      </c>
      <c r="AL73" s="891"/>
      <c r="AM73" s="891"/>
      <c r="AN73" s="891"/>
      <c r="AO73" s="891"/>
      <c r="AP73" s="891" t="s">
        <v>581</v>
      </c>
      <c r="AQ73" s="891"/>
      <c r="AR73" s="891"/>
      <c r="AS73" s="891"/>
      <c r="AT73" s="891"/>
      <c r="AU73" s="891"/>
      <c r="AV73" s="891"/>
      <c r="AW73" s="891"/>
      <c r="AX73" s="891"/>
      <c r="AY73" s="891"/>
      <c r="AZ73" s="938"/>
      <c r="BA73" s="938"/>
      <c r="BB73" s="938"/>
      <c r="BC73" s="938"/>
      <c r="BD73" s="939"/>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7"/>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8"/>
      <c r="BA74" s="938"/>
      <c r="BB74" s="938"/>
      <c r="BC74" s="938"/>
      <c r="BD74" s="939"/>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7"/>
      <c r="C75" s="934"/>
      <c r="D75" s="934"/>
      <c r="E75" s="934"/>
      <c r="F75" s="934"/>
      <c r="G75" s="934"/>
      <c r="H75" s="934"/>
      <c r="I75" s="934"/>
      <c r="J75" s="934"/>
      <c r="K75" s="934"/>
      <c r="L75" s="934"/>
      <c r="M75" s="934"/>
      <c r="N75" s="934"/>
      <c r="O75" s="934"/>
      <c r="P75" s="935"/>
      <c r="Q75" s="940"/>
      <c r="R75" s="941"/>
      <c r="S75" s="941"/>
      <c r="T75" s="941"/>
      <c r="U75" s="890"/>
      <c r="V75" s="942"/>
      <c r="W75" s="941"/>
      <c r="X75" s="941"/>
      <c r="Y75" s="941"/>
      <c r="Z75" s="890"/>
      <c r="AA75" s="942"/>
      <c r="AB75" s="941"/>
      <c r="AC75" s="941"/>
      <c r="AD75" s="941"/>
      <c r="AE75" s="890"/>
      <c r="AF75" s="942"/>
      <c r="AG75" s="941"/>
      <c r="AH75" s="941"/>
      <c r="AI75" s="941"/>
      <c r="AJ75" s="890"/>
      <c r="AK75" s="942"/>
      <c r="AL75" s="941"/>
      <c r="AM75" s="941"/>
      <c r="AN75" s="941"/>
      <c r="AO75" s="890"/>
      <c r="AP75" s="942"/>
      <c r="AQ75" s="941"/>
      <c r="AR75" s="941"/>
      <c r="AS75" s="941"/>
      <c r="AT75" s="890"/>
      <c r="AU75" s="942"/>
      <c r="AV75" s="941"/>
      <c r="AW75" s="941"/>
      <c r="AX75" s="941"/>
      <c r="AY75" s="890"/>
      <c r="AZ75" s="938"/>
      <c r="BA75" s="938"/>
      <c r="BB75" s="938"/>
      <c r="BC75" s="938"/>
      <c r="BD75" s="939"/>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7"/>
      <c r="C76" s="934"/>
      <c r="D76" s="934"/>
      <c r="E76" s="934"/>
      <c r="F76" s="934"/>
      <c r="G76" s="934"/>
      <c r="H76" s="934"/>
      <c r="I76" s="934"/>
      <c r="J76" s="934"/>
      <c r="K76" s="934"/>
      <c r="L76" s="934"/>
      <c r="M76" s="934"/>
      <c r="N76" s="934"/>
      <c r="O76" s="934"/>
      <c r="P76" s="935"/>
      <c r="Q76" s="940"/>
      <c r="R76" s="941"/>
      <c r="S76" s="941"/>
      <c r="T76" s="941"/>
      <c r="U76" s="890"/>
      <c r="V76" s="942"/>
      <c r="W76" s="941"/>
      <c r="X76" s="941"/>
      <c r="Y76" s="941"/>
      <c r="Z76" s="890"/>
      <c r="AA76" s="942"/>
      <c r="AB76" s="941"/>
      <c r="AC76" s="941"/>
      <c r="AD76" s="941"/>
      <c r="AE76" s="890"/>
      <c r="AF76" s="942"/>
      <c r="AG76" s="941"/>
      <c r="AH76" s="941"/>
      <c r="AI76" s="941"/>
      <c r="AJ76" s="890"/>
      <c r="AK76" s="942"/>
      <c r="AL76" s="941"/>
      <c r="AM76" s="941"/>
      <c r="AN76" s="941"/>
      <c r="AO76" s="890"/>
      <c r="AP76" s="942"/>
      <c r="AQ76" s="941"/>
      <c r="AR76" s="941"/>
      <c r="AS76" s="941"/>
      <c r="AT76" s="890"/>
      <c r="AU76" s="942"/>
      <c r="AV76" s="941"/>
      <c r="AW76" s="941"/>
      <c r="AX76" s="941"/>
      <c r="AY76" s="890"/>
      <c r="AZ76" s="938"/>
      <c r="BA76" s="938"/>
      <c r="BB76" s="938"/>
      <c r="BC76" s="938"/>
      <c r="BD76" s="939"/>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7"/>
      <c r="C77" s="934"/>
      <c r="D77" s="934"/>
      <c r="E77" s="934"/>
      <c r="F77" s="934"/>
      <c r="G77" s="934"/>
      <c r="H77" s="934"/>
      <c r="I77" s="934"/>
      <c r="J77" s="934"/>
      <c r="K77" s="934"/>
      <c r="L77" s="934"/>
      <c r="M77" s="934"/>
      <c r="N77" s="934"/>
      <c r="O77" s="934"/>
      <c r="P77" s="935"/>
      <c r="Q77" s="940"/>
      <c r="R77" s="941"/>
      <c r="S77" s="941"/>
      <c r="T77" s="941"/>
      <c r="U77" s="890"/>
      <c r="V77" s="942"/>
      <c r="W77" s="941"/>
      <c r="X77" s="941"/>
      <c r="Y77" s="941"/>
      <c r="Z77" s="890"/>
      <c r="AA77" s="942"/>
      <c r="AB77" s="941"/>
      <c r="AC77" s="941"/>
      <c r="AD77" s="941"/>
      <c r="AE77" s="890"/>
      <c r="AF77" s="942"/>
      <c r="AG77" s="941"/>
      <c r="AH77" s="941"/>
      <c r="AI77" s="941"/>
      <c r="AJ77" s="890"/>
      <c r="AK77" s="942"/>
      <c r="AL77" s="941"/>
      <c r="AM77" s="941"/>
      <c r="AN77" s="941"/>
      <c r="AO77" s="890"/>
      <c r="AP77" s="942"/>
      <c r="AQ77" s="941"/>
      <c r="AR77" s="941"/>
      <c r="AS77" s="941"/>
      <c r="AT77" s="890"/>
      <c r="AU77" s="942"/>
      <c r="AV77" s="941"/>
      <c r="AW77" s="941"/>
      <c r="AX77" s="941"/>
      <c r="AY77" s="890"/>
      <c r="AZ77" s="938"/>
      <c r="BA77" s="938"/>
      <c r="BB77" s="938"/>
      <c r="BC77" s="938"/>
      <c r="BD77" s="939"/>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7"/>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8"/>
      <c r="BA78" s="938"/>
      <c r="BB78" s="938"/>
      <c r="BC78" s="938"/>
      <c r="BD78" s="939"/>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7"/>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8"/>
      <c r="BA79" s="938"/>
      <c r="BB79" s="938"/>
      <c r="BC79" s="938"/>
      <c r="BD79" s="939"/>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7"/>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8"/>
      <c r="BA80" s="938"/>
      <c r="BB80" s="938"/>
      <c r="BC80" s="938"/>
      <c r="BD80" s="939"/>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7"/>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8"/>
      <c r="BA81" s="938"/>
      <c r="BB81" s="938"/>
      <c r="BC81" s="938"/>
      <c r="BD81" s="939"/>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7"/>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8"/>
      <c r="BA82" s="938"/>
      <c r="BB82" s="938"/>
      <c r="BC82" s="938"/>
      <c r="BD82" s="939"/>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7"/>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8"/>
      <c r="BA83" s="938"/>
      <c r="BB83" s="938"/>
      <c r="BC83" s="938"/>
      <c r="BD83" s="939"/>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7"/>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8"/>
      <c r="BA84" s="938"/>
      <c r="BB84" s="938"/>
      <c r="BC84" s="938"/>
      <c r="BD84" s="939"/>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7"/>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8"/>
      <c r="BA85" s="938"/>
      <c r="BB85" s="938"/>
      <c r="BC85" s="938"/>
      <c r="BD85" s="939"/>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7"/>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8"/>
      <c r="BA86" s="938"/>
      <c r="BB86" s="938"/>
      <c r="BC86" s="938"/>
      <c r="BD86" s="939"/>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383</v>
      </c>
      <c r="B88" s="850" t="s">
        <v>409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12674</v>
      </c>
      <c r="AG88" s="902"/>
      <c r="AH88" s="902"/>
      <c r="AI88" s="902"/>
      <c r="AJ88" s="902"/>
      <c r="AK88" s="899"/>
      <c r="AL88" s="899"/>
      <c r="AM88" s="899"/>
      <c r="AN88" s="899"/>
      <c r="AO88" s="899"/>
      <c r="AP88" s="902">
        <v>2683</v>
      </c>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410</v>
      </c>
      <c r="BS102" s="851"/>
      <c r="BT102" s="851"/>
      <c r="BU102" s="851"/>
      <c r="BV102" s="851"/>
      <c r="BW102" s="851"/>
      <c r="BX102" s="851"/>
      <c r="BY102" s="851"/>
      <c r="BZ102" s="851"/>
      <c r="CA102" s="851"/>
      <c r="CB102" s="851"/>
      <c r="CC102" s="851"/>
      <c r="CD102" s="851"/>
      <c r="CE102" s="851"/>
      <c r="CF102" s="851"/>
      <c r="CG102" s="852"/>
      <c r="CH102" s="950"/>
      <c r="CI102" s="951"/>
      <c r="CJ102" s="951"/>
      <c r="CK102" s="951"/>
      <c r="CL102" s="952"/>
      <c r="CM102" s="950"/>
      <c r="CN102" s="951"/>
      <c r="CO102" s="951"/>
      <c r="CP102" s="951"/>
      <c r="CQ102" s="952"/>
      <c r="CR102" s="953">
        <v>34</v>
      </c>
      <c r="CS102" s="910"/>
      <c r="CT102" s="910"/>
      <c r="CU102" s="910"/>
      <c r="CV102" s="954"/>
      <c r="CW102" s="953"/>
      <c r="CX102" s="910"/>
      <c r="CY102" s="910"/>
      <c r="CZ102" s="910"/>
      <c r="DA102" s="954"/>
      <c r="DB102" s="953"/>
      <c r="DC102" s="910"/>
      <c r="DD102" s="910"/>
      <c r="DE102" s="910"/>
      <c r="DF102" s="954"/>
      <c r="DG102" s="953"/>
      <c r="DH102" s="910"/>
      <c r="DI102" s="910"/>
      <c r="DJ102" s="910"/>
      <c r="DK102" s="954"/>
      <c r="DL102" s="953"/>
      <c r="DM102" s="910"/>
      <c r="DN102" s="910"/>
      <c r="DO102" s="910"/>
      <c r="DP102" s="954"/>
      <c r="DQ102" s="953"/>
      <c r="DR102" s="910"/>
      <c r="DS102" s="910"/>
      <c r="DT102" s="910"/>
      <c r="DU102" s="954"/>
      <c r="DV102" s="977"/>
      <c r="DW102" s="978"/>
      <c r="DX102" s="978"/>
      <c r="DY102" s="978"/>
      <c r="DZ102" s="979"/>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0" t="s">
        <v>411</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1" t="s">
        <v>412</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2" t="s">
        <v>415</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416</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c r="A109" s="975" t="s">
        <v>417</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418</v>
      </c>
      <c r="AB109" s="956"/>
      <c r="AC109" s="956"/>
      <c r="AD109" s="956"/>
      <c r="AE109" s="957"/>
      <c r="AF109" s="955" t="s">
        <v>301</v>
      </c>
      <c r="AG109" s="956"/>
      <c r="AH109" s="956"/>
      <c r="AI109" s="956"/>
      <c r="AJ109" s="957"/>
      <c r="AK109" s="955" t="s">
        <v>300</v>
      </c>
      <c r="AL109" s="956"/>
      <c r="AM109" s="956"/>
      <c r="AN109" s="956"/>
      <c r="AO109" s="957"/>
      <c r="AP109" s="955" t="s">
        <v>419</v>
      </c>
      <c r="AQ109" s="956"/>
      <c r="AR109" s="956"/>
      <c r="AS109" s="956"/>
      <c r="AT109" s="958"/>
      <c r="AU109" s="975" t="s">
        <v>417</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418</v>
      </c>
      <c r="BR109" s="956"/>
      <c r="BS109" s="956"/>
      <c r="BT109" s="956"/>
      <c r="BU109" s="957"/>
      <c r="BV109" s="955" t="s">
        <v>301</v>
      </c>
      <c r="BW109" s="956"/>
      <c r="BX109" s="956"/>
      <c r="BY109" s="956"/>
      <c r="BZ109" s="957"/>
      <c r="CA109" s="955" t="s">
        <v>300</v>
      </c>
      <c r="CB109" s="956"/>
      <c r="CC109" s="956"/>
      <c r="CD109" s="956"/>
      <c r="CE109" s="957"/>
      <c r="CF109" s="976" t="s">
        <v>419</v>
      </c>
      <c r="CG109" s="976"/>
      <c r="CH109" s="976"/>
      <c r="CI109" s="976"/>
      <c r="CJ109" s="976"/>
      <c r="CK109" s="955" t="s">
        <v>420</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418</v>
      </c>
      <c r="DH109" s="956"/>
      <c r="DI109" s="956"/>
      <c r="DJ109" s="956"/>
      <c r="DK109" s="957"/>
      <c r="DL109" s="955" t="s">
        <v>301</v>
      </c>
      <c r="DM109" s="956"/>
      <c r="DN109" s="956"/>
      <c r="DO109" s="956"/>
      <c r="DP109" s="957"/>
      <c r="DQ109" s="955" t="s">
        <v>300</v>
      </c>
      <c r="DR109" s="956"/>
      <c r="DS109" s="956"/>
      <c r="DT109" s="956"/>
      <c r="DU109" s="957"/>
      <c r="DV109" s="955" t="s">
        <v>419</v>
      </c>
      <c r="DW109" s="956"/>
      <c r="DX109" s="956"/>
      <c r="DY109" s="956"/>
      <c r="DZ109" s="958"/>
    </row>
    <row r="110" spans="1:131" s="226" customFormat="1" ht="26.25" customHeight="1">
      <c r="A110" s="959" t="s">
        <v>421</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538136</v>
      </c>
      <c r="AB110" s="963"/>
      <c r="AC110" s="963"/>
      <c r="AD110" s="963"/>
      <c r="AE110" s="964"/>
      <c r="AF110" s="965">
        <v>506697</v>
      </c>
      <c r="AG110" s="963"/>
      <c r="AH110" s="963"/>
      <c r="AI110" s="963"/>
      <c r="AJ110" s="964"/>
      <c r="AK110" s="965">
        <v>494484</v>
      </c>
      <c r="AL110" s="963"/>
      <c r="AM110" s="963"/>
      <c r="AN110" s="963"/>
      <c r="AO110" s="964"/>
      <c r="AP110" s="966">
        <v>20.5</v>
      </c>
      <c r="AQ110" s="967"/>
      <c r="AR110" s="967"/>
      <c r="AS110" s="967"/>
      <c r="AT110" s="968"/>
      <c r="AU110" s="969" t="s">
        <v>66</v>
      </c>
      <c r="AV110" s="970"/>
      <c r="AW110" s="970"/>
      <c r="AX110" s="970"/>
      <c r="AY110" s="970"/>
      <c r="AZ110" s="1011" t="s">
        <v>422</v>
      </c>
      <c r="BA110" s="960"/>
      <c r="BB110" s="960"/>
      <c r="BC110" s="960"/>
      <c r="BD110" s="960"/>
      <c r="BE110" s="960"/>
      <c r="BF110" s="960"/>
      <c r="BG110" s="960"/>
      <c r="BH110" s="960"/>
      <c r="BI110" s="960"/>
      <c r="BJ110" s="960"/>
      <c r="BK110" s="960"/>
      <c r="BL110" s="960"/>
      <c r="BM110" s="960"/>
      <c r="BN110" s="960"/>
      <c r="BO110" s="960"/>
      <c r="BP110" s="961"/>
      <c r="BQ110" s="997">
        <v>4695317</v>
      </c>
      <c r="BR110" s="998"/>
      <c r="BS110" s="998"/>
      <c r="BT110" s="998"/>
      <c r="BU110" s="998"/>
      <c r="BV110" s="998">
        <v>4635024</v>
      </c>
      <c r="BW110" s="998"/>
      <c r="BX110" s="998"/>
      <c r="BY110" s="998"/>
      <c r="BZ110" s="998"/>
      <c r="CA110" s="998">
        <v>4585664</v>
      </c>
      <c r="CB110" s="998"/>
      <c r="CC110" s="998"/>
      <c r="CD110" s="998"/>
      <c r="CE110" s="998"/>
      <c r="CF110" s="1012">
        <v>190</v>
      </c>
      <c r="CG110" s="1013"/>
      <c r="CH110" s="1013"/>
      <c r="CI110" s="1013"/>
      <c r="CJ110" s="1013"/>
      <c r="CK110" s="1014" t="s">
        <v>423</v>
      </c>
      <c r="CL110" s="1015"/>
      <c r="CM110" s="994" t="s">
        <v>424</v>
      </c>
      <c r="CN110" s="995"/>
      <c r="CO110" s="995"/>
      <c r="CP110" s="995"/>
      <c r="CQ110" s="995"/>
      <c r="CR110" s="995"/>
      <c r="CS110" s="995"/>
      <c r="CT110" s="995"/>
      <c r="CU110" s="995"/>
      <c r="CV110" s="995"/>
      <c r="CW110" s="995"/>
      <c r="CX110" s="995"/>
      <c r="CY110" s="995"/>
      <c r="CZ110" s="995"/>
      <c r="DA110" s="995"/>
      <c r="DB110" s="995"/>
      <c r="DC110" s="995"/>
      <c r="DD110" s="995"/>
      <c r="DE110" s="995"/>
      <c r="DF110" s="996"/>
      <c r="DG110" s="997" t="s">
        <v>425</v>
      </c>
      <c r="DH110" s="998"/>
      <c r="DI110" s="998"/>
      <c r="DJ110" s="998"/>
      <c r="DK110" s="998"/>
      <c r="DL110" s="998" t="s">
        <v>425</v>
      </c>
      <c r="DM110" s="998"/>
      <c r="DN110" s="998"/>
      <c r="DO110" s="998"/>
      <c r="DP110" s="998"/>
      <c r="DQ110" s="998" t="s">
        <v>425</v>
      </c>
      <c r="DR110" s="998"/>
      <c r="DS110" s="998"/>
      <c r="DT110" s="998"/>
      <c r="DU110" s="998"/>
      <c r="DV110" s="999" t="s">
        <v>425</v>
      </c>
      <c r="DW110" s="999"/>
      <c r="DX110" s="999"/>
      <c r="DY110" s="999"/>
      <c r="DZ110" s="1000"/>
    </row>
    <row r="111" spans="1:131" s="226" customFormat="1" ht="26.25" customHeight="1">
      <c r="A111" s="1001" t="s">
        <v>426</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427</v>
      </c>
      <c r="AB111" s="1005"/>
      <c r="AC111" s="1005"/>
      <c r="AD111" s="1005"/>
      <c r="AE111" s="1006"/>
      <c r="AF111" s="1007" t="s">
        <v>428</v>
      </c>
      <c r="AG111" s="1005"/>
      <c r="AH111" s="1005"/>
      <c r="AI111" s="1005"/>
      <c r="AJ111" s="1006"/>
      <c r="AK111" s="1007" t="s">
        <v>429</v>
      </c>
      <c r="AL111" s="1005"/>
      <c r="AM111" s="1005"/>
      <c r="AN111" s="1005"/>
      <c r="AO111" s="1006"/>
      <c r="AP111" s="1008" t="s">
        <v>430</v>
      </c>
      <c r="AQ111" s="1009"/>
      <c r="AR111" s="1009"/>
      <c r="AS111" s="1009"/>
      <c r="AT111" s="1010"/>
      <c r="AU111" s="971"/>
      <c r="AV111" s="972"/>
      <c r="AW111" s="972"/>
      <c r="AX111" s="972"/>
      <c r="AY111" s="972"/>
      <c r="AZ111" s="1020" t="s">
        <v>431</v>
      </c>
      <c r="BA111" s="1021"/>
      <c r="BB111" s="1021"/>
      <c r="BC111" s="1021"/>
      <c r="BD111" s="1021"/>
      <c r="BE111" s="1021"/>
      <c r="BF111" s="1021"/>
      <c r="BG111" s="1021"/>
      <c r="BH111" s="1021"/>
      <c r="BI111" s="1021"/>
      <c r="BJ111" s="1021"/>
      <c r="BK111" s="1021"/>
      <c r="BL111" s="1021"/>
      <c r="BM111" s="1021"/>
      <c r="BN111" s="1021"/>
      <c r="BO111" s="1021"/>
      <c r="BP111" s="1022"/>
      <c r="BQ111" s="990" t="s">
        <v>432</v>
      </c>
      <c r="BR111" s="991"/>
      <c r="BS111" s="991"/>
      <c r="BT111" s="991"/>
      <c r="BU111" s="991"/>
      <c r="BV111" s="991" t="s">
        <v>433</v>
      </c>
      <c r="BW111" s="991"/>
      <c r="BX111" s="991"/>
      <c r="BY111" s="991"/>
      <c r="BZ111" s="991"/>
      <c r="CA111" s="991" t="s">
        <v>122</v>
      </c>
      <c r="CB111" s="991"/>
      <c r="CC111" s="991"/>
      <c r="CD111" s="991"/>
      <c r="CE111" s="991"/>
      <c r="CF111" s="985" t="s">
        <v>434</v>
      </c>
      <c r="CG111" s="986"/>
      <c r="CH111" s="986"/>
      <c r="CI111" s="986"/>
      <c r="CJ111" s="986"/>
      <c r="CK111" s="1016"/>
      <c r="CL111" s="1017"/>
      <c r="CM111" s="987" t="s">
        <v>435</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430</v>
      </c>
      <c r="DH111" s="991"/>
      <c r="DI111" s="991"/>
      <c r="DJ111" s="991"/>
      <c r="DK111" s="991"/>
      <c r="DL111" s="991" t="s">
        <v>428</v>
      </c>
      <c r="DM111" s="991"/>
      <c r="DN111" s="991"/>
      <c r="DO111" s="991"/>
      <c r="DP111" s="991"/>
      <c r="DQ111" s="991" t="s">
        <v>436</v>
      </c>
      <c r="DR111" s="991"/>
      <c r="DS111" s="991"/>
      <c r="DT111" s="991"/>
      <c r="DU111" s="991"/>
      <c r="DV111" s="992" t="s">
        <v>437</v>
      </c>
      <c r="DW111" s="992"/>
      <c r="DX111" s="992"/>
      <c r="DY111" s="992"/>
      <c r="DZ111" s="993"/>
    </row>
    <row r="112" spans="1:131" s="226" customFormat="1" ht="26.25" customHeight="1">
      <c r="A112" s="1023" t="s">
        <v>438</v>
      </c>
      <c r="B112" s="1024"/>
      <c r="C112" s="1021" t="s">
        <v>439</v>
      </c>
      <c r="D112" s="1021"/>
      <c r="E112" s="1021"/>
      <c r="F112" s="1021"/>
      <c r="G112" s="1021"/>
      <c r="H112" s="1021"/>
      <c r="I112" s="1021"/>
      <c r="J112" s="1021"/>
      <c r="K112" s="1021"/>
      <c r="L112" s="1021"/>
      <c r="M112" s="1021"/>
      <c r="N112" s="1021"/>
      <c r="O112" s="1021"/>
      <c r="P112" s="1021"/>
      <c r="Q112" s="1021"/>
      <c r="R112" s="1021"/>
      <c r="S112" s="1021"/>
      <c r="T112" s="1021"/>
      <c r="U112" s="1021"/>
      <c r="V112" s="1021"/>
      <c r="W112" s="1021"/>
      <c r="X112" s="1021"/>
      <c r="Y112" s="1021"/>
      <c r="Z112" s="1022"/>
      <c r="AA112" s="1029" t="s">
        <v>429</v>
      </c>
      <c r="AB112" s="1030"/>
      <c r="AC112" s="1030"/>
      <c r="AD112" s="1030"/>
      <c r="AE112" s="1031"/>
      <c r="AF112" s="1032" t="s">
        <v>434</v>
      </c>
      <c r="AG112" s="1030"/>
      <c r="AH112" s="1030"/>
      <c r="AI112" s="1030"/>
      <c r="AJ112" s="1031"/>
      <c r="AK112" s="1032" t="s">
        <v>440</v>
      </c>
      <c r="AL112" s="1030"/>
      <c r="AM112" s="1030"/>
      <c r="AN112" s="1030"/>
      <c r="AO112" s="1031"/>
      <c r="AP112" s="1033" t="s">
        <v>429</v>
      </c>
      <c r="AQ112" s="1034"/>
      <c r="AR112" s="1034"/>
      <c r="AS112" s="1034"/>
      <c r="AT112" s="1035"/>
      <c r="AU112" s="971"/>
      <c r="AV112" s="972"/>
      <c r="AW112" s="972"/>
      <c r="AX112" s="972"/>
      <c r="AY112" s="972"/>
      <c r="AZ112" s="1020" t="s">
        <v>441</v>
      </c>
      <c r="BA112" s="1021"/>
      <c r="BB112" s="1021"/>
      <c r="BC112" s="1021"/>
      <c r="BD112" s="1021"/>
      <c r="BE112" s="1021"/>
      <c r="BF112" s="1021"/>
      <c r="BG112" s="1021"/>
      <c r="BH112" s="1021"/>
      <c r="BI112" s="1021"/>
      <c r="BJ112" s="1021"/>
      <c r="BK112" s="1021"/>
      <c r="BL112" s="1021"/>
      <c r="BM112" s="1021"/>
      <c r="BN112" s="1021"/>
      <c r="BO112" s="1021"/>
      <c r="BP112" s="1022"/>
      <c r="BQ112" s="990">
        <v>334876</v>
      </c>
      <c r="BR112" s="991"/>
      <c r="BS112" s="991"/>
      <c r="BT112" s="991"/>
      <c r="BU112" s="991"/>
      <c r="BV112" s="991">
        <v>622151</v>
      </c>
      <c r="BW112" s="991"/>
      <c r="BX112" s="991"/>
      <c r="BY112" s="991"/>
      <c r="BZ112" s="991"/>
      <c r="CA112" s="991">
        <v>576943</v>
      </c>
      <c r="CB112" s="991"/>
      <c r="CC112" s="991"/>
      <c r="CD112" s="991"/>
      <c r="CE112" s="991"/>
      <c r="CF112" s="985">
        <v>23.9</v>
      </c>
      <c r="CG112" s="986"/>
      <c r="CH112" s="986"/>
      <c r="CI112" s="986"/>
      <c r="CJ112" s="986"/>
      <c r="CK112" s="1016"/>
      <c r="CL112" s="1017"/>
      <c r="CM112" s="987" t="s">
        <v>442</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427</v>
      </c>
      <c r="DH112" s="991"/>
      <c r="DI112" s="991"/>
      <c r="DJ112" s="991"/>
      <c r="DK112" s="991"/>
      <c r="DL112" s="991" t="s">
        <v>430</v>
      </c>
      <c r="DM112" s="991"/>
      <c r="DN112" s="991"/>
      <c r="DO112" s="991"/>
      <c r="DP112" s="991"/>
      <c r="DQ112" s="991" t="s">
        <v>430</v>
      </c>
      <c r="DR112" s="991"/>
      <c r="DS112" s="991"/>
      <c r="DT112" s="991"/>
      <c r="DU112" s="991"/>
      <c r="DV112" s="992" t="s">
        <v>434</v>
      </c>
      <c r="DW112" s="992"/>
      <c r="DX112" s="992"/>
      <c r="DY112" s="992"/>
      <c r="DZ112" s="993"/>
    </row>
    <row r="113" spans="1:130" s="226" customFormat="1" ht="26.25" customHeight="1">
      <c r="A113" s="1025"/>
      <c r="B113" s="1026"/>
      <c r="C113" s="1021" t="s">
        <v>443</v>
      </c>
      <c r="D113" s="1021"/>
      <c r="E113" s="1021"/>
      <c r="F113" s="1021"/>
      <c r="G113" s="1021"/>
      <c r="H113" s="1021"/>
      <c r="I113" s="1021"/>
      <c r="J113" s="1021"/>
      <c r="K113" s="1021"/>
      <c r="L113" s="1021"/>
      <c r="M113" s="1021"/>
      <c r="N113" s="1021"/>
      <c r="O113" s="1021"/>
      <c r="P113" s="1021"/>
      <c r="Q113" s="1021"/>
      <c r="R113" s="1021"/>
      <c r="S113" s="1021"/>
      <c r="T113" s="1021"/>
      <c r="U113" s="1021"/>
      <c r="V113" s="1021"/>
      <c r="W113" s="1021"/>
      <c r="X113" s="1021"/>
      <c r="Y113" s="1021"/>
      <c r="Z113" s="1022"/>
      <c r="AA113" s="1004">
        <v>34069</v>
      </c>
      <c r="AB113" s="1005"/>
      <c r="AC113" s="1005"/>
      <c r="AD113" s="1005"/>
      <c r="AE113" s="1006"/>
      <c r="AF113" s="1007">
        <v>33903</v>
      </c>
      <c r="AG113" s="1005"/>
      <c r="AH113" s="1005"/>
      <c r="AI113" s="1005"/>
      <c r="AJ113" s="1006"/>
      <c r="AK113" s="1007">
        <v>34253</v>
      </c>
      <c r="AL113" s="1005"/>
      <c r="AM113" s="1005"/>
      <c r="AN113" s="1005"/>
      <c r="AO113" s="1006"/>
      <c r="AP113" s="1008">
        <v>1.4</v>
      </c>
      <c r="AQ113" s="1009"/>
      <c r="AR113" s="1009"/>
      <c r="AS113" s="1009"/>
      <c r="AT113" s="1010"/>
      <c r="AU113" s="971"/>
      <c r="AV113" s="972"/>
      <c r="AW113" s="972"/>
      <c r="AX113" s="972"/>
      <c r="AY113" s="972"/>
      <c r="AZ113" s="1020" t="s">
        <v>444</v>
      </c>
      <c r="BA113" s="1021"/>
      <c r="BB113" s="1021"/>
      <c r="BC113" s="1021"/>
      <c r="BD113" s="1021"/>
      <c r="BE113" s="1021"/>
      <c r="BF113" s="1021"/>
      <c r="BG113" s="1021"/>
      <c r="BH113" s="1021"/>
      <c r="BI113" s="1021"/>
      <c r="BJ113" s="1021"/>
      <c r="BK113" s="1021"/>
      <c r="BL113" s="1021"/>
      <c r="BM113" s="1021"/>
      <c r="BN113" s="1021"/>
      <c r="BO113" s="1021"/>
      <c r="BP113" s="1022"/>
      <c r="BQ113" s="990">
        <v>252817</v>
      </c>
      <c r="BR113" s="991"/>
      <c r="BS113" s="991"/>
      <c r="BT113" s="991"/>
      <c r="BU113" s="991"/>
      <c r="BV113" s="991">
        <v>236655</v>
      </c>
      <c r="BW113" s="991"/>
      <c r="BX113" s="991"/>
      <c r="BY113" s="991"/>
      <c r="BZ113" s="991"/>
      <c r="CA113" s="991">
        <v>253579</v>
      </c>
      <c r="CB113" s="991"/>
      <c r="CC113" s="991"/>
      <c r="CD113" s="991"/>
      <c r="CE113" s="991"/>
      <c r="CF113" s="985">
        <v>10.5</v>
      </c>
      <c r="CG113" s="986"/>
      <c r="CH113" s="986"/>
      <c r="CI113" s="986"/>
      <c r="CJ113" s="986"/>
      <c r="CK113" s="1016"/>
      <c r="CL113" s="1017"/>
      <c r="CM113" s="987" t="s">
        <v>445</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9" t="s">
        <v>429</v>
      </c>
      <c r="DH113" s="1030"/>
      <c r="DI113" s="1030"/>
      <c r="DJ113" s="1030"/>
      <c r="DK113" s="1031"/>
      <c r="DL113" s="1032" t="s">
        <v>428</v>
      </c>
      <c r="DM113" s="1030"/>
      <c r="DN113" s="1030"/>
      <c r="DO113" s="1030"/>
      <c r="DP113" s="1031"/>
      <c r="DQ113" s="1032" t="s">
        <v>428</v>
      </c>
      <c r="DR113" s="1030"/>
      <c r="DS113" s="1030"/>
      <c r="DT113" s="1030"/>
      <c r="DU113" s="1031"/>
      <c r="DV113" s="1033" t="s">
        <v>446</v>
      </c>
      <c r="DW113" s="1034"/>
      <c r="DX113" s="1034"/>
      <c r="DY113" s="1034"/>
      <c r="DZ113" s="1035"/>
    </row>
    <row r="114" spans="1:130" s="226" customFormat="1" ht="26.25" customHeight="1">
      <c r="A114" s="1025"/>
      <c r="B114" s="1026"/>
      <c r="C114" s="1021" t="s">
        <v>447</v>
      </c>
      <c r="D114" s="1021"/>
      <c r="E114" s="1021"/>
      <c r="F114" s="1021"/>
      <c r="G114" s="1021"/>
      <c r="H114" s="1021"/>
      <c r="I114" s="1021"/>
      <c r="J114" s="1021"/>
      <c r="K114" s="1021"/>
      <c r="L114" s="1021"/>
      <c r="M114" s="1021"/>
      <c r="N114" s="1021"/>
      <c r="O114" s="1021"/>
      <c r="P114" s="1021"/>
      <c r="Q114" s="1021"/>
      <c r="R114" s="1021"/>
      <c r="S114" s="1021"/>
      <c r="T114" s="1021"/>
      <c r="U114" s="1021"/>
      <c r="V114" s="1021"/>
      <c r="W114" s="1021"/>
      <c r="X114" s="1021"/>
      <c r="Y114" s="1021"/>
      <c r="Z114" s="1022"/>
      <c r="AA114" s="1029">
        <v>48711</v>
      </c>
      <c r="AB114" s="1030"/>
      <c r="AC114" s="1030"/>
      <c r="AD114" s="1030"/>
      <c r="AE114" s="1031"/>
      <c r="AF114" s="1032">
        <v>47180</v>
      </c>
      <c r="AG114" s="1030"/>
      <c r="AH114" s="1030"/>
      <c r="AI114" s="1030"/>
      <c r="AJ114" s="1031"/>
      <c r="AK114" s="1032">
        <v>45121</v>
      </c>
      <c r="AL114" s="1030"/>
      <c r="AM114" s="1030"/>
      <c r="AN114" s="1030"/>
      <c r="AO114" s="1031"/>
      <c r="AP114" s="1033">
        <v>1.9</v>
      </c>
      <c r="AQ114" s="1034"/>
      <c r="AR114" s="1034"/>
      <c r="AS114" s="1034"/>
      <c r="AT114" s="1035"/>
      <c r="AU114" s="971"/>
      <c r="AV114" s="972"/>
      <c r="AW114" s="972"/>
      <c r="AX114" s="972"/>
      <c r="AY114" s="972"/>
      <c r="AZ114" s="1020" t="s">
        <v>448</v>
      </c>
      <c r="BA114" s="1021"/>
      <c r="BB114" s="1021"/>
      <c r="BC114" s="1021"/>
      <c r="BD114" s="1021"/>
      <c r="BE114" s="1021"/>
      <c r="BF114" s="1021"/>
      <c r="BG114" s="1021"/>
      <c r="BH114" s="1021"/>
      <c r="BI114" s="1021"/>
      <c r="BJ114" s="1021"/>
      <c r="BK114" s="1021"/>
      <c r="BL114" s="1021"/>
      <c r="BM114" s="1021"/>
      <c r="BN114" s="1021"/>
      <c r="BO114" s="1021"/>
      <c r="BP114" s="1022"/>
      <c r="BQ114" s="990">
        <v>611934</v>
      </c>
      <c r="BR114" s="991"/>
      <c r="BS114" s="991"/>
      <c r="BT114" s="991"/>
      <c r="BU114" s="991"/>
      <c r="BV114" s="991">
        <v>730381</v>
      </c>
      <c r="BW114" s="991"/>
      <c r="BX114" s="991"/>
      <c r="BY114" s="991"/>
      <c r="BZ114" s="991"/>
      <c r="CA114" s="991">
        <v>623406</v>
      </c>
      <c r="CB114" s="991"/>
      <c r="CC114" s="991"/>
      <c r="CD114" s="991"/>
      <c r="CE114" s="991"/>
      <c r="CF114" s="985">
        <v>25.8</v>
      </c>
      <c r="CG114" s="986"/>
      <c r="CH114" s="986"/>
      <c r="CI114" s="986"/>
      <c r="CJ114" s="986"/>
      <c r="CK114" s="1016"/>
      <c r="CL114" s="1017"/>
      <c r="CM114" s="987" t="s">
        <v>449</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9" t="s">
        <v>432</v>
      </c>
      <c r="DH114" s="1030"/>
      <c r="DI114" s="1030"/>
      <c r="DJ114" s="1030"/>
      <c r="DK114" s="1031"/>
      <c r="DL114" s="1032" t="s">
        <v>430</v>
      </c>
      <c r="DM114" s="1030"/>
      <c r="DN114" s="1030"/>
      <c r="DO114" s="1030"/>
      <c r="DP114" s="1031"/>
      <c r="DQ114" s="1032" t="s">
        <v>428</v>
      </c>
      <c r="DR114" s="1030"/>
      <c r="DS114" s="1030"/>
      <c r="DT114" s="1030"/>
      <c r="DU114" s="1031"/>
      <c r="DV114" s="1033" t="s">
        <v>437</v>
      </c>
      <c r="DW114" s="1034"/>
      <c r="DX114" s="1034"/>
      <c r="DY114" s="1034"/>
      <c r="DZ114" s="1035"/>
    </row>
    <row r="115" spans="1:130" s="226" customFormat="1" ht="26.25" customHeight="1">
      <c r="A115" s="1025"/>
      <c r="B115" s="1026"/>
      <c r="C115" s="1021" t="s">
        <v>450</v>
      </c>
      <c r="D115" s="1021"/>
      <c r="E115" s="1021"/>
      <c r="F115" s="1021"/>
      <c r="G115" s="1021"/>
      <c r="H115" s="1021"/>
      <c r="I115" s="1021"/>
      <c r="J115" s="1021"/>
      <c r="K115" s="1021"/>
      <c r="L115" s="1021"/>
      <c r="M115" s="1021"/>
      <c r="N115" s="1021"/>
      <c r="O115" s="1021"/>
      <c r="P115" s="1021"/>
      <c r="Q115" s="1021"/>
      <c r="R115" s="1021"/>
      <c r="S115" s="1021"/>
      <c r="T115" s="1021"/>
      <c r="U115" s="1021"/>
      <c r="V115" s="1021"/>
      <c r="W115" s="1021"/>
      <c r="X115" s="1021"/>
      <c r="Y115" s="1021"/>
      <c r="Z115" s="1022"/>
      <c r="AA115" s="1004" t="s">
        <v>434</v>
      </c>
      <c r="AB115" s="1005"/>
      <c r="AC115" s="1005"/>
      <c r="AD115" s="1005"/>
      <c r="AE115" s="1006"/>
      <c r="AF115" s="1007" t="s">
        <v>429</v>
      </c>
      <c r="AG115" s="1005"/>
      <c r="AH115" s="1005"/>
      <c r="AI115" s="1005"/>
      <c r="AJ115" s="1006"/>
      <c r="AK115" s="1007" t="s">
        <v>427</v>
      </c>
      <c r="AL115" s="1005"/>
      <c r="AM115" s="1005"/>
      <c r="AN115" s="1005"/>
      <c r="AO115" s="1006"/>
      <c r="AP115" s="1008" t="s">
        <v>451</v>
      </c>
      <c r="AQ115" s="1009"/>
      <c r="AR115" s="1009"/>
      <c r="AS115" s="1009"/>
      <c r="AT115" s="1010"/>
      <c r="AU115" s="971"/>
      <c r="AV115" s="972"/>
      <c r="AW115" s="972"/>
      <c r="AX115" s="972"/>
      <c r="AY115" s="972"/>
      <c r="AZ115" s="1020" t="s">
        <v>452</v>
      </c>
      <c r="BA115" s="1021"/>
      <c r="BB115" s="1021"/>
      <c r="BC115" s="1021"/>
      <c r="BD115" s="1021"/>
      <c r="BE115" s="1021"/>
      <c r="BF115" s="1021"/>
      <c r="BG115" s="1021"/>
      <c r="BH115" s="1021"/>
      <c r="BI115" s="1021"/>
      <c r="BJ115" s="1021"/>
      <c r="BK115" s="1021"/>
      <c r="BL115" s="1021"/>
      <c r="BM115" s="1021"/>
      <c r="BN115" s="1021"/>
      <c r="BO115" s="1021"/>
      <c r="BP115" s="1022"/>
      <c r="BQ115" s="990" t="s">
        <v>437</v>
      </c>
      <c r="BR115" s="991"/>
      <c r="BS115" s="991"/>
      <c r="BT115" s="991"/>
      <c r="BU115" s="991"/>
      <c r="BV115" s="991" t="s">
        <v>430</v>
      </c>
      <c r="BW115" s="991"/>
      <c r="BX115" s="991"/>
      <c r="BY115" s="991"/>
      <c r="BZ115" s="991"/>
      <c r="CA115" s="991" t="s">
        <v>433</v>
      </c>
      <c r="CB115" s="991"/>
      <c r="CC115" s="991"/>
      <c r="CD115" s="991"/>
      <c r="CE115" s="991"/>
      <c r="CF115" s="985" t="s">
        <v>429</v>
      </c>
      <c r="CG115" s="986"/>
      <c r="CH115" s="986"/>
      <c r="CI115" s="986"/>
      <c r="CJ115" s="986"/>
      <c r="CK115" s="1016"/>
      <c r="CL115" s="1017"/>
      <c r="CM115" s="1020" t="s">
        <v>453</v>
      </c>
      <c r="CN115" s="1041"/>
      <c r="CO115" s="1041"/>
      <c r="CP115" s="1041"/>
      <c r="CQ115" s="1041"/>
      <c r="CR115" s="1041"/>
      <c r="CS115" s="1041"/>
      <c r="CT115" s="1041"/>
      <c r="CU115" s="1041"/>
      <c r="CV115" s="1041"/>
      <c r="CW115" s="1041"/>
      <c r="CX115" s="1041"/>
      <c r="CY115" s="1041"/>
      <c r="CZ115" s="1041"/>
      <c r="DA115" s="1041"/>
      <c r="DB115" s="1041"/>
      <c r="DC115" s="1041"/>
      <c r="DD115" s="1041"/>
      <c r="DE115" s="1041"/>
      <c r="DF115" s="1022"/>
      <c r="DG115" s="1029" t="s">
        <v>446</v>
      </c>
      <c r="DH115" s="1030"/>
      <c r="DI115" s="1030"/>
      <c r="DJ115" s="1030"/>
      <c r="DK115" s="1031"/>
      <c r="DL115" s="1032" t="s">
        <v>451</v>
      </c>
      <c r="DM115" s="1030"/>
      <c r="DN115" s="1030"/>
      <c r="DO115" s="1030"/>
      <c r="DP115" s="1031"/>
      <c r="DQ115" s="1032" t="s">
        <v>427</v>
      </c>
      <c r="DR115" s="1030"/>
      <c r="DS115" s="1030"/>
      <c r="DT115" s="1030"/>
      <c r="DU115" s="1031"/>
      <c r="DV115" s="1033" t="s">
        <v>428</v>
      </c>
      <c r="DW115" s="1034"/>
      <c r="DX115" s="1034"/>
      <c r="DY115" s="1034"/>
      <c r="DZ115" s="1035"/>
    </row>
    <row r="116" spans="1:130" s="226" customFormat="1" ht="26.25" customHeight="1">
      <c r="A116" s="1027"/>
      <c r="B116" s="1028"/>
      <c r="C116" s="1036" t="s">
        <v>454</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29">
        <v>20</v>
      </c>
      <c r="AB116" s="1030"/>
      <c r="AC116" s="1030"/>
      <c r="AD116" s="1030"/>
      <c r="AE116" s="1031"/>
      <c r="AF116" s="1032">
        <v>87</v>
      </c>
      <c r="AG116" s="1030"/>
      <c r="AH116" s="1030"/>
      <c r="AI116" s="1030"/>
      <c r="AJ116" s="1031"/>
      <c r="AK116" s="1032">
        <v>106</v>
      </c>
      <c r="AL116" s="1030"/>
      <c r="AM116" s="1030"/>
      <c r="AN116" s="1030"/>
      <c r="AO116" s="1031"/>
      <c r="AP116" s="1033">
        <v>0</v>
      </c>
      <c r="AQ116" s="1034"/>
      <c r="AR116" s="1034"/>
      <c r="AS116" s="1034"/>
      <c r="AT116" s="1035"/>
      <c r="AU116" s="971"/>
      <c r="AV116" s="972"/>
      <c r="AW116" s="972"/>
      <c r="AX116" s="972"/>
      <c r="AY116" s="972"/>
      <c r="AZ116" s="1038" t="s">
        <v>455</v>
      </c>
      <c r="BA116" s="1039"/>
      <c r="BB116" s="1039"/>
      <c r="BC116" s="1039"/>
      <c r="BD116" s="1039"/>
      <c r="BE116" s="1039"/>
      <c r="BF116" s="1039"/>
      <c r="BG116" s="1039"/>
      <c r="BH116" s="1039"/>
      <c r="BI116" s="1039"/>
      <c r="BJ116" s="1039"/>
      <c r="BK116" s="1039"/>
      <c r="BL116" s="1039"/>
      <c r="BM116" s="1039"/>
      <c r="BN116" s="1039"/>
      <c r="BO116" s="1039"/>
      <c r="BP116" s="1040"/>
      <c r="BQ116" s="990" t="s">
        <v>451</v>
      </c>
      <c r="BR116" s="991"/>
      <c r="BS116" s="991"/>
      <c r="BT116" s="991"/>
      <c r="BU116" s="991"/>
      <c r="BV116" s="991" t="s">
        <v>434</v>
      </c>
      <c r="BW116" s="991"/>
      <c r="BX116" s="991"/>
      <c r="BY116" s="991"/>
      <c r="BZ116" s="991"/>
      <c r="CA116" s="991" t="s">
        <v>429</v>
      </c>
      <c r="CB116" s="991"/>
      <c r="CC116" s="991"/>
      <c r="CD116" s="991"/>
      <c r="CE116" s="991"/>
      <c r="CF116" s="985" t="s">
        <v>427</v>
      </c>
      <c r="CG116" s="986"/>
      <c r="CH116" s="986"/>
      <c r="CI116" s="986"/>
      <c r="CJ116" s="986"/>
      <c r="CK116" s="1016"/>
      <c r="CL116" s="1017"/>
      <c r="CM116" s="987" t="s">
        <v>456</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9" t="s">
        <v>428</v>
      </c>
      <c r="DH116" s="1030"/>
      <c r="DI116" s="1030"/>
      <c r="DJ116" s="1030"/>
      <c r="DK116" s="1031"/>
      <c r="DL116" s="1032" t="s">
        <v>434</v>
      </c>
      <c r="DM116" s="1030"/>
      <c r="DN116" s="1030"/>
      <c r="DO116" s="1030"/>
      <c r="DP116" s="1031"/>
      <c r="DQ116" s="1032" t="s">
        <v>427</v>
      </c>
      <c r="DR116" s="1030"/>
      <c r="DS116" s="1030"/>
      <c r="DT116" s="1030"/>
      <c r="DU116" s="1031"/>
      <c r="DV116" s="1033" t="s">
        <v>440</v>
      </c>
      <c r="DW116" s="1034"/>
      <c r="DX116" s="1034"/>
      <c r="DY116" s="1034"/>
      <c r="DZ116" s="1035"/>
    </row>
    <row r="117" spans="1:130" s="226" customFormat="1" ht="26.25" customHeight="1">
      <c r="A117" s="975" t="s">
        <v>180</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6" t="s">
        <v>457</v>
      </c>
      <c r="Z117" s="957"/>
      <c r="AA117" s="1047">
        <v>620936</v>
      </c>
      <c r="AB117" s="1048"/>
      <c r="AC117" s="1048"/>
      <c r="AD117" s="1048"/>
      <c r="AE117" s="1049"/>
      <c r="AF117" s="1050">
        <v>587867</v>
      </c>
      <c r="AG117" s="1048"/>
      <c r="AH117" s="1048"/>
      <c r="AI117" s="1048"/>
      <c r="AJ117" s="1049"/>
      <c r="AK117" s="1050">
        <v>573964</v>
      </c>
      <c r="AL117" s="1048"/>
      <c r="AM117" s="1048"/>
      <c r="AN117" s="1048"/>
      <c r="AO117" s="1049"/>
      <c r="AP117" s="1051"/>
      <c r="AQ117" s="1052"/>
      <c r="AR117" s="1052"/>
      <c r="AS117" s="1052"/>
      <c r="AT117" s="1053"/>
      <c r="AU117" s="971"/>
      <c r="AV117" s="972"/>
      <c r="AW117" s="972"/>
      <c r="AX117" s="972"/>
      <c r="AY117" s="972"/>
      <c r="AZ117" s="1038" t="s">
        <v>458</v>
      </c>
      <c r="BA117" s="1039"/>
      <c r="BB117" s="1039"/>
      <c r="BC117" s="1039"/>
      <c r="BD117" s="1039"/>
      <c r="BE117" s="1039"/>
      <c r="BF117" s="1039"/>
      <c r="BG117" s="1039"/>
      <c r="BH117" s="1039"/>
      <c r="BI117" s="1039"/>
      <c r="BJ117" s="1039"/>
      <c r="BK117" s="1039"/>
      <c r="BL117" s="1039"/>
      <c r="BM117" s="1039"/>
      <c r="BN117" s="1039"/>
      <c r="BO117" s="1039"/>
      <c r="BP117" s="1040"/>
      <c r="BQ117" s="990" t="s">
        <v>434</v>
      </c>
      <c r="BR117" s="991"/>
      <c r="BS117" s="991"/>
      <c r="BT117" s="991"/>
      <c r="BU117" s="991"/>
      <c r="BV117" s="991" t="s">
        <v>427</v>
      </c>
      <c r="BW117" s="991"/>
      <c r="BX117" s="991"/>
      <c r="BY117" s="991"/>
      <c r="BZ117" s="991"/>
      <c r="CA117" s="991" t="s">
        <v>428</v>
      </c>
      <c r="CB117" s="991"/>
      <c r="CC117" s="991"/>
      <c r="CD117" s="991"/>
      <c r="CE117" s="991"/>
      <c r="CF117" s="985" t="s">
        <v>436</v>
      </c>
      <c r="CG117" s="986"/>
      <c r="CH117" s="986"/>
      <c r="CI117" s="986"/>
      <c r="CJ117" s="986"/>
      <c r="CK117" s="1016"/>
      <c r="CL117" s="1017"/>
      <c r="CM117" s="987" t="s">
        <v>459</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9" t="s">
        <v>427</v>
      </c>
      <c r="DH117" s="1030"/>
      <c r="DI117" s="1030"/>
      <c r="DJ117" s="1030"/>
      <c r="DK117" s="1031"/>
      <c r="DL117" s="1032" t="s">
        <v>428</v>
      </c>
      <c r="DM117" s="1030"/>
      <c r="DN117" s="1030"/>
      <c r="DO117" s="1030"/>
      <c r="DP117" s="1031"/>
      <c r="DQ117" s="1032" t="s">
        <v>436</v>
      </c>
      <c r="DR117" s="1030"/>
      <c r="DS117" s="1030"/>
      <c r="DT117" s="1030"/>
      <c r="DU117" s="1031"/>
      <c r="DV117" s="1033" t="s">
        <v>430</v>
      </c>
      <c r="DW117" s="1034"/>
      <c r="DX117" s="1034"/>
      <c r="DY117" s="1034"/>
      <c r="DZ117" s="1035"/>
    </row>
    <row r="118" spans="1:130" s="226" customFormat="1" ht="26.25" customHeight="1">
      <c r="A118" s="975" t="s">
        <v>420</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418</v>
      </c>
      <c r="AB118" s="956"/>
      <c r="AC118" s="956"/>
      <c r="AD118" s="956"/>
      <c r="AE118" s="957"/>
      <c r="AF118" s="955" t="s">
        <v>301</v>
      </c>
      <c r="AG118" s="956"/>
      <c r="AH118" s="956"/>
      <c r="AI118" s="956"/>
      <c r="AJ118" s="957"/>
      <c r="AK118" s="955" t="s">
        <v>300</v>
      </c>
      <c r="AL118" s="956"/>
      <c r="AM118" s="956"/>
      <c r="AN118" s="956"/>
      <c r="AO118" s="957"/>
      <c r="AP118" s="1042" t="s">
        <v>419</v>
      </c>
      <c r="AQ118" s="1043"/>
      <c r="AR118" s="1043"/>
      <c r="AS118" s="1043"/>
      <c r="AT118" s="1044"/>
      <c r="AU118" s="971"/>
      <c r="AV118" s="972"/>
      <c r="AW118" s="972"/>
      <c r="AX118" s="972"/>
      <c r="AY118" s="972"/>
      <c r="AZ118" s="1045" t="s">
        <v>460</v>
      </c>
      <c r="BA118" s="1036"/>
      <c r="BB118" s="1036"/>
      <c r="BC118" s="1036"/>
      <c r="BD118" s="1036"/>
      <c r="BE118" s="1036"/>
      <c r="BF118" s="1036"/>
      <c r="BG118" s="1036"/>
      <c r="BH118" s="1036"/>
      <c r="BI118" s="1036"/>
      <c r="BJ118" s="1036"/>
      <c r="BK118" s="1036"/>
      <c r="BL118" s="1036"/>
      <c r="BM118" s="1036"/>
      <c r="BN118" s="1036"/>
      <c r="BO118" s="1036"/>
      <c r="BP118" s="1037"/>
      <c r="BQ118" s="1068" t="s">
        <v>461</v>
      </c>
      <c r="BR118" s="1069"/>
      <c r="BS118" s="1069"/>
      <c r="BT118" s="1069"/>
      <c r="BU118" s="1069"/>
      <c r="BV118" s="1069" t="s">
        <v>433</v>
      </c>
      <c r="BW118" s="1069"/>
      <c r="BX118" s="1069"/>
      <c r="BY118" s="1069"/>
      <c r="BZ118" s="1069"/>
      <c r="CA118" s="1069" t="s">
        <v>436</v>
      </c>
      <c r="CB118" s="1069"/>
      <c r="CC118" s="1069"/>
      <c r="CD118" s="1069"/>
      <c r="CE118" s="1069"/>
      <c r="CF118" s="985" t="s">
        <v>427</v>
      </c>
      <c r="CG118" s="986"/>
      <c r="CH118" s="986"/>
      <c r="CI118" s="986"/>
      <c r="CJ118" s="986"/>
      <c r="CK118" s="1016"/>
      <c r="CL118" s="1017"/>
      <c r="CM118" s="987" t="s">
        <v>462</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9" t="s">
        <v>432</v>
      </c>
      <c r="DH118" s="1030"/>
      <c r="DI118" s="1030"/>
      <c r="DJ118" s="1030"/>
      <c r="DK118" s="1031"/>
      <c r="DL118" s="1032" t="s">
        <v>427</v>
      </c>
      <c r="DM118" s="1030"/>
      <c r="DN118" s="1030"/>
      <c r="DO118" s="1030"/>
      <c r="DP118" s="1031"/>
      <c r="DQ118" s="1032" t="s">
        <v>427</v>
      </c>
      <c r="DR118" s="1030"/>
      <c r="DS118" s="1030"/>
      <c r="DT118" s="1030"/>
      <c r="DU118" s="1031"/>
      <c r="DV118" s="1033" t="s">
        <v>437</v>
      </c>
      <c r="DW118" s="1034"/>
      <c r="DX118" s="1034"/>
      <c r="DY118" s="1034"/>
      <c r="DZ118" s="1035"/>
    </row>
    <row r="119" spans="1:130" s="226" customFormat="1" ht="26.25" customHeight="1">
      <c r="A119" s="1129" t="s">
        <v>423</v>
      </c>
      <c r="B119" s="1015"/>
      <c r="C119" s="994" t="s">
        <v>424</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6"/>
      <c r="AA119" s="962" t="s">
        <v>429</v>
      </c>
      <c r="AB119" s="963"/>
      <c r="AC119" s="963"/>
      <c r="AD119" s="963"/>
      <c r="AE119" s="964"/>
      <c r="AF119" s="965" t="s">
        <v>428</v>
      </c>
      <c r="AG119" s="963"/>
      <c r="AH119" s="963"/>
      <c r="AI119" s="963"/>
      <c r="AJ119" s="964"/>
      <c r="AK119" s="965" t="s">
        <v>461</v>
      </c>
      <c r="AL119" s="963"/>
      <c r="AM119" s="963"/>
      <c r="AN119" s="963"/>
      <c r="AO119" s="964"/>
      <c r="AP119" s="966" t="s">
        <v>463</v>
      </c>
      <c r="AQ119" s="967"/>
      <c r="AR119" s="967"/>
      <c r="AS119" s="967"/>
      <c r="AT119" s="968"/>
      <c r="AU119" s="973"/>
      <c r="AV119" s="974"/>
      <c r="AW119" s="974"/>
      <c r="AX119" s="974"/>
      <c r="AY119" s="974"/>
      <c r="AZ119" s="257" t="s">
        <v>180</v>
      </c>
      <c r="BA119" s="257"/>
      <c r="BB119" s="257"/>
      <c r="BC119" s="257"/>
      <c r="BD119" s="257"/>
      <c r="BE119" s="257"/>
      <c r="BF119" s="257"/>
      <c r="BG119" s="257"/>
      <c r="BH119" s="257"/>
      <c r="BI119" s="257"/>
      <c r="BJ119" s="257"/>
      <c r="BK119" s="257"/>
      <c r="BL119" s="257"/>
      <c r="BM119" s="257"/>
      <c r="BN119" s="257"/>
      <c r="BO119" s="1046" t="s">
        <v>464</v>
      </c>
      <c r="BP119" s="1077"/>
      <c r="BQ119" s="1068">
        <v>5894944</v>
      </c>
      <c r="BR119" s="1069"/>
      <c r="BS119" s="1069"/>
      <c r="BT119" s="1069"/>
      <c r="BU119" s="1069"/>
      <c r="BV119" s="1069">
        <v>6224211</v>
      </c>
      <c r="BW119" s="1069"/>
      <c r="BX119" s="1069"/>
      <c r="BY119" s="1069"/>
      <c r="BZ119" s="1069"/>
      <c r="CA119" s="1069">
        <v>6039592</v>
      </c>
      <c r="CB119" s="1069"/>
      <c r="CC119" s="1069"/>
      <c r="CD119" s="1069"/>
      <c r="CE119" s="1069"/>
      <c r="CF119" s="1070"/>
      <c r="CG119" s="1071"/>
      <c r="CH119" s="1071"/>
      <c r="CI119" s="1071"/>
      <c r="CJ119" s="1072"/>
      <c r="CK119" s="1018"/>
      <c r="CL119" s="1019"/>
      <c r="CM119" s="1073" t="s">
        <v>465</v>
      </c>
      <c r="CN119" s="1074"/>
      <c r="CO119" s="1074"/>
      <c r="CP119" s="1074"/>
      <c r="CQ119" s="1074"/>
      <c r="CR119" s="1074"/>
      <c r="CS119" s="1074"/>
      <c r="CT119" s="1074"/>
      <c r="CU119" s="1074"/>
      <c r="CV119" s="1074"/>
      <c r="CW119" s="1074"/>
      <c r="CX119" s="1074"/>
      <c r="CY119" s="1074"/>
      <c r="CZ119" s="1074"/>
      <c r="DA119" s="1074"/>
      <c r="DB119" s="1074"/>
      <c r="DC119" s="1074"/>
      <c r="DD119" s="1074"/>
      <c r="DE119" s="1074"/>
      <c r="DF119" s="1075"/>
      <c r="DG119" s="1076" t="s">
        <v>430</v>
      </c>
      <c r="DH119" s="1055"/>
      <c r="DI119" s="1055"/>
      <c r="DJ119" s="1055"/>
      <c r="DK119" s="1056"/>
      <c r="DL119" s="1054" t="s">
        <v>427</v>
      </c>
      <c r="DM119" s="1055"/>
      <c r="DN119" s="1055"/>
      <c r="DO119" s="1055"/>
      <c r="DP119" s="1056"/>
      <c r="DQ119" s="1054" t="s">
        <v>433</v>
      </c>
      <c r="DR119" s="1055"/>
      <c r="DS119" s="1055"/>
      <c r="DT119" s="1055"/>
      <c r="DU119" s="1056"/>
      <c r="DV119" s="1057" t="s">
        <v>429</v>
      </c>
      <c r="DW119" s="1058"/>
      <c r="DX119" s="1058"/>
      <c r="DY119" s="1058"/>
      <c r="DZ119" s="1059"/>
    </row>
    <row r="120" spans="1:130" s="226" customFormat="1" ht="26.25" customHeight="1">
      <c r="A120" s="1130"/>
      <c r="B120" s="1017"/>
      <c r="C120" s="987" t="s">
        <v>435</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9" t="s">
        <v>433</v>
      </c>
      <c r="AB120" s="1030"/>
      <c r="AC120" s="1030"/>
      <c r="AD120" s="1030"/>
      <c r="AE120" s="1031"/>
      <c r="AF120" s="1032" t="s">
        <v>430</v>
      </c>
      <c r="AG120" s="1030"/>
      <c r="AH120" s="1030"/>
      <c r="AI120" s="1030"/>
      <c r="AJ120" s="1031"/>
      <c r="AK120" s="1032" t="s">
        <v>437</v>
      </c>
      <c r="AL120" s="1030"/>
      <c r="AM120" s="1030"/>
      <c r="AN120" s="1030"/>
      <c r="AO120" s="1031"/>
      <c r="AP120" s="1033" t="s">
        <v>463</v>
      </c>
      <c r="AQ120" s="1034"/>
      <c r="AR120" s="1034"/>
      <c r="AS120" s="1034"/>
      <c r="AT120" s="1035"/>
      <c r="AU120" s="1060" t="s">
        <v>466</v>
      </c>
      <c r="AV120" s="1061"/>
      <c r="AW120" s="1061"/>
      <c r="AX120" s="1061"/>
      <c r="AY120" s="1062"/>
      <c r="AZ120" s="1011" t="s">
        <v>467</v>
      </c>
      <c r="BA120" s="960"/>
      <c r="BB120" s="960"/>
      <c r="BC120" s="960"/>
      <c r="BD120" s="960"/>
      <c r="BE120" s="960"/>
      <c r="BF120" s="960"/>
      <c r="BG120" s="960"/>
      <c r="BH120" s="960"/>
      <c r="BI120" s="960"/>
      <c r="BJ120" s="960"/>
      <c r="BK120" s="960"/>
      <c r="BL120" s="960"/>
      <c r="BM120" s="960"/>
      <c r="BN120" s="960"/>
      <c r="BO120" s="960"/>
      <c r="BP120" s="961"/>
      <c r="BQ120" s="997">
        <v>3319250</v>
      </c>
      <c r="BR120" s="998"/>
      <c r="BS120" s="998"/>
      <c r="BT120" s="998"/>
      <c r="BU120" s="998"/>
      <c r="BV120" s="998">
        <v>3247935</v>
      </c>
      <c r="BW120" s="998"/>
      <c r="BX120" s="998"/>
      <c r="BY120" s="998"/>
      <c r="BZ120" s="998"/>
      <c r="CA120" s="998">
        <v>2681234</v>
      </c>
      <c r="CB120" s="998"/>
      <c r="CC120" s="998"/>
      <c r="CD120" s="998"/>
      <c r="CE120" s="998"/>
      <c r="CF120" s="1012">
        <v>111.1</v>
      </c>
      <c r="CG120" s="1013"/>
      <c r="CH120" s="1013"/>
      <c r="CI120" s="1013"/>
      <c r="CJ120" s="1013"/>
      <c r="CK120" s="1078" t="s">
        <v>468</v>
      </c>
      <c r="CL120" s="1079"/>
      <c r="CM120" s="1079"/>
      <c r="CN120" s="1079"/>
      <c r="CO120" s="1080"/>
      <c r="CP120" s="1086" t="s">
        <v>469</v>
      </c>
      <c r="CQ120" s="1087"/>
      <c r="CR120" s="1087"/>
      <c r="CS120" s="1087"/>
      <c r="CT120" s="1087"/>
      <c r="CU120" s="1087"/>
      <c r="CV120" s="1087"/>
      <c r="CW120" s="1087"/>
      <c r="CX120" s="1087"/>
      <c r="CY120" s="1087"/>
      <c r="CZ120" s="1087"/>
      <c r="DA120" s="1087"/>
      <c r="DB120" s="1087"/>
      <c r="DC120" s="1087"/>
      <c r="DD120" s="1087"/>
      <c r="DE120" s="1087"/>
      <c r="DF120" s="1088"/>
      <c r="DG120" s="997">
        <v>334876</v>
      </c>
      <c r="DH120" s="998"/>
      <c r="DI120" s="998"/>
      <c r="DJ120" s="998"/>
      <c r="DK120" s="998"/>
      <c r="DL120" s="998">
        <v>622151</v>
      </c>
      <c r="DM120" s="998"/>
      <c r="DN120" s="998"/>
      <c r="DO120" s="998"/>
      <c r="DP120" s="998"/>
      <c r="DQ120" s="998">
        <v>581508</v>
      </c>
      <c r="DR120" s="998"/>
      <c r="DS120" s="998"/>
      <c r="DT120" s="998"/>
      <c r="DU120" s="998"/>
      <c r="DV120" s="999">
        <v>24.1</v>
      </c>
      <c r="DW120" s="999"/>
      <c r="DX120" s="999"/>
      <c r="DY120" s="999"/>
      <c r="DZ120" s="1000"/>
    </row>
    <row r="121" spans="1:130" s="226" customFormat="1" ht="26.25" customHeight="1">
      <c r="A121" s="1130"/>
      <c r="B121" s="1017"/>
      <c r="C121" s="1038" t="s">
        <v>470</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9" t="s">
        <v>437</v>
      </c>
      <c r="AB121" s="1030"/>
      <c r="AC121" s="1030"/>
      <c r="AD121" s="1030"/>
      <c r="AE121" s="1031"/>
      <c r="AF121" s="1032" t="s">
        <v>463</v>
      </c>
      <c r="AG121" s="1030"/>
      <c r="AH121" s="1030"/>
      <c r="AI121" s="1030"/>
      <c r="AJ121" s="1031"/>
      <c r="AK121" s="1032" t="s">
        <v>461</v>
      </c>
      <c r="AL121" s="1030"/>
      <c r="AM121" s="1030"/>
      <c r="AN121" s="1030"/>
      <c r="AO121" s="1031"/>
      <c r="AP121" s="1033" t="s">
        <v>436</v>
      </c>
      <c r="AQ121" s="1034"/>
      <c r="AR121" s="1034"/>
      <c r="AS121" s="1034"/>
      <c r="AT121" s="1035"/>
      <c r="AU121" s="1063"/>
      <c r="AV121" s="1064"/>
      <c r="AW121" s="1064"/>
      <c r="AX121" s="1064"/>
      <c r="AY121" s="1065"/>
      <c r="AZ121" s="1020" t="s">
        <v>471</v>
      </c>
      <c r="BA121" s="1021"/>
      <c r="BB121" s="1021"/>
      <c r="BC121" s="1021"/>
      <c r="BD121" s="1021"/>
      <c r="BE121" s="1021"/>
      <c r="BF121" s="1021"/>
      <c r="BG121" s="1021"/>
      <c r="BH121" s="1021"/>
      <c r="BI121" s="1021"/>
      <c r="BJ121" s="1021"/>
      <c r="BK121" s="1021"/>
      <c r="BL121" s="1021"/>
      <c r="BM121" s="1021"/>
      <c r="BN121" s="1021"/>
      <c r="BO121" s="1021"/>
      <c r="BP121" s="1022"/>
      <c r="BQ121" s="990">
        <v>154967</v>
      </c>
      <c r="BR121" s="991"/>
      <c r="BS121" s="991"/>
      <c r="BT121" s="991"/>
      <c r="BU121" s="991"/>
      <c r="BV121" s="991">
        <v>115932</v>
      </c>
      <c r="BW121" s="991"/>
      <c r="BX121" s="991"/>
      <c r="BY121" s="991"/>
      <c r="BZ121" s="991"/>
      <c r="CA121" s="991">
        <v>98914</v>
      </c>
      <c r="CB121" s="991"/>
      <c r="CC121" s="991"/>
      <c r="CD121" s="991"/>
      <c r="CE121" s="991"/>
      <c r="CF121" s="985">
        <v>4.0999999999999996</v>
      </c>
      <c r="CG121" s="986"/>
      <c r="CH121" s="986"/>
      <c r="CI121" s="986"/>
      <c r="CJ121" s="986"/>
      <c r="CK121" s="1081"/>
      <c r="CL121" s="1082"/>
      <c r="CM121" s="1082"/>
      <c r="CN121" s="1082"/>
      <c r="CO121" s="1083"/>
      <c r="CP121" s="1091" t="s">
        <v>472</v>
      </c>
      <c r="CQ121" s="1092"/>
      <c r="CR121" s="1092"/>
      <c r="CS121" s="1092"/>
      <c r="CT121" s="1092"/>
      <c r="CU121" s="1092"/>
      <c r="CV121" s="1092"/>
      <c r="CW121" s="1092"/>
      <c r="CX121" s="1092"/>
      <c r="CY121" s="1092"/>
      <c r="CZ121" s="1092"/>
      <c r="DA121" s="1092"/>
      <c r="DB121" s="1092"/>
      <c r="DC121" s="1092"/>
      <c r="DD121" s="1092"/>
      <c r="DE121" s="1092"/>
      <c r="DF121" s="1093"/>
      <c r="DG121" s="990" t="s">
        <v>428</v>
      </c>
      <c r="DH121" s="991"/>
      <c r="DI121" s="991"/>
      <c r="DJ121" s="991"/>
      <c r="DK121" s="991"/>
      <c r="DL121" s="991" t="s">
        <v>436</v>
      </c>
      <c r="DM121" s="991"/>
      <c r="DN121" s="991"/>
      <c r="DO121" s="991"/>
      <c r="DP121" s="991"/>
      <c r="DQ121" s="991" t="s">
        <v>463</v>
      </c>
      <c r="DR121" s="991"/>
      <c r="DS121" s="991"/>
      <c r="DT121" s="991"/>
      <c r="DU121" s="991"/>
      <c r="DV121" s="992" t="s">
        <v>430</v>
      </c>
      <c r="DW121" s="992"/>
      <c r="DX121" s="992"/>
      <c r="DY121" s="992"/>
      <c r="DZ121" s="993"/>
    </row>
    <row r="122" spans="1:130" s="226" customFormat="1" ht="26.25" customHeight="1">
      <c r="A122" s="1130"/>
      <c r="B122" s="1017"/>
      <c r="C122" s="987" t="s">
        <v>449</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9" t="s">
        <v>428</v>
      </c>
      <c r="AB122" s="1030"/>
      <c r="AC122" s="1030"/>
      <c r="AD122" s="1030"/>
      <c r="AE122" s="1031"/>
      <c r="AF122" s="1032" t="s">
        <v>446</v>
      </c>
      <c r="AG122" s="1030"/>
      <c r="AH122" s="1030"/>
      <c r="AI122" s="1030"/>
      <c r="AJ122" s="1031"/>
      <c r="AK122" s="1032" t="s">
        <v>427</v>
      </c>
      <c r="AL122" s="1030"/>
      <c r="AM122" s="1030"/>
      <c r="AN122" s="1030"/>
      <c r="AO122" s="1031"/>
      <c r="AP122" s="1033" t="s">
        <v>430</v>
      </c>
      <c r="AQ122" s="1034"/>
      <c r="AR122" s="1034"/>
      <c r="AS122" s="1034"/>
      <c r="AT122" s="1035"/>
      <c r="AU122" s="1063"/>
      <c r="AV122" s="1064"/>
      <c r="AW122" s="1064"/>
      <c r="AX122" s="1064"/>
      <c r="AY122" s="1065"/>
      <c r="AZ122" s="1045" t="s">
        <v>473</v>
      </c>
      <c r="BA122" s="1036"/>
      <c r="BB122" s="1036"/>
      <c r="BC122" s="1036"/>
      <c r="BD122" s="1036"/>
      <c r="BE122" s="1036"/>
      <c r="BF122" s="1036"/>
      <c r="BG122" s="1036"/>
      <c r="BH122" s="1036"/>
      <c r="BI122" s="1036"/>
      <c r="BJ122" s="1036"/>
      <c r="BK122" s="1036"/>
      <c r="BL122" s="1036"/>
      <c r="BM122" s="1036"/>
      <c r="BN122" s="1036"/>
      <c r="BO122" s="1036"/>
      <c r="BP122" s="1037"/>
      <c r="BQ122" s="1068">
        <v>3848750</v>
      </c>
      <c r="BR122" s="1069"/>
      <c r="BS122" s="1069"/>
      <c r="BT122" s="1069"/>
      <c r="BU122" s="1069"/>
      <c r="BV122" s="1069">
        <v>3812903</v>
      </c>
      <c r="BW122" s="1069"/>
      <c r="BX122" s="1069"/>
      <c r="BY122" s="1069"/>
      <c r="BZ122" s="1069"/>
      <c r="CA122" s="1069">
        <v>3752058</v>
      </c>
      <c r="CB122" s="1069"/>
      <c r="CC122" s="1069"/>
      <c r="CD122" s="1069"/>
      <c r="CE122" s="1069"/>
      <c r="CF122" s="1089">
        <v>155.5</v>
      </c>
      <c r="CG122" s="1090"/>
      <c r="CH122" s="1090"/>
      <c r="CI122" s="1090"/>
      <c r="CJ122" s="1090"/>
      <c r="CK122" s="1081"/>
      <c r="CL122" s="1082"/>
      <c r="CM122" s="1082"/>
      <c r="CN122" s="1082"/>
      <c r="CO122" s="1083"/>
      <c r="CP122" s="1091" t="s">
        <v>474</v>
      </c>
      <c r="CQ122" s="1092"/>
      <c r="CR122" s="1092"/>
      <c r="CS122" s="1092"/>
      <c r="CT122" s="1092"/>
      <c r="CU122" s="1092"/>
      <c r="CV122" s="1092"/>
      <c r="CW122" s="1092"/>
      <c r="CX122" s="1092"/>
      <c r="CY122" s="1092"/>
      <c r="CZ122" s="1092"/>
      <c r="DA122" s="1092"/>
      <c r="DB122" s="1092"/>
      <c r="DC122" s="1092"/>
      <c r="DD122" s="1092"/>
      <c r="DE122" s="1092"/>
      <c r="DF122" s="1093"/>
      <c r="DG122" s="990" t="s">
        <v>427</v>
      </c>
      <c r="DH122" s="991"/>
      <c r="DI122" s="991"/>
      <c r="DJ122" s="991"/>
      <c r="DK122" s="991"/>
      <c r="DL122" s="991" t="s">
        <v>432</v>
      </c>
      <c r="DM122" s="991"/>
      <c r="DN122" s="991"/>
      <c r="DO122" s="991"/>
      <c r="DP122" s="991"/>
      <c r="DQ122" s="991" t="s">
        <v>440</v>
      </c>
      <c r="DR122" s="991"/>
      <c r="DS122" s="991"/>
      <c r="DT122" s="991"/>
      <c r="DU122" s="991"/>
      <c r="DV122" s="992" t="s">
        <v>461</v>
      </c>
      <c r="DW122" s="992"/>
      <c r="DX122" s="992"/>
      <c r="DY122" s="992"/>
      <c r="DZ122" s="993"/>
    </row>
    <row r="123" spans="1:130" s="226" customFormat="1" ht="26.25" customHeight="1">
      <c r="A123" s="1130"/>
      <c r="B123" s="1017"/>
      <c r="C123" s="987" t="s">
        <v>456</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9" t="s">
        <v>427</v>
      </c>
      <c r="AB123" s="1030"/>
      <c r="AC123" s="1030"/>
      <c r="AD123" s="1030"/>
      <c r="AE123" s="1031"/>
      <c r="AF123" s="1032" t="s">
        <v>436</v>
      </c>
      <c r="AG123" s="1030"/>
      <c r="AH123" s="1030"/>
      <c r="AI123" s="1030"/>
      <c r="AJ123" s="1031"/>
      <c r="AK123" s="1032" t="s">
        <v>451</v>
      </c>
      <c r="AL123" s="1030"/>
      <c r="AM123" s="1030"/>
      <c r="AN123" s="1030"/>
      <c r="AO123" s="1031"/>
      <c r="AP123" s="1033" t="s">
        <v>451</v>
      </c>
      <c r="AQ123" s="1034"/>
      <c r="AR123" s="1034"/>
      <c r="AS123" s="1034"/>
      <c r="AT123" s="1035"/>
      <c r="AU123" s="1066"/>
      <c r="AV123" s="1067"/>
      <c r="AW123" s="1067"/>
      <c r="AX123" s="1067"/>
      <c r="AY123" s="1067"/>
      <c r="AZ123" s="257" t="s">
        <v>180</v>
      </c>
      <c r="BA123" s="257"/>
      <c r="BB123" s="257"/>
      <c r="BC123" s="257"/>
      <c r="BD123" s="257"/>
      <c r="BE123" s="257"/>
      <c r="BF123" s="257"/>
      <c r="BG123" s="257"/>
      <c r="BH123" s="257"/>
      <c r="BI123" s="257"/>
      <c r="BJ123" s="257"/>
      <c r="BK123" s="257"/>
      <c r="BL123" s="257"/>
      <c r="BM123" s="257"/>
      <c r="BN123" s="257"/>
      <c r="BO123" s="1046" t="s">
        <v>475</v>
      </c>
      <c r="BP123" s="1077"/>
      <c r="BQ123" s="1136">
        <v>7322967</v>
      </c>
      <c r="BR123" s="1137"/>
      <c r="BS123" s="1137"/>
      <c r="BT123" s="1137"/>
      <c r="BU123" s="1137"/>
      <c r="BV123" s="1137">
        <v>7176770</v>
      </c>
      <c r="BW123" s="1137"/>
      <c r="BX123" s="1137"/>
      <c r="BY123" s="1137"/>
      <c r="BZ123" s="1137"/>
      <c r="CA123" s="1137">
        <v>6532206</v>
      </c>
      <c r="CB123" s="1137"/>
      <c r="CC123" s="1137"/>
      <c r="CD123" s="1137"/>
      <c r="CE123" s="1137"/>
      <c r="CF123" s="1070"/>
      <c r="CG123" s="1071"/>
      <c r="CH123" s="1071"/>
      <c r="CI123" s="1071"/>
      <c r="CJ123" s="1072"/>
      <c r="CK123" s="1081"/>
      <c r="CL123" s="1082"/>
      <c r="CM123" s="1082"/>
      <c r="CN123" s="1082"/>
      <c r="CO123" s="1083"/>
      <c r="CP123" s="1091" t="s">
        <v>476</v>
      </c>
      <c r="CQ123" s="1092"/>
      <c r="CR123" s="1092"/>
      <c r="CS123" s="1092"/>
      <c r="CT123" s="1092"/>
      <c r="CU123" s="1092"/>
      <c r="CV123" s="1092"/>
      <c r="CW123" s="1092"/>
      <c r="CX123" s="1092"/>
      <c r="CY123" s="1092"/>
      <c r="CZ123" s="1092"/>
      <c r="DA123" s="1092"/>
      <c r="DB123" s="1092"/>
      <c r="DC123" s="1092"/>
      <c r="DD123" s="1092"/>
      <c r="DE123" s="1092"/>
      <c r="DF123" s="1093"/>
      <c r="DG123" s="1029" t="s">
        <v>430</v>
      </c>
      <c r="DH123" s="1030"/>
      <c r="DI123" s="1030"/>
      <c r="DJ123" s="1030"/>
      <c r="DK123" s="1031"/>
      <c r="DL123" s="1032" t="s">
        <v>430</v>
      </c>
      <c r="DM123" s="1030"/>
      <c r="DN123" s="1030"/>
      <c r="DO123" s="1030"/>
      <c r="DP123" s="1031"/>
      <c r="DQ123" s="1032" t="s">
        <v>432</v>
      </c>
      <c r="DR123" s="1030"/>
      <c r="DS123" s="1030"/>
      <c r="DT123" s="1030"/>
      <c r="DU123" s="1031"/>
      <c r="DV123" s="1033" t="s">
        <v>432</v>
      </c>
      <c r="DW123" s="1034"/>
      <c r="DX123" s="1034"/>
      <c r="DY123" s="1034"/>
      <c r="DZ123" s="1035"/>
    </row>
    <row r="124" spans="1:130" s="226" customFormat="1" ht="26.25" customHeight="1" thickBot="1">
      <c r="A124" s="1130"/>
      <c r="B124" s="1017"/>
      <c r="C124" s="987" t="s">
        <v>459</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9" t="s">
        <v>436</v>
      </c>
      <c r="AB124" s="1030"/>
      <c r="AC124" s="1030"/>
      <c r="AD124" s="1030"/>
      <c r="AE124" s="1031"/>
      <c r="AF124" s="1032" t="s">
        <v>429</v>
      </c>
      <c r="AG124" s="1030"/>
      <c r="AH124" s="1030"/>
      <c r="AI124" s="1030"/>
      <c r="AJ124" s="1031"/>
      <c r="AK124" s="1032" t="s">
        <v>436</v>
      </c>
      <c r="AL124" s="1030"/>
      <c r="AM124" s="1030"/>
      <c r="AN124" s="1030"/>
      <c r="AO124" s="1031"/>
      <c r="AP124" s="1033" t="s">
        <v>463</v>
      </c>
      <c r="AQ124" s="1034"/>
      <c r="AR124" s="1034"/>
      <c r="AS124" s="1034"/>
      <c r="AT124" s="1035"/>
      <c r="AU124" s="1132" t="s">
        <v>477</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t="s">
        <v>437</v>
      </c>
      <c r="BR124" s="1099"/>
      <c r="BS124" s="1099"/>
      <c r="BT124" s="1099"/>
      <c r="BU124" s="1099"/>
      <c r="BV124" s="1099" t="s">
        <v>436</v>
      </c>
      <c r="BW124" s="1099"/>
      <c r="BX124" s="1099"/>
      <c r="BY124" s="1099"/>
      <c r="BZ124" s="1099"/>
      <c r="CA124" s="1099" t="s">
        <v>436</v>
      </c>
      <c r="CB124" s="1099"/>
      <c r="CC124" s="1099"/>
      <c r="CD124" s="1099"/>
      <c r="CE124" s="1099"/>
      <c r="CF124" s="1100"/>
      <c r="CG124" s="1101"/>
      <c r="CH124" s="1101"/>
      <c r="CI124" s="1101"/>
      <c r="CJ124" s="1102"/>
      <c r="CK124" s="1084"/>
      <c r="CL124" s="1084"/>
      <c r="CM124" s="1084"/>
      <c r="CN124" s="1084"/>
      <c r="CO124" s="1085"/>
      <c r="CP124" s="1091" t="s">
        <v>478</v>
      </c>
      <c r="CQ124" s="1092"/>
      <c r="CR124" s="1092"/>
      <c r="CS124" s="1092"/>
      <c r="CT124" s="1092"/>
      <c r="CU124" s="1092"/>
      <c r="CV124" s="1092"/>
      <c r="CW124" s="1092"/>
      <c r="CX124" s="1092"/>
      <c r="CY124" s="1092"/>
      <c r="CZ124" s="1092"/>
      <c r="DA124" s="1092"/>
      <c r="DB124" s="1092"/>
      <c r="DC124" s="1092"/>
      <c r="DD124" s="1092"/>
      <c r="DE124" s="1092"/>
      <c r="DF124" s="1093"/>
      <c r="DG124" s="1076" t="s">
        <v>461</v>
      </c>
      <c r="DH124" s="1055"/>
      <c r="DI124" s="1055"/>
      <c r="DJ124" s="1055"/>
      <c r="DK124" s="1056"/>
      <c r="DL124" s="1054" t="s">
        <v>463</v>
      </c>
      <c r="DM124" s="1055"/>
      <c r="DN124" s="1055"/>
      <c r="DO124" s="1055"/>
      <c r="DP124" s="1056"/>
      <c r="DQ124" s="1054" t="s">
        <v>436</v>
      </c>
      <c r="DR124" s="1055"/>
      <c r="DS124" s="1055"/>
      <c r="DT124" s="1055"/>
      <c r="DU124" s="1056"/>
      <c r="DV124" s="1057" t="s">
        <v>432</v>
      </c>
      <c r="DW124" s="1058"/>
      <c r="DX124" s="1058"/>
      <c r="DY124" s="1058"/>
      <c r="DZ124" s="1059"/>
    </row>
    <row r="125" spans="1:130" s="226" customFormat="1" ht="26.25" customHeight="1">
      <c r="A125" s="1130"/>
      <c r="B125" s="1017"/>
      <c r="C125" s="987" t="s">
        <v>462</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9" t="s">
        <v>428</v>
      </c>
      <c r="AB125" s="1030"/>
      <c r="AC125" s="1030"/>
      <c r="AD125" s="1030"/>
      <c r="AE125" s="1031"/>
      <c r="AF125" s="1032" t="s">
        <v>432</v>
      </c>
      <c r="AG125" s="1030"/>
      <c r="AH125" s="1030"/>
      <c r="AI125" s="1030"/>
      <c r="AJ125" s="1031"/>
      <c r="AK125" s="1032" t="s">
        <v>461</v>
      </c>
      <c r="AL125" s="1030"/>
      <c r="AM125" s="1030"/>
      <c r="AN125" s="1030"/>
      <c r="AO125" s="1031"/>
      <c r="AP125" s="1033" t="s">
        <v>451</v>
      </c>
      <c r="AQ125" s="1034"/>
      <c r="AR125" s="1034"/>
      <c r="AS125" s="1034"/>
      <c r="AT125" s="103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4" t="s">
        <v>479</v>
      </c>
      <c r="CL125" s="1079"/>
      <c r="CM125" s="1079"/>
      <c r="CN125" s="1079"/>
      <c r="CO125" s="1080"/>
      <c r="CP125" s="1011" t="s">
        <v>480</v>
      </c>
      <c r="CQ125" s="960"/>
      <c r="CR125" s="960"/>
      <c r="CS125" s="960"/>
      <c r="CT125" s="960"/>
      <c r="CU125" s="960"/>
      <c r="CV125" s="960"/>
      <c r="CW125" s="960"/>
      <c r="CX125" s="960"/>
      <c r="CY125" s="960"/>
      <c r="CZ125" s="960"/>
      <c r="DA125" s="960"/>
      <c r="DB125" s="960"/>
      <c r="DC125" s="960"/>
      <c r="DD125" s="960"/>
      <c r="DE125" s="960"/>
      <c r="DF125" s="961"/>
      <c r="DG125" s="997" t="s">
        <v>428</v>
      </c>
      <c r="DH125" s="998"/>
      <c r="DI125" s="998"/>
      <c r="DJ125" s="998"/>
      <c r="DK125" s="998"/>
      <c r="DL125" s="998" t="s">
        <v>451</v>
      </c>
      <c r="DM125" s="998"/>
      <c r="DN125" s="998"/>
      <c r="DO125" s="998"/>
      <c r="DP125" s="998"/>
      <c r="DQ125" s="998" t="s">
        <v>428</v>
      </c>
      <c r="DR125" s="998"/>
      <c r="DS125" s="998"/>
      <c r="DT125" s="998"/>
      <c r="DU125" s="998"/>
      <c r="DV125" s="999" t="s">
        <v>432</v>
      </c>
      <c r="DW125" s="999"/>
      <c r="DX125" s="999"/>
      <c r="DY125" s="999"/>
      <c r="DZ125" s="1000"/>
    </row>
    <row r="126" spans="1:130" s="226" customFormat="1" ht="26.25" customHeight="1" thickBot="1">
      <c r="A126" s="1130"/>
      <c r="B126" s="1017"/>
      <c r="C126" s="987" t="s">
        <v>465</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9" t="s">
        <v>432</v>
      </c>
      <c r="AB126" s="1030"/>
      <c r="AC126" s="1030"/>
      <c r="AD126" s="1030"/>
      <c r="AE126" s="1031"/>
      <c r="AF126" s="1032" t="s">
        <v>436</v>
      </c>
      <c r="AG126" s="1030"/>
      <c r="AH126" s="1030"/>
      <c r="AI126" s="1030"/>
      <c r="AJ126" s="1031"/>
      <c r="AK126" s="1032" t="s">
        <v>428</v>
      </c>
      <c r="AL126" s="1030"/>
      <c r="AM126" s="1030"/>
      <c r="AN126" s="1030"/>
      <c r="AO126" s="1031"/>
      <c r="AP126" s="1033" t="s">
        <v>436</v>
      </c>
      <c r="AQ126" s="1034"/>
      <c r="AR126" s="1034"/>
      <c r="AS126" s="1034"/>
      <c r="AT126" s="103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5"/>
      <c r="CL126" s="1082"/>
      <c r="CM126" s="1082"/>
      <c r="CN126" s="1082"/>
      <c r="CO126" s="1083"/>
      <c r="CP126" s="1020" t="s">
        <v>481</v>
      </c>
      <c r="CQ126" s="1021"/>
      <c r="CR126" s="1021"/>
      <c r="CS126" s="1021"/>
      <c r="CT126" s="1021"/>
      <c r="CU126" s="1021"/>
      <c r="CV126" s="1021"/>
      <c r="CW126" s="1021"/>
      <c r="CX126" s="1021"/>
      <c r="CY126" s="1021"/>
      <c r="CZ126" s="1021"/>
      <c r="DA126" s="1021"/>
      <c r="DB126" s="1021"/>
      <c r="DC126" s="1021"/>
      <c r="DD126" s="1021"/>
      <c r="DE126" s="1021"/>
      <c r="DF126" s="1022"/>
      <c r="DG126" s="990" t="s">
        <v>432</v>
      </c>
      <c r="DH126" s="991"/>
      <c r="DI126" s="991"/>
      <c r="DJ126" s="991"/>
      <c r="DK126" s="991"/>
      <c r="DL126" s="991" t="s">
        <v>432</v>
      </c>
      <c r="DM126" s="991"/>
      <c r="DN126" s="991"/>
      <c r="DO126" s="991"/>
      <c r="DP126" s="991"/>
      <c r="DQ126" s="991" t="s">
        <v>436</v>
      </c>
      <c r="DR126" s="991"/>
      <c r="DS126" s="991"/>
      <c r="DT126" s="991"/>
      <c r="DU126" s="991"/>
      <c r="DV126" s="992" t="s">
        <v>451</v>
      </c>
      <c r="DW126" s="992"/>
      <c r="DX126" s="992"/>
      <c r="DY126" s="992"/>
      <c r="DZ126" s="993"/>
    </row>
    <row r="127" spans="1:130" s="226" customFormat="1" ht="26.25" customHeight="1">
      <c r="A127" s="1131"/>
      <c r="B127" s="1019"/>
      <c r="C127" s="1073" t="s">
        <v>482</v>
      </c>
      <c r="D127" s="1074"/>
      <c r="E127" s="1074"/>
      <c r="F127" s="1074"/>
      <c r="G127" s="1074"/>
      <c r="H127" s="1074"/>
      <c r="I127" s="1074"/>
      <c r="J127" s="1074"/>
      <c r="K127" s="1074"/>
      <c r="L127" s="1074"/>
      <c r="M127" s="1074"/>
      <c r="N127" s="1074"/>
      <c r="O127" s="1074"/>
      <c r="P127" s="1074"/>
      <c r="Q127" s="1074"/>
      <c r="R127" s="1074"/>
      <c r="S127" s="1074"/>
      <c r="T127" s="1074"/>
      <c r="U127" s="1074"/>
      <c r="V127" s="1074"/>
      <c r="W127" s="1074"/>
      <c r="X127" s="1074"/>
      <c r="Y127" s="1074"/>
      <c r="Z127" s="1075"/>
      <c r="AA127" s="1029" t="s">
        <v>430</v>
      </c>
      <c r="AB127" s="1030"/>
      <c r="AC127" s="1030"/>
      <c r="AD127" s="1030"/>
      <c r="AE127" s="1031"/>
      <c r="AF127" s="1032" t="s">
        <v>437</v>
      </c>
      <c r="AG127" s="1030"/>
      <c r="AH127" s="1030"/>
      <c r="AI127" s="1030"/>
      <c r="AJ127" s="1031"/>
      <c r="AK127" s="1032" t="s">
        <v>430</v>
      </c>
      <c r="AL127" s="1030"/>
      <c r="AM127" s="1030"/>
      <c r="AN127" s="1030"/>
      <c r="AO127" s="1031"/>
      <c r="AP127" s="1033" t="s">
        <v>432</v>
      </c>
      <c r="AQ127" s="1034"/>
      <c r="AR127" s="1034"/>
      <c r="AS127" s="1034"/>
      <c r="AT127" s="1035"/>
      <c r="AU127" s="262"/>
      <c r="AV127" s="262"/>
      <c r="AW127" s="262"/>
      <c r="AX127" s="1103" t="s">
        <v>483</v>
      </c>
      <c r="AY127" s="1104"/>
      <c r="AZ127" s="1104"/>
      <c r="BA127" s="1104"/>
      <c r="BB127" s="1104"/>
      <c r="BC127" s="1104"/>
      <c r="BD127" s="1104"/>
      <c r="BE127" s="1105"/>
      <c r="BF127" s="1106" t="s">
        <v>484</v>
      </c>
      <c r="BG127" s="1104"/>
      <c r="BH127" s="1104"/>
      <c r="BI127" s="1104"/>
      <c r="BJ127" s="1104"/>
      <c r="BK127" s="1104"/>
      <c r="BL127" s="1105"/>
      <c r="BM127" s="1106" t="s">
        <v>485</v>
      </c>
      <c r="BN127" s="1104"/>
      <c r="BO127" s="1104"/>
      <c r="BP127" s="1104"/>
      <c r="BQ127" s="1104"/>
      <c r="BR127" s="1104"/>
      <c r="BS127" s="1105"/>
      <c r="BT127" s="1106" t="s">
        <v>486</v>
      </c>
      <c r="BU127" s="1104"/>
      <c r="BV127" s="1104"/>
      <c r="BW127" s="1104"/>
      <c r="BX127" s="1104"/>
      <c r="BY127" s="1104"/>
      <c r="BZ127" s="1128"/>
      <c r="CA127" s="262"/>
      <c r="CB127" s="262"/>
      <c r="CC127" s="262"/>
      <c r="CD127" s="263"/>
      <c r="CE127" s="263"/>
      <c r="CF127" s="263"/>
      <c r="CG127" s="260"/>
      <c r="CH127" s="260"/>
      <c r="CI127" s="260"/>
      <c r="CJ127" s="261"/>
      <c r="CK127" s="1095"/>
      <c r="CL127" s="1082"/>
      <c r="CM127" s="1082"/>
      <c r="CN127" s="1082"/>
      <c r="CO127" s="1083"/>
      <c r="CP127" s="1020" t="s">
        <v>487</v>
      </c>
      <c r="CQ127" s="1021"/>
      <c r="CR127" s="1021"/>
      <c r="CS127" s="1021"/>
      <c r="CT127" s="1021"/>
      <c r="CU127" s="1021"/>
      <c r="CV127" s="1021"/>
      <c r="CW127" s="1021"/>
      <c r="CX127" s="1021"/>
      <c r="CY127" s="1021"/>
      <c r="CZ127" s="1021"/>
      <c r="DA127" s="1021"/>
      <c r="DB127" s="1021"/>
      <c r="DC127" s="1021"/>
      <c r="DD127" s="1021"/>
      <c r="DE127" s="1021"/>
      <c r="DF127" s="1022"/>
      <c r="DG127" s="990" t="s">
        <v>437</v>
      </c>
      <c r="DH127" s="991"/>
      <c r="DI127" s="991"/>
      <c r="DJ127" s="991"/>
      <c r="DK127" s="991"/>
      <c r="DL127" s="991" t="s">
        <v>451</v>
      </c>
      <c r="DM127" s="991"/>
      <c r="DN127" s="991"/>
      <c r="DO127" s="991"/>
      <c r="DP127" s="991"/>
      <c r="DQ127" s="991" t="s">
        <v>436</v>
      </c>
      <c r="DR127" s="991"/>
      <c r="DS127" s="991"/>
      <c r="DT127" s="991"/>
      <c r="DU127" s="991"/>
      <c r="DV127" s="992" t="s">
        <v>432</v>
      </c>
      <c r="DW127" s="992"/>
      <c r="DX127" s="992"/>
      <c r="DY127" s="992"/>
      <c r="DZ127" s="993"/>
    </row>
    <row r="128" spans="1:130" s="226" customFormat="1" ht="26.25" customHeight="1" thickBot="1">
      <c r="A128" s="1114" t="s">
        <v>488</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489</v>
      </c>
      <c r="X128" s="1116"/>
      <c r="Y128" s="1116"/>
      <c r="Z128" s="1117"/>
      <c r="AA128" s="1118">
        <v>28739</v>
      </c>
      <c r="AB128" s="1119"/>
      <c r="AC128" s="1119"/>
      <c r="AD128" s="1119"/>
      <c r="AE128" s="1120"/>
      <c r="AF128" s="1121">
        <v>30792</v>
      </c>
      <c r="AG128" s="1119"/>
      <c r="AH128" s="1119"/>
      <c r="AI128" s="1119"/>
      <c r="AJ128" s="1120"/>
      <c r="AK128" s="1121">
        <v>32071</v>
      </c>
      <c r="AL128" s="1119"/>
      <c r="AM128" s="1119"/>
      <c r="AN128" s="1119"/>
      <c r="AO128" s="1120"/>
      <c r="AP128" s="1122"/>
      <c r="AQ128" s="1123"/>
      <c r="AR128" s="1123"/>
      <c r="AS128" s="1123"/>
      <c r="AT128" s="1124"/>
      <c r="AU128" s="262"/>
      <c r="AV128" s="262"/>
      <c r="AW128" s="262"/>
      <c r="AX128" s="959" t="s">
        <v>490</v>
      </c>
      <c r="AY128" s="960"/>
      <c r="AZ128" s="960"/>
      <c r="BA128" s="960"/>
      <c r="BB128" s="960"/>
      <c r="BC128" s="960"/>
      <c r="BD128" s="960"/>
      <c r="BE128" s="961"/>
      <c r="BF128" s="1125" t="s">
        <v>432</v>
      </c>
      <c r="BG128" s="1126"/>
      <c r="BH128" s="1126"/>
      <c r="BI128" s="1126"/>
      <c r="BJ128" s="1126"/>
      <c r="BK128" s="1126"/>
      <c r="BL128" s="1127"/>
      <c r="BM128" s="1125">
        <v>15</v>
      </c>
      <c r="BN128" s="1126"/>
      <c r="BO128" s="1126"/>
      <c r="BP128" s="1126"/>
      <c r="BQ128" s="1126"/>
      <c r="BR128" s="1126"/>
      <c r="BS128" s="1127"/>
      <c r="BT128" s="1125">
        <v>20</v>
      </c>
      <c r="BU128" s="1126"/>
      <c r="BV128" s="1126"/>
      <c r="BW128" s="1126"/>
      <c r="BX128" s="1126"/>
      <c r="BY128" s="1126"/>
      <c r="BZ128" s="1150"/>
      <c r="CA128" s="263"/>
      <c r="CB128" s="263"/>
      <c r="CC128" s="263"/>
      <c r="CD128" s="263"/>
      <c r="CE128" s="263"/>
      <c r="CF128" s="263"/>
      <c r="CG128" s="260"/>
      <c r="CH128" s="260"/>
      <c r="CI128" s="260"/>
      <c r="CJ128" s="261"/>
      <c r="CK128" s="1096"/>
      <c r="CL128" s="1097"/>
      <c r="CM128" s="1097"/>
      <c r="CN128" s="1097"/>
      <c r="CO128" s="1098"/>
      <c r="CP128" s="1107" t="s">
        <v>491</v>
      </c>
      <c r="CQ128" s="1108"/>
      <c r="CR128" s="1108"/>
      <c r="CS128" s="1108"/>
      <c r="CT128" s="1108"/>
      <c r="CU128" s="1108"/>
      <c r="CV128" s="1108"/>
      <c r="CW128" s="1108"/>
      <c r="CX128" s="1108"/>
      <c r="CY128" s="1108"/>
      <c r="CZ128" s="1108"/>
      <c r="DA128" s="1108"/>
      <c r="DB128" s="1108"/>
      <c r="DC128" s="1108"/>
      <c r="DD128" s="1108"/>
      <c r="DE128" s="1108"/>
      <c r="DF128" s="1109"/>
      <c r="DG128" s="1110" t="s">
        <v>437</v>
      </c>
      <c r="DH128" s="1111"/>
      <c r="DI128" s="1111"/>
      <c r="DJ128" s="1111"/>
      <c r="DK128" s="1111"/>
      <c r="DL128" s="1111" t="s">
        <v>436</v>
      </c>
      <c r="DM128" s="1111"/>
      <c r="DN128" s="1111"/>
      <c r="DO128" s="1111"/>
      <c r="DP128" s="1111"/>
      <c r="DQ128" s="1111" t="s">
        <v>437</v>
      </c>
      <c r="DR128" s="1111"/>
      <c r="DS128" s="1111"/>
      <c r="DT128" s="1111"/>
      <c r="DU128" s="1111"/>
      <c r="DV128" s="1112" t="s">
        <v>432</v>
      </c>
      <c r="DW128" s="1112"/>
      <c r="DX128" s="1112"/>
      <c r="DY128" s="1112"/>
      <c r="DZ128" s="1113"/>
    </row>
    <row r="129" spans="1:131" s="226" customFormat="1" ht="26.25" customHeight="1">
      <c r="A129" s="1001" t="s">
        <v>99</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44" t="s">
        <v>492</v>
      </c>
      <c r="X129" s="1145"/>
      <c r="Y129" s="1145"/>
      <c r="Z129" s="1146"/>
      <c r="AA129" s="1029">
        <v>2887746</v>
      </c>
      <c r="AB129" s="1030"/>
      <c r="AC129" s="1030"/>
      <c r="AD129" s="1030"/>
      <c r="AE129" s="1031"/>
      <c r="AF129" s="1032">
        <v>2819067</v>
      </c>
      <c r="AG129" s="1030"/>
      <c r="AH129" s="1030"/>
      <c r="AI129" s="1030"/>
      <c r="AJ129" s="1031"/>
      <c r="AK129" s="1032">
        <v>2813681</v>
      </c>
      <c r="AL129" s="1030"/>
      <c r="AM129" s="1030"/>
      <c r="AN129" s="1030"/>
      <c r="AO129" s="1031"/>
      <c r="AP129" s="1147"/>
      <c r="AQ129" s="1148"/>
      <c r="AR129" s="1148"/>
      <c r="AS129" s="1148"/>
      <c r="AT129" s="1149"/>
      <c r="AU129" s="264"/>
      <c r="AV129" s="264"/>
      <c r="AW129" s="264"/>
      <c r="AX129" s="1138" t="s">
        <v>493</v>
      </c>
      <c r="AY129" s="1021"/>
      <c r="AZ129" s="1021"/>
      <c r="BA129" s="1021"/>
      <c r="BB129" s="1021"/>
      <c r="BC129" s="1021"/>
      <c r="BD129" s="1021"/>
      <c r="BE129" s="1022"/>
      <c r="BF129" s="1139" t="s">
        <v>432</v>
      </c>
      <c r="BG129" s="1140"/>
      <c r="BH129" s="1140"/>
      <c r="BI129" s="1140"/>
      <c r="BJ129" s="1140"/>
      <c r="BK129" s="1140"/>
      <c r="BL129" s="1141"/>
      <c r="BM129" s="1139">
        <v>20</v>
      </c>
      <c r="BN129" s="1140"/>
      <c r="BO129" s="1140"/>
      <c r="BP129" s="1140"/>
      <c r="BQ129" s="1140"/>
      <c r="BR129" s="1140"/>
      <c r="BS129" s="1141"/>
      <c r="BT129" s="1139">
        <v>30</v>
      </c>
      <c r="BU129" s="1142"/>
      <c r="BV129" s="1142"/>
      <c r="BW129" s="1142"/>
      <c r="BX129" s="1142"/>
      <c r="BY129" s="1142"/>
      <c r="BZ129" s="114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1" t="s">
        <v>494</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44" t="s">
        <v>495</v>
      </c>
      <c r="X130" s="1145"/>
      <c r="Y130" s="1145"/>
      <c r="Z130" s="1146"/>
      <c r="AA130" s="1029">
        <v>424182</v>
      </c>
      <c r="AB130" s="1030"/>
      <c r="AC130" s="1030"/>
      <c r="AD130" s="1030"/>
      <c r="AE130" s="1031"/>
      <c r="AF130" s="1032">
        <v>408128</v>
      </c>
      <c r="AG130" s="1030"/>
      <c r="AH130" s="1030"/>
      <c r="AI130" s="1030"/>
      <c r="AJ130" s="1031"/>
      <c r="AK130" s="1032">
        <v>400642</v>
      </c>
      <c r="AL130" s="1030"/>
      <c r="AM130" s="1030"/>
      <c r="AN130" s="1030"/>
      <c r="AO130" s="1031"/>
      <c r="AP130" s="1147"/>
      <c r="AQ130" s="1148"/>
      <c r="AR130" s="1148"/>
      <c r="AS130" s="1148"/>
      <c r="AT130" s="1149"/>
      <c r="AU130" s="264"/>
      <c r="AV130" s="264"/>
      <c r="AW130" s="264"/>
      <c r="AX130" s="1138" t="s">
        <v>496</v>
      </c>
      <c r="AY130" s="1021"/>
      <c r="AZ130" s="1021"/>
      <c r="BA130" s="1021"/>
      <c r="BB130" s="1021"/>
      <c r="BC130" s="1021"/>
      <c r="BD130" s="1021"/>
      <c r="BE130" s="1022"/>
      <c r="BF130" s="1175">
        <v>6.2</v>
      </c>
      <c r="BG130" s="1176"/>
      <c r="BH130" s="1176"/>
      <c r="BI130" s="1176"/>
      <c r="BJ130" s="1176"/>
      <c r="BK130" s="1176"/>
      <c r="BL130" s="1177"/>
      <c r="BM130" s="1175">
        <v>25</v>
      </c>
      <c r="BN130" s="1176"/>
      <c r="BO130" s="1176"/>
      <c r="BP130" s="1176"/>
      <c r="BQ130" s="1176"/>
      <c r="BR130" s="1176"/>
      <c r="BS130" s="1177"/>
      <c r="BT130" s="1175">
        <v>35</v>
      </c>
      <c r="BU130" s="1178"/>
      <c r="BV130" s="1178"/>
      <c r="BW130" s="1178"/>
      <c r="BX130" s="1178"/>
      <c r="BY130" s="1178"/>
      <c r="BZ130" s="117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80"/>
      <c r="B131" s="1181"/>
      <c r="C131" s="1181"/>
      <c r="D131" s="1181"/>
      <c r="E131" s="1181"/>
      <c r="F131" s="1181"/>
      <c r="G131" s="1181"/>
      <c r="H131" s="1181"/>
      <c r="I131" s="1181"/>
      <c r="J131" s="1181"/>
      <c r="K131" s="1181"/>
      <c r="L131" s="1181"/>
      <c r="M131" s="1181"/>
      <c r="N131" s="1181"/>
      <c r="O131" s="1181"/>
      <c r="P131" s="1181"/>
      <c r="Q131" s="1181"/>
      <c r="R131" s="1181"/>
      <c r="S131" s="1181"/>
      <c r="T131" s="1181"/>
      <c r="U131" s="1181"/>
      <c r="V131" s="1181"/>
      <c r="W131" s="1182" t="s">
        <v>497</v>
      </c>
      <c r="X131" s="1183"/>
      <c r="Y131" s="1183"/>
      <c r="Z131" s="1184"/>
      <c r="AA131" s="1076">
        <v>2463564</v>
      </c>
      <c r="AB131" s="1055"/>
      <c r="AC131" s="1055"/>
      <c r="AD131" s="1055"/>
      <c r="AE131" s="1056"/>
      <c r="AF131" s="1054">
        <v>2410939</v>
      </c>
      <c r="AG131" s="1055"/>
      <c r="AH131" s="1055"/>
      <c r="AI131" s="1055"/>
      <c r="AJ131" s="1056"/>
      <c r="AK131" s="1054">
        <v>2413039</v>
      </c>
      <c r="AL131" s="1055"/>
      <c r="AM131" s="1055"/>
      <c r="AN131" s="1055"/>
      <c r="AO131" s="1056"/>
      <c r="AP131" s="1185"/>
      <c r="AQ131" s="1186"/>
      <c r="AR131" s="1186"/>
      <c r="AS131" s="1186"/>
      <c r="AT131" s="1187"/>
      <c r="AU131" s="264"/>
      <c r="AV131" s="264"/>
      <c r="AW131" s="264"/>
      <c r="AX131" s="1157" t="s">
        <v>498</v>
      </c>
      <c r="AY131" s="1108"/>
      <c r="AZ131" s="1108"/>
      <c r="BA131" s="1108"/>
      <c r="BB131" s="1108"/>
      <c r="BC131" s="1108"/>
      <c r="BD131" s="1108"/>
      <c r="BE131" s="1109"/>
      <c r="BF131" s="1158" t="s">
        <v>122</v>
      </c>
      <c r="BG131" s="1159"/>
      <c r="BH131" s="1159"/>
      <c r="BI131" s="1159"/>
      <c r="BJ131" s="1159"/>
      <c r="BK131" s="1159"/>
      <c r="BL131" s="1160"/>
      <c r="BM131" s="1158">
        <v>350</v>
      </c>
      <c r="BN131" s="1159"/>
      <c r="BO131" s="1159"/>
      <c r="BP131" s="1159"/>
      <c r="BQ131" s="1159"/>
      <c r="BR131" s="1159"/>
      <c r="BS131" s="1160"/>
      <c r="BT131" s="1161"/>
      <c r="BU131" s="1162"/>
      <c r="BV131" s="1162"/>
      <c r="BW131" s="1162"/>
      <c r="BX131" s="1162"/>
      <c r="BY131" s="1162"/>
      <c r="BZ131" s="116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4" t="s">
        <v>499</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500</v>
      </c>
      <c r="W132" s="1168"/>
      <c r="X132" s="1168"/>
      <c r="Y132" s="1168"/>
      <c r="Z132" s="1169"/>
      <c r="AA132" s="1170">
        <v>6.8199973700000003</v>
      </c>
      <c r="AB132" s="1171"/>
      <c r="AC132" s="1171"/>
      <c r="AD132" s="1171"/>
      <c r="AE132" s="1172"/>
      <c r="AF132" s="1173">
        <v>6.1779663439999997</v>
      </c>
      <c r="AG132" s="1171"/>
      <c r="AH132" s="1171"/>
      <c r="AI132" s="1171"/>
      <c r="AJ132" s="1172"/>
      <c r="AK132" s="1173">
        <v>5.8536559090000004</v>
      </c>
      <c r="AL132" s="1171"/>
      <c r="AM132" s="1171"/>
      <c r="AN132" s="1171"/>
      <c r="AO132" s="1172"/>
      <c r="AP132" s="1070"/>
      <c r="AQ132" s="1071"/>
      <c r="AR132" s="1071"/>
      <c r="AS132" s="1071"/>
      <c r="AT132" s="117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51" t="s">
        <v>501</v>
      </c>
      <c r="W133" s="1151"/>
      <c r="X133" s="1151"/>
      <c r="Y133" s="1151"/>
      <c r="Z133" s="1152"/>
      <c r="AA133" s="1153">
        <v>7.5</v>
      </c>
      <c r="AB133" s="1154"/>
      <c r="AC133" s="1154"/>
      <c r="AD133" s="1154"/>
      <c r="AE133" s="1155"/>
      <c r="AF133" s="1153">
        <v>6.8</v>
      </c>
      <c r="AG133" s="1154"/>
      <c r="AH133" s="1154"/>
      <c r="AI133" s="1154"/>
      <c r="AJ133" s="1155"/>
      <c r="AK133" s="1153">
        <v>6.2</v>
      </c>
      <c r="AL133" s="1154"/>
      <c r="AM133" s="1154"/>
      <c r="AN133" s="1154"/>
      <c r="AO133" s="1155"/>
      <c r="AP133" s="1100"/>
      <c r="AQ133" s="1101"/>
      <c r="AR133" s="1101"/>
      <c r="AS133" s="1101"/>
      <c r="AT133" s="115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6vihfLaYa1KfnIxW0aFmEI5/x1u5ZmZezO0O3/PXUjCh2EY8kGEvEraYaeSlFsBhxvD+x7h8tGEPwfklaQh9gg==" saltValue="Xh4z3T0RyzSywxAInqJ9i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UI0cRTtQVUKDB5p6sRFmNszW3TThyQo5a2CPdtaU7YDnxo9zKTd+BdrHBPlzDtsBIMFl4hdPEk2qzBl28BikIw==" saltValue="lho9Zc6503GkNJXfiw6S0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3dt4qgsWvQnKbXcsx+mN2+p32/fk//YEer1rSHtHUKynbQABR2Xn6LBQ3SVZ0kKaNBdg+0YCg4UIgEurtZ7hOw==" saltValue="1ZAnKKC3C5FWIzKE08DyU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505</v>
      </c>
      <c r="AP7" s="283"/>
      <c r="AQ7" s="284" t="s">
        <v>506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507</v>
      </c>
      <c r="AQ8" s="290" t="s">
        <v>508</v>
      </c>
      <c r="AR8" s="291" t="s">
        <v>509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3" t="s">
        <v>510</v>
      </c>
      <c r="AL9" s="1194"/>
      <c r="AM9" s="1194"/>
      <c r="AN9" s="1195"/>
      <c r="AO9" s="292">
        <v>840955</v>
      </c>
      <c r="AP9" s="292">
        <v>128449</v>
      </c>
      <c r="AQ9" s="293">
        <v>135358</v>
      </c>
      <c r="AR9" s="294">
        <v>-5.0999999999999996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3" t="s">
        <v>511</v>
      </c>
      <c r="AL10" s="1194"/>
      <c r="AM10" s="1194"/>
      <c r="AN10" s="1195"/>
      <c r="AO10" s="295">
        <v>11512</v>
      </c>
      <c r="AP10" s="295">
        <v>1758</v>
      </c>
      <c r="AQ10" s="296">
        <v>16285</v>
      </c>
      <c r="AR10" s="297">
        <v>-89.2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3" t="s">
        <v>512</v>
      </c>
      <c r="AL11" s="1194"/>
      <c r="AM11" s="1194"/>
      <c r="AN11" s="1195"/>
      <c r="AO11" s="295">
        <v>116969</v>
      </c>
      <c r="AP11" s="295">
        <v>17866</v>
      </c>
      <c r="AQ11" s="296">
        <v>23139</v>
      </c>
      <c r="AR11" s="297">
        <v>-22.8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3" t="s">
        <v>513</v>
      </c>
      <c r="AL12" s="1194"/>
      <c r="AM12" s="1194"/>
      <c r="AN12" s="1195"/>
      <c r="AO12" s="295" t="s">
        <v>514</v>
      </c>
      <c r="AP12" s="295" t="s">
        <v>514</v>
      </c>
      <c r="AQ12" s="296">
        <v>3507</v>
      </c>
      <c r="AR12" s="297" t="s">
        <v>514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3" t="s">
        <v>515</v>
      </c>
      <c r="AL13" s="1194"/>
      <c r="AM13" s="1194"/>
      <c r="AN13" s="1195"/>
      <c r="AO13" s="295" t="s">
        <v>514</v>
      </c>
      <c r="AP13" s="295" t="s">
        <v>514</v>
      </c>
      <c r="AQ13" s="296">
        <v>1</v>
      </c>
      <c r="AR13" s="297" t="s">
        <v>514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3" t="s">
        <v>516</v>
      </c>
      <c r="AL14" s="1194"/>
      <c r="AM14" s="1194"/>
      <c r="AN14" s="1195"/>
      <c r="AO14" s="295">
        <v>39193</v>
      </c>
      <c r="AP14" s="295">
        <v>5986</v>
      </c>
      <c r="AQ14" s="296">
        <v>6299</v>
      </c>
      <c r="AR14" s="297">
        <v>-5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3" t="s">
        <v>517</v>
      </c>
      <c r="AL15" s="1194"/>
      <c r="AM15" s="1194"/>
      <c r="AN15" s="1195"/>
      <c r="AO15" s="295" t="s">
        <v>514</v>
      </c>
      <c r="AP15" s="295" t="s">
        <v>514</v>
      </c>
      <c r="AQ15" s="296">
        <v>3566</v>
      </c>
      <c r="AR15" s="297" t="s">
        <v>514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6" t="s">
        <v>518</v>
      </c>
      <c r="AL16" s="1197"/>
      <c r="AM16" s="1197"/>
      <c r="AN16" s="1198"/>
      <c r="AO16" s="295">
        <v>-64302</v>
      </c>
      <c r="AP16" s="295">
        <v>-9822</v>
      </c>
      <c r="AQ16" s="296">
        <v>-14081</v>
      </c>
      <c r="AR16" s="297">
        <v>-30.2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6" t="s">
        <v>180</v>
      </c>
      <c r="AL17" s="1197"/>
      <c r="AM17" s="1197"/>
      <c r="AN17" s="1198"/>
      <c r="AO17" s="295">
        <v>944327</v>
      </c>
      <c r="AP17" s="295">
        <v>144238</v>
      </c>
      <c r="AQ17" s="296">
        <v>174073</v>
      </c>
      <c r="AR17" s="297">
        <v>-17.100000000000001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8" t="s">
        <v>523</v>
      </c>
      <c r="AL21" s="1189"/>
      <c r="AM21" s="1189"/>
      <c r="AN21" s="1190"/>
      <c r="AO21" s="307">
        <v>13.14</v>
      </c>
      <c r="AP21" s="308">
        <v>15.56</v>
      </c>
      <c r="AQ21" s="309">
        <v>-2.42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8" t="s">
        <v>524</v>
      </c>
      <c r="AL22" s="1189"/>
      <c r="AM22" s="1189"/>
      <c r="AN22" s="1190"/>
      <c r="AO22" s="312">
        <v>95.3</v>
      </c>
      <c r="AP22" s="313">
        <v>96</v>
      </c>
      <c r="AQ22" s="314">
        <v>-0.7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526</v>
      </c>
      <c r="AO27" s="273"/>
      <c r="AP27" s="273"/>
      <c r="AQ27" s="273"/>
      <c r="AR27" s="273"/>
      <c r="AS27" s="273"/>
      <c r="AT27" s="273"/>
    </row>
    <row r="28" spans="1:46" ht="17.2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505</v>
      </c>
      <c r="AP30" s="283"/>
      <c r="AQ30" s="284" t="s">
        <v>506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507</v>
      </c>
      <c r="AQ31" s="290" t="s">
        <v>508</v>
      </c>
      <c r="AR31" s="291" t="s">
        <v>509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4" t="s">
        <v>529</v>
      </c>
      <c r="AL32" s="1205"/>
      <c r="AM32" s="1205"/>
      <c r="AN32" s="1206"/>
      <c r="AO32" s="322">
        <v>494484</v>
      </c>
      <c r="AP32" s="322">
        <v>75528</v>
      </c>
      <c r="AQ32" s="323">
        <v>106722</v>
      </c>
      <c r="AR32" s="324">
        <v>-29.2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4" t="s">
        <v>530</v>
      </c>
      <c r="AL33" s="1205"/>
      <c r="AM33" s="1205"/>
      <c r="AN33" s="1206"/>
      <c r="AO33" s="322" t="s">
        <v>514</v>
      </c>
      <c r="AP33" s="322" t="s">
        <v>514</v>
      </c>
      <c r="AQ33" s="323">
        <v>147</v>
      </c>
      <c r="AR33" s="324" t="s">
        <v>514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4" t="s">
        <v>531</v>
      </c>
      <c r="AL34" s="1205"/>
      <c r="AM34" s="1205"/>
      <c r="AN34" s="1206"/>
      <c r="AO34" s="322" t="s">
        <v>514</v>
      </c>
      <c r="AP34" s="322" t="s">
        <v>514</v>
      </c>
      <c r="AQ34" s="323">
        <v>287</v>
      </c>
      <c r="AR34" s="324" t="s">
        <v>514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4" t="s">
        <v>532</v>
      </c>
      <c r="AL35" s="1205"/>
      <c r="AM35" s="1205"/>
      <c r="AN35" s="1206"/>
      <c r="AO35" s="322">
        <v>34253</v>
      </c>
      <c r="AP35" s="322">
        <v>5232</v>
      </c>
      <c r="AQ35" s="323">
        <v>22428</v>
      </c>
      <c r="AR35" s="324">
        <v>-76.7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4" t="s">
        <v>533</v>
      </c>
      <c r="AL36" s="1205"/>
      <c r="AM36" s="1205"/>
      <c r="AN36" s="1206"/>
      <c r="AO36" s="322">
        <v>45121</v>
      </c>
      <c r="AP36" s="322">
        <v>6892</v>
      </c>
      <c r="AQ36" s="323">
        <v>4327</v>
      </c>
      <c r="AR36" s="324">
        <v>59.3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4" t="s">
        <v>534</v>
      </c>
      <c r="AL37" s="1205"/>
      <c r="AM37" s="1205"/>
      <c r="AN37" s="1206"/>
      <c r="AO37" s="322" t="s">
        <v>514</v>
      </c>
      <c r="AP37" s="322" t="s">
        <v>514</v>
      </c>
      <c r="AQ37" s="323">
        <v>1437</v>
      </c>
      <c r="AR37" s="324" t="s">
        <v>514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7" t="s">
        <v>535</v>
      </c>
      <c r="AL38" s="1208"/>
      <c r="AM38" s="1208"/>
      <c r="AN38" s="1209"/>
      <c r="AO38" s="325">
        <v>106</v>
      </c>
      <c r="AP38" s="325">
        <v>16</v>
      </c>
      <c r="AQ38" s="326">
        <v>25</v>
      </c>
      <c r="AR38" s="314">
        <v>-36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7" t="s">
        <v>536</v>
      </c>
      <c r="AL39" s="1208"/>
      <c r="AM39" s="1208"/>
      <c r="AN39" s="1209"/>
      <c r="AO39" s="322">
        <v>-32071</v>
      </c>
      <c r="AP39" s="322">
        <v>-4899</v>
      </c>
      <c r="AQ39" s="323">
        <v>-4811</v>
      </c>
      <c r="AR39" s="324">
        <v>1.8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4" t="s">
        <v>537</v>
      </c>
      <c r="AL40" s="1205"/>
      <c r="AM40" s="1205"/>
      <c r="AN40" s="1206"/>
      <c r="AO40" s="322">
        <v>-400642</v>
      </c>
      <c r="AP40" s="322">
        <v>-61195</v>
      </c>
      <c r="AQ40" s="323">
        <v>-91754</v>
      </c>
      <c r="AR40" s="324">
        <v>-33.299999999999997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0" t="s">
        <v>295</v>
      </c>
      <c r="AL41" s="1211"/>
      <c r="AM41" s="1211"/>
      <c r="AN41" s="1212"/>
      <c r="AO41" s="322">
        <v>141251</v>
      </c>
      <c r="AP41" s="322">
        <v>21575</v>
      </c>
      <c r="AQ41" s="323">
        <v>38807</v>
      </c>
      <c r="AR41" s="324">
        <v>-44.4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9" t="s">
        <v>505</v>
      </c>
      <c r="AN49" s="1201" t="s">
        <v>541</v>
      </c>
      <c r="AO49" s="1202"/>
      <c r="AP49" s="1202"/>
      <c r="AQ49" s="1202"/>
      <c r="AR49" s="120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0"/>
      <c r="AN50" s="338" t="s">
        <v>542</v>
      </c>
      <c r="AO50" s="339" t="s">
        <v>543</v>
      </c>
      <c r="AP50" s="340" t="s">
        <v>544</v>
      </c>
      <c r="AQ50" s="341" t="s">
        <v>545</v>
      </c>
      <c r="AR50" s="342" t="s">
        <v>546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1232412</v>
      </c>
      <c r="AN51" s="344">
        <v>175283</v>
      </c>
      <c r="AO51" s="345">
        <v>259.3</v>
      </c>
      <c r="AP51" s="346">
        <v>174587</v>
      </c>
      <c r="AQ51" s="347">
        <v>19.100000000000001</v>
      </c>
      <c r="AR51" s="348">
        <v>240.2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797743</v>
      </c>
      <c r="AN52" s="352">
        <v>113461</v>
      </c>
      <c r="AO52" s="353">
        <v>469.5</v>
      </c>
      <c r="AP52" s="354">
        <v>79695</v>
      </c>
      <c r="AQ52" s="355">
        <v>17</v>
      </c>
      <c r="AR52" s="356">
        <v>452.5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1521178</v>
      </c>
      <c r="AN53" s="344">
        <v>218843</v>
      </c>
      <c r="AO53" s="345">
        <v>24.9</v>
      </c>
      <c r="AP53" s="346">
        <v>175675</v>
      </c>
      <c r="AQ53" s="347">
        <v>0.6</v>
      </c>
      <c r="AR53" s="348">
        <v>24.3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598308</v>
      </c>
      <c r="AN54" s="352">
        <v>86075</v>
      </c>
      <c r="AO54" s="353">
        <v>-24.1</v>
      </c>
      <c r="AP54" s="354">
        <v>87698</v>
      </c>
      <c r="AQ54" s="355">
        <v>10</v>
      </c>
      <c r="AR54" s="356">
        <v>-34.1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369043</v>
      </c>
      <c r="AN55" s="344">
        <v>54399</v>
      </c>
      <c r="AO55" s="345">
        <v>-75.099999999999994</v>
      </c>
      <c r="AP55" s="346">
        <v>162193</v>
      </c>
      <c r="AQ55" s="347">
        <v>-7.7</v>
      </c>
      <c r="AR55" s="348">
        <v>-67.400000000000006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66029</v>
      </c>
      <c r="AN56" s="352">
        <v>9733</v>
      </c>
      <c r="AO56" s="353">
        <v>-88.7</v>
      </c>
      <c r="AP56" s="354">
        <v>79985</v>
      </c>
      <c r="AQ56" s="355">
        <v>-8.8000000000000007</v>
      </c>
      <c r="AR56" s="356">
        <v>-79.900000000000006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461905</v>
      </c>
      <c r="AN57" s="344">
        <v>69334</v>
      </c>
      <c r="AO57" s="345">
        <v>27.5</v>
      </c>
      <c r="AP57" s="346">
        <v>168868</v>
      </c>
      <c r="AQ57" s="347">
        <v>4.0999999999999996</v>
      </c>
      <c r="AR57" s="348">
        <v>23.4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103668</v>
      </c>
      <c r="AN58" s="352">
        <v>15561</v>
      </c>
      <c r="AO58" s="353">
        <v>59.9</v>
      </c>
      <c r="AP58" s="354">
        <v>79360</v>
      </c>
      <c r="AQ58" s="355">
        <v>-0.8</v>
      </c>
      <c r="AR58" s="356">
        <v>60.7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538959</v>
      </c>
      <c r="AN59" s="344">
        <v>82322</v>
      </c>
      <c r="AO59" s="345">
        <v>18.7</v>
      </c>
      <c r="AP59" s="346">
        <v>202870</v>
      </c>
      <c r="AQ59" s="347">
        <v>20.100000000000001</v>
      </c>
      <c r="AR59" s="348">
        <v>-1.4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92922</v>
      </c>
      <c r="AN60" s="352">
        <v>14193</v>
      </c>
      <c r="AO60" s="353">
        <v>-8.8000000000000007</v>
      </c>
      <c r="AP60" s="354">
        <v>79735</v>
      </c>
      <c r="AQ60" s="355">
        <v>0.5</v>
      </c>
      <c r="AR60" s="356">
        <v>-9.3000000000000007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824699</v>
      </c>
      <c r="AN61" s="359">
        <v>120036</v>
      </c>
      <c r="AO61" s="360">
        <v>51.1</v>
      </c>
      <c r="AP61" s="361">
        <v>176839</v>
      </c>
      <c r="AQ61" s="362">
        <v>7.2</v>
      </c>
      <c r="AR61" s="348">
        <v>43.9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331734</v>
      </c>
      <c r="AN62" s="352">
        <v>47805</v>
      </c>
      <c r="AO62" s="353">
        <v>81.599999999999994</v>
      </c>
      <c r="AP62" s="354">
        <v>81295</v>
      </c>
      <c r="AQ62" s="355">
        <v>3.6</v>
      </c>
      <c r="AR62" s="356">
        <v>78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O+RwglZBO0PT/s+t1V7K6yPDl8UexwWPe9o9ucFjYU2lt66/VkNP9PtLSwYYu8N+VOgbj1I5gHVQHGDS1tvL/w==" saltValue="xjGT1ocb1OpR772m8QgsU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mwluT1IFVX+nxzga8SwilFVFJDxT5MR9CE4agTe3kwftx/GunIMMtdo9lVaI7UAcK5r+PiNMnsDjMbouEvYBA==" saltValue="edGmhCC8XH1MS4SUMPmf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sVQyWiTlU1sVXjrNyak/YbiudWhMmi78bHBkESUvlurginEv6DodRk8MUeshzHAn4Stp70dy4LQlsszjPNF+Q==" saltValue="7KAm9NiQvHllu2FZJaMG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13" t="s">
        <v>3</v>
      </c>
      <c r="D47" s="1213"/>
      <c r="E47" s="1214"/>
      <c r="F47" s="11">
        <v>47.37</v>
      </c>
      <c r="G47" s="12">
        <v>46.6</v>
      </c>
      <c r="H47" s="12">
        <v>50.29</v>
      </c>
      <c r="I47" s="12">
        <v>50.64</v>
      </c>
      <c r="J47" s="13">
        <v>50.74</v>
      </c>
    </row>
    <row r="48" spans="2:10" ht="57.75" customHeight="1">
      <c r="B48" s="14"/>
      <c r="C48" s="1215" t="s">
        <v>4</v>
      </c>
      <c r="D48" s="1215"/>
      <c r="E48" s="1216"/>
      <c r="F48" s="15">
        <v>2.2599999999999998</v>
      </c>
      <c r="G48" s="16">
        <v>3.39</v>
      </c>
      <c r="H48" s="16">
        <v>3.32</v>
      </c>
      <c r="I48" s="16">
        <v>3.23</v>
      </c>
      <c r="J48" s="17">
        <v>6.58</v>
      </c>
    </row>
    <row r="49" spans="2:10" ht="57.75" customHeight="1" thickBot="1">
      <c r="B49" s="18"/>
      <c r="C49" s="1217" t="s">
        <v>5</v>
      </c>
      <c r="D49" s="1217"/>
      <c r="E49" s="1218"/>
      <c r="F49" s="19">
        <v>0.8</v>
      </c>
      <c r="G49" s="20" t="s">
        <v>562</v>
      </c>
      <c r="H49" s="20">
        <v>5.52</v>
      </c>
      <c r="I49" s="20" t="s">
        <v>563</v>
      </c>
      <c r="J49" s="21">
        <v>3.35</v>
      </c>
    </row>
    <row r="50" spans="2:10" ht="13.5" customHeight="1"/>
    <row r="51" spans="2:10" ht="13.5" hidden="1" customHeight="1"/>
    <row r="52" spans="2:10" ht="13.5" hidden="1" customHeight="1"/>
    <row r="53" spans="2:10" ht="13.5" hidden="1" customHeight="1"/>
  </sheetData>
  <sheetProtection algorithmName="SHA-512" hashValue="/rOP0hUib+vyU9Cml4mzfotGCgkjayMvtamGmTnLMGI1DGQ94JMF0CgOwo8bTfWzv3r0DWUjAVtD/ETgkAywYw==" saltValue="9y5oyWQs8Yticmb+9Z127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kumamoto</cp:lastModifiedBy>
  <cp:lastPrinted>2019-03-14T02:50:12Z</cp:lastPrinted>
  <dcterms:created xsi:type="dcterms:W3CDTF">2019-02-14T05:09:49Z</dcterms:created>
  <dcterms:modified xsi:type="dcterms:W3CDTF">2019-11-12T05:05:16Z</dcterms:modified>
</cp:coreProperties>
</file>