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平成30年度\03 普通会計決算統計（H29決算）\05 平成29年度財政状況資料集\11 市町村→県\フォント統一及び黒字に修正後\"/>
    </mc:Choice>
  </mc:AlternateContent>
  <bookViews>
    <workbookView xWindow="0" yWindow="0" windowWidth="2049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CO36" i="10"/>
  <c r="AM36" i="10"/>
  <c r="C36" i="10"/>
  <c r="CO35" i="10"/>
  <c r="AM35" i="10"/>
  <c r="C35"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BE34" i="10" s="1"/>
  <c r="BE35" i="10" l="1"/>
  <c r="BE36" i="10" s="1"/>
  <c r="BE37" i="10" s="1"/>
  <c r="BW34" i="10"/>
  <c r="BW35" i="10" s="1"/>
  <c r="BW36" i="10" s="1"/>
  <c r="BW37" i="10" s="1"/>
  <c r="BW38" i="10" s="1"/>
  <c r="BW39" i="10" s="1"/>
  <c r="BW40" i="10" s="1"/>
  <c r="BW41" i="10" s="1"/>
  <c r="CO34" i="10" l="1"/>
</calcChain>
</file>

<file path=xl/sharedStrings.xml><?xml version="1.0" encoding="utf-8"?>
<sst xmlns="http://schemas.openxmlformats.org/spreadsheetml/2006/main" count="1102" uniqueCount="608">
  <si>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</si>
  <si>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</si>
  <si>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</si>
  <si>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</si>
  <si>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</si>
  <si>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</si>
  <si>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</si>
  <si>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</si>
  <si>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</si>
  <si>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</si>
  <si>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</si>
  <si>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</si>
  <si>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</si>
  <si>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</si>
  <si>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</si>
  <si>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</si>
  <si>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</si>
  <si>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</si>
  <si>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</si>
  <si>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</si>
  <si>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</si>
  <si>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</si>
  <si>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</si>
  <si>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</si>
  <si>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</si>
  <si>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</si>
  <si>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</si>
  <si>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</si>
  <si>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</si>
  <si>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</si>
  <si>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</si>
  <si>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</si>
  <si>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</si>
  <si>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</si>
  <si>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</si>
  <si>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</si>
  <si>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</si>
  <si>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</si>
  <si>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</si>
  <si>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</si>
  <si>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</si>
  <si>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</si>
  <si>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</si>
  <si>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</si>
  <si>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</si>
  <si>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</si>
  <si>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</si>
  <si>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</si>
  <si>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</si>
  <si>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</si>
  <si>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</si>
  <si>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</si>
  <si>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</si>
  <si>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</si>
  <si>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</si>
  <si>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</si>
  <si>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</si>
  <si>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</si>
  <si>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</si>
  <si>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</si>
  <si>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</si>
  <si>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</si>
  <si>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</si>
  <si>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</si>
  <si>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</si>
  <si>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</si>
  <si>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</si>
  <si>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</si>
  <si>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</si>
  <si>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</si>
  <si>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</si>
  <si>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</si>
  <si>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</si>
  <si>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</si>
  <si>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</si>
  <si>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</si>
  <si>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</si>
  <si>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</si>
  <si>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</si>
  <si>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</si>
  <si>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</si>
  <si>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</si>
  <si>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</si>
  <si>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</si>
  <si>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</si>
  <si>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</si>
  <si>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</si>
  <si>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</si>
  <si>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</si>
  <si>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</si>
  <si>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</si>
  <si>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南小国町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</si>
  <si>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</si>
  <si>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</si>
  <si>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</si>
  <si>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</si>
  <si>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</si>
  <si>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</si>
  <si>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</si>
  <si>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</si>
  <si>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</si>
  <si>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</si>
  <si>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</si>
  <si>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</si>
  <si>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</si>
  <si>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</si>
  <si>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</si>
  <si>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</si>
  <si>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</si>
  <si>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</si>
  <si>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</si>
  <si>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</si>
  <si>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</si>
  <si>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</si>
  <si>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</si>
  <si>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</si>
  <si>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</si>
  <si>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</si>
  <si>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</si>
  <si>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</si>
  <si>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</si>
  <si>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</si>
  <si>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</si>
  <si>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</si>
  <si>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</si>
  <si>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</si>
  <si>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</si>
  <si>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</si>
  <si>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</si>
  <si>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</si>
  <si>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</si>
  <si>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</si>
  <si>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</si>
  <si>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</si>
  <si>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</si>
  <si>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</si>
  <si>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</si>
  <si>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</si>
  <si>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</si>
  <si>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</si>
  <si>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</si>
  <si>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</si>
  <si>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</si>
  <si>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</si>
  <si>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</si>
  <si>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0"/>
  </si>
  <si>
    <t>うち日本人(％)</t>
    <phoneticPr fontId="5"/>
  </si>
  <si>
    <t>-2.1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</si>
  <si>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</si>
  <si>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</si>
  <si>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</si>
  <si>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</si>
  <si>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</si>
  <si>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</si>
  <si>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</si>
  <si>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</si>
  <si>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</si>
  <si>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</si>
  <si>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</si>
  <si>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</si>
  <si>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</si>
  <si>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</si>
  <si>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</si>
  <si>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</si>
  <si>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</si>
  <si>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</si>
  <si>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</si>
  <si>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</si>
  <si>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</si>
  <si>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</si>
  <si>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</si>
  <si>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</si>
  <si>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</si>
  <si>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</si>
  <si>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</si>
  <si>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</si>
  <si>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</si>
  <si>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</si>
  <si>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</si>
  <si>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</si>
  <si>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</si>
  <si>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</si>
  <si>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</si>
  <si>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</si>
  <si>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</si>
  <si>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</si>
  <si>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</si>
  <si>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</si>
  <si>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</si>
  <si>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</si>
  <si>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</si>
  <si>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</si>
  <si>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</si>
  <si>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</si>
  <si>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</si>
  <si>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</si>
  <si>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</si>
  <si>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</si>
  <si>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</si>
  <si>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</si>
  <si>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</si>
  <si>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</si>
  <si>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</si>
  <si>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</si>
  <si>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</si>
  <si>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</si>
  <si>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</si>
  <si>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</si>
  <si>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</si>
  <si>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熊本県南小国町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</si>
  <si>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</si>
  <si>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</si>
  <si>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</si>
  <si>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</si>
  <si>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</si>
  <si>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</si>
  <si>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</si>
  <si>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</si>
  <si>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</si>
  <si>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</si>
  <si>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</si>
  <si>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</si>
  <si>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</si>
  <si>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</si>
  <si>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</si>
  <si>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</si>
  <si>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</si>
  <si>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</si>
  <si>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</si>
  <si>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</si>
  <si>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</si>
  <si>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</si>
  <si>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</si>
  <si>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</si>
  <si>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</si>
  <si>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</si>
  <si>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</si>
  <si>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</si>
  <si>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</si>
  <si>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</si>
  <si>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</si>
  <si>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</si>
  <si>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</si>
  <si>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</si>
  <si>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</si>
  <si>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</si>
  <si>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</si>
  <si>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</si>
  <si>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</si>
  <si>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</si>
  <si>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</si>
  <si>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</si>
  <si>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</si>
  <si>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</si>
  <si>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</si>
  <si>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</si>
  <si>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</si>
  <si>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</si>
  <si>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</si>
  <si>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</si>
  <si>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</si>
  <si>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</si>
  <si>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</si>
  <si>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</si>
  <si>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</si>
  <si>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</si>
  <si>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</si>
  <si>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</si>
  <si>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</si>
  <si>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</si>
  <si>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</si>
  <si>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</si>
  <si>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</si>
  <si>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</si>
  <si>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</si>
  <si>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</si>
  <si>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</si>
  <si>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</si>
  <si>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</si>
  <si>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</si>
  <si>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</si>
  <si>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</si>
  <si>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</si>
  <si>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</si>
  <si>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</si>
  <si>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</si>
  <si>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</si>
  <si>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</si>
  <si>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</si>
  <si>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</si>
  <si>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</si>
  <si>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</si>
  <si>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</si>
  <si>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</si>
  <si>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</si>
  <si>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</si>
  <si>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</si>
  <si>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</si>
  <si>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</si>
  <si>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</si>
  <si>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</si>
  <si>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</si>
  <si>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</si>
  <si>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</si>
  <si>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</si>
  <si>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</si>
  <si>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</si>
  <si>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</si>
  <si>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</si>
  <si>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</si>
  <si>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</si>
  <si>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</si>
  <si>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</si>
  <si>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</si>
  <si>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</si>
  <si>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</si>
  <si>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</si>
  <si>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</si>
  <si>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</si>
  <si>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</si>
  <si>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</si>
  <si>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</si>
  <si>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</si>
  <si>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</si>
  <si>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</si>
  <si>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</si>
  <si>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</si>
  <si>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</si>
  <si>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</si>
  <si>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</si>
  <si>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</si>
  <si>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</si>
  <si>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</si>
  <si>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</si>
  <si>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</si>
  <si>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</si>
  <si>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</si>
  <si>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</si>
  <si>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</si>
  <si>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</si>
  <si>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</si>
  <si>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</si>
  <si>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</si>
  <si>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</si>
  <si>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</si>
  <si>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</si>
  <si>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</si>
  <si>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</si>
  <si>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</si>
  <si>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</si>
  <si>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</si>
  <si>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</si>
  <si>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</si>
  <si>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</si>
  <si>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</si>
  <si>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</si>
  <si>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</si>
  <si>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</si>
  <si>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</si>
  <si>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熊本県南小国町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</si>
  <si>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</si>
  <si>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</si>
  <si>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</si>
  <si>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</si>
  <si>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</si>
  <si>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</si>
  <si>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</si>
  <si>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</si>
  <si>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</si>
  <si>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</si>
  <si>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</si>
  <si>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</si>
  <si>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</si>
  <si>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</si>
  <si>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</si>
  <si>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</si>
  <si>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</si>
  <si>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</si>
  <si>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</si>
  <si>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</si>
  <si>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</si>
  <si>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</si>
  <si>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</si>
  <si>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</si>
  <si>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</si>
  <si>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</si>
  <si>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</si>
  <si>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</si>
  <si>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</si>
  <si>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</si>
  <si>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</si>
  <si>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</si>
  <si>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</si>
  <si>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</si>
  <si>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</si>
  <si>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</si>
  <si>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</si>
  <si>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水道事業特別会計</t>
    <phoneticPr fontId="5"/>
  </si>
  <si>
    <t>法非適用企業</t>
    <phoneticPr fontId="5"/>
  </si>
  <si>
    <t>農業集落排水事業特別会計</t>
    <phoneticPr fontId="5"/>
  </si>
  <si>
    <t>法非適用企業</t>
    <phoneticPr fontId="5"/>
  </si>
  <si>
    <t>特定地域生活排水処理事業特別会計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</si>
  <si>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</si>
  <si>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</si>
  <si>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</si>
  <si>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</si>
  <si>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</si>
  <si>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</si>
  <si>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</si>
  <si>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</si>
  <si>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</si>
  <si>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</si>
  <si>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</si>
  <si>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</si>
  <si>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</si>
  <si>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</si>
  <si>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</si>
  <si>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</si>
  <si>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</si>
  <si>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</si>
  <si>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</si>
  <si>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</si>
  <si>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</si>
  <si>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</si>
  <si>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</si>
  <si>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</si>
  <si>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</si>
  <si>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</si>
  <si>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</si>
  <si>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</si>
  <si>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</si>
  <si>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</si>
  <si>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</si>
  <si>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</si>
  <si>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</si>
  <si>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</si>
  <si>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</si>
  <si>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</si>
  <si>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</si>
  <si>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</si>
  <si>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</si>
  <si>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</si>
  <si>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</si>
  <si>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</si>
  <si>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</si>
  <si>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</si>
  <si>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</si>
  <si>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</si>
  <si>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</si>
  <si>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</si>
  <si>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</si>
  <si>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</si>
  <si>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</si>
  <si>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</si>
  <si>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</si>
  <si>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</si>
  <si>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</si>
  <si>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</si>
  <si>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</si>
  <si>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</si>
  <si>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</si>
  <si>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</si>
  <si>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</si>
  <si>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</si>
  <si>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</si>
  <si>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</si>
  <si>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</si>
  <si>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</si>
  <si>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</si>
  <si>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</si>
  <si>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</si>
  <si>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</si>
  <si>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</si>
  <si>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</si>
  <si>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</si>
  <si>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</si>
  <si>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</si>
  <si>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</si>
  <si>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</si>
  <si>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</si>
  <si>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</si>
  <si>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</si>
  <si>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</si>
  <si>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</si>
  <si>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</si>
  <si>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</si>
  <si>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</si>
  <si>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</si>
  <si>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</si>
  <si>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</si>
  <si>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</si>
  <si>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</si>
  <si>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</si>
  <si>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</si>
  <si>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</si>
  <si>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</si>
  <si>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</si>
  <si>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</si>
  <si>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</si>
  <si>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</si>
  <si>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</si>
  <si>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</si>
  <si>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</si>
  <si>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</si>
  <si>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</si>
  <si>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</si>
  <si>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</si>
  <si>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</si>
  <si>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</si>
  <si>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</si>
  <si>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</si>
  <si>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</si>
  <si>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</si>
  <si>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</si>
  <si>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</si>
  <si>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</si>
  <si>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</si>
  <si>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</si>
  <si>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</si>
  <si>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</si>
  <si>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</si>
  <si>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</si>
  <si>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</si>
  <si>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</si>
  <si>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</si>
  <si>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</si>
  <si>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</si>
  <si>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</si>
  <si>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</si>
  <si>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</si>
  <si>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</si>
  <si>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</si>
  <si>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</si>
  <si>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</si>
  <si>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</si>
  <si>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</si>
  <si>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</si>
  <si>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</si>
  <si>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</si>
  <si>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</si>
  <si>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</si>
  <si>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</si>
  <si>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</si>
  <si>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</si>
  <si>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</si>
  <si>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</si>
  <si>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</si>
  <si>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</si>
  <si>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</si>
  <si>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</si>
  <si>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</si>
  <si>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</si>
  <si>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</si>
  <si>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</si>
  <si>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</si>
  <si>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</si>
  <si>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</si>
  <si>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</si>
  <si>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</si>
  <si>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</si>
  <si>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0.30</t>
  </si>
  <si>
    <t>▲ 15.39</t>
  </si>
  <si>
    <t>▲ 2.88</t>
  </si>
  <si>
    <t>一般会計</t>
  </si>
  <si>
    <t>国民健康保険特別会計</t>
  </si>
  <si>
    <t>介護保険特別会計</t>
  </si>
  <si>
    <t>水道事業特別会計</t>
  </si>
  <si>
    <t>公共下水道事業特別会計</t>
  </si>
  <si>
    <t>特定地域生活排水処理事業特別会計</t>
  </si>
  <si>
    <t>後期高齢者医療特別会計</t>
  </si>
  <si>
    <t>農業集落排水事業特別会計</t>
  </si>
  <si>
    <t>その他会計（赤字）</t>
  </si>
  <si>
    <t>その他会計（黒字）</t>
  </si>
  <si>
    <t>熊本県市町村総合事務組合</t>
    <rPh sb="0" eb="3">
      <t>クマモトケン</t>
    </rPh>
    <rPh sb="3" eb="6">
      <t>シチョウソン</t>
    </rPh>
    <rPh sb="6" eb="8">
      <t>ソウゴウ</t>
    </rPh>
    <rPh sb="8" eb="10">
      <t>ジム</t>
    </rPh>
    <rPh sb="10" eb="12">
      <t>クミアイ</t>
    </rPh>
    <phoneticPr fontId="2"/>
  </si>
  <si>
    <t>小国町外一ヶ町公立病院組合</t>
    <rPh sb="0" eb="2">
      <t>オグニ</t>
    </rPh>
    <rPh sb="2" eb="3">
      <t>マチ</t>
    </rPh>
    <rPh sb="3" eb="4">
      <t>ホカ</t>
    </rPh>
    <rPh sb="4" eb="5">
      <t>イッ</t>
    </rPh>
    <rPh sb="6" eb="7">
      <t>チョウ</t>
    </rPh>
    <rPh sb="7" eb="9">
      <t>コウリツ</t>
    </rPh>
    <rPh sb="9" eb="11">
      <t>ビョウイン</t>
    </rPh>
    <rPh sb="11" eb="13">
      <t>クミアイ</t>
    </rPh>
    <phoneticPr fontId="2"/>
  </si>
  <si>
    <t>阿蘇広域行政事務組合（一般会計）</t>
    <rPh sb="0" eb="2">
      <t>アソ</t>
    </rPh>
    <rPh sb="2" eb="4">
      <t>コウイキ</t>
    </rPh>
    <rPh sb="4" eb="6">
      <t>ギョウセイ</t>
    </rPh>
    <rPh sb="6" eb="8">
      <t>ジム</t>
    </rPh>
    <rPh sb="8" eb="10">
      <t>クミアイ</t>
    </rPh>
    <rPh sb="11" eb="13">
      <t>イッパン</t>
    </rPh>
    <rPh sb="13" eb="15">
      <t>カイケイ</t>
    </rPh>
    <phoneticPr fontId="2"/>
  </si>
  <si>
    <t>阿蘇広域行政事務組合
（養護老人ホーム湯の里荘特別会計）</t>
    <rPh sb="0" eb="2">
      <t>アソ</t>
    </rPh>
    <rPh sb="2" eb="4">
      <t>コウイキ</t>
    </rPh>
    <rPh sb="4" eb="6">
      <t>ギョウセイ</t>
    </rPh>
    <rPh sb="6" eb="8">
      <t>ジム</t>
    </rPh>
    <rPh sb="8" eb="10">
      <t>クミアイ</t>
    </rPh>
    <rPh sb="12" eb="14">
      <t>ヨウゴ</t>
    </rPh>
    <rPh sb="14" eb="16">
      <t>ロウジン</t>
    </rPh>
    <rPh sb="19" eb="20">
      <t>ユ</t>
    </rPh>
    <rPh sb="21" eb="22">
      <t>サト</t>
    </rPh>
    <rPh sb="22" eb="23">
      <t>ソウ</t>
    </rPh>
    <rPh sb="23" eb="25">
      <t>トクベツ</t>
    </rPh>
    <rPh sb="25" eb="27">
      <t>カイケイ</t>
    </rPh>
    <phoneticPr fontId="2"/>
  </si>
  <si>
    <t>阿蘇広域行政事務組合
（阿蘇ふるさと市町村圏特別会計）</t>
    <rPh sb="0" eb="2">
      <t>アソ</t>
    </rPh>
    <rPh sb="2" eb="4">
      <t>コウイキ</t>
    </rPh>
    <rPh sb="4" eb="6">
      <t>ギョウセイ</t>
    </rPh>
    <rPh sb="6" eb="8">
      <t>ジム</t>
    </rPh>
    <rPh sb="8" eb="10">
      <t>クミアイ</t>
    </rPh>
    <rPh sb="12" eb="14">
      <t>アソ</t>
    </rPh>
    <rPh sb="18" eb="21">
      <t>シチョウソン</t>
    </rPh>
    <rPh sb="21" eb="22">
      <t>ケン</t>
    </rPh>
    <rPh sb="22" eb="24">
      <t>トクベツ</t>
    </rPh>
    <rPh sb="24" eb="26">
      <t>カイケイ</t>
    </rPh>
    <phoneticPr fontId="2"/>
  </si>
  <si>
    <t>阿蘇広域行政事務組合
（特別養護老人ホーム阿蘇みやま荘特別会計）</t>
    <rPh sb="0" eb="2">
      <t>アソ</t>
    </rPh>
    <rPh sb="2" eb="4">
      <t>コウイキ</t>
    </rPh>
    <rPh sb="4" eb="6">
      <t>ギョウセイ</t>
    </rPh>
    <rPh sb="6" eb="8">
      <t>ジム</t>
    </rPh>
    <rPh sb="8" eb="10">
      <t>クミアイ</t>
    </rPh>
    <rPh sb="12" eb="14">
      <t>トクベツ</t>
    </rPh>
    <rPh sb="14" eb="16">
      <t>ヨウゴ</t>
    </rPh>
    <rPh sb="16" eb="18">
      <t>ロウジン</t>
    </rPh>
    <rPh sb="21" eb="23">
      <t>アソ</t>
    </rPh>
    <rPh sb="26" eb="27">
      <t>ソウ</t>
    </rPh>
    <rPh sb="27" eb="29">
      <t>トクベツ</t>
    </rPh>
    <rPh sb="29" eb="31">
      <t>カイケイ</t>
    </rPh>
    <phoneticPr fontId="2"/>
  </si>
  <si>
    <t>熊本県後期高齢者医療広域連合
（一般会計）</t>
    <rPh sb="0" eb="3">
      <t>クマモトケン</t>
    </rPh>
    <rPh sb="3" eb="5">
      <t>コウキ</t>
    </rPh>
    <rPh sb="5" eb="8">
      <t>コウレイシャ</t>
    </rPh>
    <rPh sb="8" eb="10">
      <t>イリョウ</t>
    </rPh>
    <rPh sb="10" eb="12">
      <t>コウイキ</t>
    </rPh>
    <rPh sb="12" eb="14">
      <t>レンゴウ</t>
    </rPh>
    <rPh sb="16" eb="18">
      <t>イッパン</t>
    </rPh>
    <rPh sb="18" eb="20">
      <t>カイケイ</t>
    </rPh>
    <phoneticPr fontId="2"/>
  </si>
  <si>
    <t>熊本県後期高齢者医療広域連合
（後期高齢者医療特別会計）</t>
    <rPh sb="0" eb="3">
      <t>クマモトケン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2"/>
  </si>
  <si>
    <t>株式会社きよらカアサ</t>
    <phoneticPr fontId="2"/>
  </si>
  <si>
    <t>地域福祉基金</t>
    <rPh sb="0" eb="2">
      <t>チイキ</t>
    </rPh>
    <rPh sb="2" eb="4">
      <t>フクシ</t>
    </rPh>
    <rPh sb="4" eb="6">
      <t>キキン</t>
    </rPh>
    <phoneticPr fontId="11"/>
  </si>
  <si>
    <t>きよらの郷づくり基金</t>
    <rPh sb="4" eb="5">
      <t>サト</t>
    </rPh>
    <rPh sb="8" eb="10">
      <t>キキン</t>
    </rPh>
    <phoneticPr fontId="11"/>
  </si>
  <si>
    <t>ケーブルテレビ放送設備等整備基金</t>
    <rPh sb="7" eb="9">
      <t>ホウソウ</t>
    </rPh>
    <rPh sb="9" eb="11">
      <t>セツビ</t>
    </rPh>
    <rPh sb="11" eb="12">
      <t>トウ</t>
    </rPh>
    <rPh sb="12" eb="14">
      <t>セイビ</t>
    </rPh>
    <rPh sb="14" eb="16">
      <t>キキン</t>
    </rPh>
    <phoneticPr fontId="11"/>
  </si>
  <si>
    <t>防災対策基金</t>
    <rPh sb="0" eb="2">
      <t>ボウサイ</t>
    </rPh>
    <rPh sb="2" eb="4">
      <t>タイサク</t>
    </rPh>
    <rPh sb="4" eb="6">
      <t>キキン</t>
    </rPh>
    <phoneticPr fontId="11"/>
  </si>
  <si>
    <t>中山間ふるさと・水と土保全対策基金</t>
    <rPh sb="0" eb="3">
      <t>チュウサンカン</t>
    </rPh>
    <rPh sb="8" eb="9">
      <t>ミズ</t>
    </rPh>
    <rPh sb="10" eb="11">
      <t>ツチ</t>
    </rPh>
    <rPh sb="11" eb="13">
      <t>ホゼン</t>
    </rPh>
    <rPh sb="13" eb="15">
      <t>タイサク</t>
    </rPh>
    <rPh sb="15" eb="17">
      <t>キキン</t>
    </rPh>
    <phoneticPr fontId="11"/>
  </si>
  <si>
    <t>－</t>
    <phoneticPr fontId="2"/>
  </si>
  <si>
    <t>-</t>
    <phoneticPr fontId="2"/>
  </si>
  <si>
    <t>-</t>
    <phoneticPr fontId="2"/>
  </si>
  <si>
    <t>-</t>
    <phoneticPr fontId="2"/>
  </si>
  <si>
    <t>-</t>
    <phoneticPr fontId="2"/>
  </si>
  <si>
    <t>法適用企業</t>
    <rPh sb="0" eb="1">
      <t>ホウ</t>
    </rPh>
    <rPh sb="1" eb="3">
      <t>テキヨウ</t>
    </rPh>
    <rPh sb="3" eb="5">
      <t>キギョウ</t>
    </rPh>
    <phoneticPr fontId="2"/>
  </si>
  <si>
    <t>-</t>
    <phoneticPr fontId="2"/>
  </si>
  <si>
    <t>法非適用企業</t>
    <rPh sb="0" eb="1">
      <t>ホウ</t>
    </rPh>
    <rPh sb="1" eb="2">
      <t>ヒ</t>
    </rPh>
    <rPh sb="2" eb="4">
      <t>テキヨウ</t>
    </rPh>
    <rPh sb="4" eb="6">
      <t>キギョウ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</si>
  <si>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</si>
  <si>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</si>
  <si>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</si>
  <si>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</si>
  <si>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と比べて有形固定資産減価償却率はあまりかわらないものの、将来負担比率は類似団体平均を上回っている。今後、公共施設等総合管理計画に基づき、老朽化対策に取り組んでいくこととなるが、将来負担比率の上昇を抑制しつつ、老朽化した施設の集約化など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</si>
  <si>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</si>
  <si>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</si>
  <si>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</si>
  <si>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</si>
  <si>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</si>
  <si>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</si>
  <si>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前年度比１．８ポイントの減となり、類似団体の平均値を下回っているものの、将来負担比率については、前年度比５．０ポイントの増となっている。これは地方債の償還額等に充当可能な基金のうち、財政調整基金を庁舎周辺整備事業の財源として取崩し、基金残高が減少したためである。今後も比率の増加を少しでも抑えるよう公営企業の経営健全化（使用料の見直し等）に努め、公営企業債等繰入見込額を抑制する。</t>
    <rPh sb="35" eb="36">
      <t>シタ</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</si>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</sst>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wrapText="1"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10CD-4CB9-BBD6-45EACF0E1CE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191675</c:v>
                </c:pt>
                <c:pt idx="1">
                  <c:v>283731</c:v>
                </c:pt>
                <c:pt idx="2">
                  <c:v>164659</c:v>
                </c:pt>
                <c:pt idx="3">
                  <c:v>144809</c:v>
                </c:pt>
                <c:pt idx="4">
                  <c:v>174945</c:v>
                </c:pt>
              </c:numCache>
            </c:numRef>
          </c:val>
          <c:smooth val="0"/>
          <c:extLst>
            <c:ext xmlns:c16="http://schemas.microsoft.com/office/drawing/2014/chart" uri="{C3380CC4-5D6E-409C-BE32-E72D297353CC}">
              <c16:uniqueId val="{00000001-10CD-4CB9-BBD6-45EACF0E1CEA}"/>
            </c:ext>
          </c:extLst>
        </c:ser>
        <c:dLbls>
          <c:showLegendKey val="0"/>
          <c:showVal val="0"/>
          <c:showCatName val="0"/>
          <c:showSerName val="0"/>
          <c:showPercent val="0"/>
          <c:showBubbleSize val="0"/>
        </c:dLbls>
        <c:marker val="1"/>
        <c:smooth val="0"/>
        <c:axId val="155650688"/>
        <c:axId val="155652864"/>
      </c:lineChart>
      <c:catAx>
        <c:axId val="1556506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5652864"/>
        <c:crosses val="autoZero"/>
        <c:auto val="1"/>
        <c:lblAlgn val="ctr"/>
        <c:lblOffset val="100"/>
        <c:tickLblSkip val="1"/>
        <c:tickMarkSkip val="1"/>
        <c:noMultiLvlLbl val="0"/>
      </c:catAx>
      <c:valAx>
        <c:axId val="15565286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5650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5.04</c:v>
                </c:pt>
                <c:pt idx="1">
                  <c:v>5.65</c:v>
                </c:pt>
                <c:pt idx="2">
                  <c:v>6.71</c:v>
                </c:pt>
                <c:pt idx="3">
                  <c:v>7.4</c:v>
                </c:pt>
                <c:pt idx="4">
                  <c:v>9.48</c:v>
                </c:pt>
              </c:numCache>
            </c:numRef>
          </c:val>
          <c:extLst>
            <c:ext xmlns:c16="http://schemas.microsoft.com/office/drawing/2014/chart" uri="{C3380CC4-5D6E-409C-BE32-E72D297353CC}">
              <c16:uniqueId val="{00000000-4A8D-4337-ADB5-8A892C7B497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45.28</c:v>
                </c:pt>
                <c:pt idx="1">
                  <c:v>31.31</c:v>
                </c:pt>
                <c:pt idx="2">
                  <c:v>40.64</c:v>
                </c:pt>
                <c:pt idx="3">
                  <c:v>38.67</c:v>
                </c:pt>
                <c:pt idx="4">
                  <c:v>36.94</c:v>
                </c:pt>
              </c:numCache>
            </c:numRef>
          </c:val>
          <c:extLst>
            <c:ext xmlns:c16="http://schemas.microsoft.com/office/drawing/2014/chart" uri="{C3380CC4-5D6E-409C-BE32-E72D297353CC}">
              <c16:uniqueId val="{00000001-4A8D-4337-ADB5-8A892C7B497C}"/>
            </c:ext>
          </c:extLst>
        </c:ser>
        <c:dLbls>
          <c:showLegendKey val="0"/>
          <c:showVal val="0"/>
          <c:showCatName val="0"/>
          <c:showSerName val="0"/>
          <c:showPercent val="0"/>
          <c:showBubbleSize val="0"/>
        </c:dLbls>
        <c:gapWidth val="250"/>
        <c:overlap val="100"/>
        <c:axId val="156206592"/>
        <c:axId val="156208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-0.3</c:v>
                </c:pt>
                <c:pt idx="1">
                  <c:v>-15.39</c:v>
                </c:pt>
                <c:pt idx="2">
                  <c:v>10.87</c:v>
                </c:pt>
                <c:pt idx="3">
                  <c:v>-2.88</c:v>
                </c:pt>
                <c:pt idx="4">
                  <c:v>0.05</c:v>
                </c:pt>
              </c:numCache>
            </c:numRef>
          </c:val>
          <c:smooth val="0"/>
          <c:extLst>
            <c:ext xmlns:c16="http://schemas.microsoft.com/office/drawing/2014/chart" uri="{C3380CC4-5D6E-409C-BE32-E72D297353CC}">
              <c16:uniqueId val="{00000002-4A8D-4337-ADB5-8A892C7B497C}"/>
            </c:ext>
          </c:extLst>
        </c:ser>
        <c:dLbls>
          <c:showLegendKey val="0"/>
          <c:showVal val="0"/>
          <c:showCatName val="0"/>
          <c:showSerName val="0"/>
          <c:showPercent val="0"/>
          <c:showBubbleSize val="0"/>
        </c:dLbls>
        <c:marker val="1"/>
        <c:smooth val="0"/>
        <c:axId val="156206592"/>
        <c:axId val="156208512"/>
      </c:lineChart>
      <c:catAx>
        <c:axId val="156206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6208512"/>
        <c:crosses val="autoZero"/>
        <c:auto val="1"/>
        <c:lblAlgn val="ctr"/>
        <c:lblOffset val="100"/>
        <c:tickLblSkip val="1"/>
        <c:tickMarkSkip val="1"/>
        <c:noMultiLvlLbl val="0"/>
      </c:catAx>
      <c:valAx>
        <c:axId val="156208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206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536-4EAF-976B-5977048D63C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536-4EAF-976B-5977048D63C2}"/>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7.0000000000000007E-2</c:v>
                </c:pt>
                <c:pt idx="2">
                  <c:v>#N/A</c:v>
                </c:pt>
                <c:pt idx="3">
                  <c:v>0.04</c:v>
                </c:pt>
                <c:pt idx="4">
                  <c:v>#N/A</c:v>
                </c:pt>
                <c:pt idx="5">
                  <c:v>0.06</c:v>
                </c:pt>
                <c:pt idx="6">
                  <c:v>#N/A</c:v>
                </c:pt>
                <c:pt idx="7">
                  <c:v>0.06</c:v>
                </c:pt>
                <c:pt idx="8">
                  <c:v>#N/A</c:v>
                </c:pt>
                <c:pt idx="9">
                  <c:v>0</c:v>
                </c:pt>
              </c:numCache>
            </c:numRef>
          </c:val>
          <c:extLst>
            <c:ext xmlns:c16="http://schemas.microsoft.com/office/drawing/2014/chart" uri="{C3380CC4-5D6E-409C-BE32-E72D297353CC}">
              <c16:uniqueId val="{00000002-5536-4EAF-976B-5977048D63C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0.03</c:v>
                </c:pt>
                <c:pt idx="4">
                  <c:v>#N/A</c:v>
                </c:pt>
                <c:pt idx="5">
                  <c:v>0.02</c:v>
                </c:pt>
                <c:pt idx="6">
                  <c:v>#N/A</c:v>
                </c:pt>
                <c:pt idx="7">
                  <c:v>0.03</c:v>
                </c:pt>
                <c:pt idx="8">
                  <c:v>#N/A</c:v>
                </c:pt>
                <c:pt idx="9">
                  <c:v>0.03</c:v>
                </c:pt>
              </c:numCache>
            </c:numRef>
          </c:val>
          <c:extLst>
            <c:ext xmlns:c16="http://schemas.microsoft.com/office/drawing/2014/chart" uri="{C3380CC4-5D6E-409C-BE32-E72D297353CC}">
              <c16:uniqueId val="{00000003-5536-4EAF-976B-5977048D63C2}"/>
            </c:ext>
          </c:extLst>
        </c:ser>
        <c:ser>
          <c:idx val="4"/>
          <c:order val="4"/>
          <c:tx>
            <c:strRef>
              <c:f>データシート!$A$31</c:f>
              <c:strCache>
                <c:ptCount val="1"/>
                <c:pt idx="0">
                  <c:v>特定地域生活排水処理事業特別会計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0.04</c:v>
                </c:pt>
                <c:pt idx="2">
                  <c:v>#N/A</c:v>
                </c:pt>
                <c:pt idx="3">
                  <c:v>0</c:v>
                </c:pt>
                <c:pt idx="4">
                  <c:v>#N/A</c:v>
                </c:pt>
                <c:pt idx="5">
                  <c:v>0.06</c:v>
                </c:pt>
                <c:pt idx="6">
                  <c:v>#N/A</c:v>
                </c:pt>
                <c:pt idx="7">
                  <c:v>0.04</c:v>
                </c:pt>
                <c:pt idx="8">
                  <c:v>#N/A</c:v>
                </c:pt>
                <c:pt idx="9">
                  <c:v>0.03</c:v>
                </c:pt>
              </c:numCache>
            </c:numRef>
          </c:val>
          <c:extLst>
            <c:ext xmlns:c16="http://schemas.microsoft.com/office/drawing/2014/chart" uri="{C3380CC4-5D6E-409C-BE32-E72D297353CC}">
              <c16:uniqueId val="{00000004-5536-4EAF-976B-5977048D63C2}"/>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0.21</c:v>
                </c:pt>
                <c:pt idx="2">
                  <c:v>#N/A</c:v>
                </c:pt>
                <c:pt idx="3">
                  <c:v>0.02</c:v>
                </c:pt>
                <c:pt idx="4">
                  <c:v>#N/A</c:v>
                </c:pt>
                <c:pt idx="5">
                  <c:v>0.21</c:v>
                </c:pt>
                <c:pt idx="6">
                  <c:v>#N/A</c:v>
                </c:pt>
                <c:pt idx="7">
                  <c:v>0.33</c:v>
                </c:pt>
                <c:pt idx="8">
                  <c:v>#N/A</c:v>
                </c:pt>
                <c:pt idx="9">
                  <c:v>0.27</c:v>
                </c:pt>
              </c:numCache>
            </c:numRef>
          </c:val>
          <c:extLst>
            <c:ext xmlns:c16="http://schemas.microsoft.com/office/drawing/2014/chart" uri="{C3380CC4-5D6E-409C-BE32-E72D297353CC}">
              <c16:uniqueId val="{00000005-5536-4EAF-976B-5977048D63C2}"/>
            </c:ext>
          </c:extLst>
        </c:ser>
        <c:ser>
          <c:idx val="6"/>
          <c:order val="6"/>
          <c:tx>
            <c:strRef>
              <c:f>データシート!$A$33</c:f>
              <c:strCache>
                <c:ptCount val="1"/>
                <c:pt idx="0">
                  <c:v>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0.13</c:v>
                </c:pt>
                <c:pt idx="2">
                  <c:v>#N/A</c:v>
                </c:pt>
                <c:pt idx="3">
                  <c:v>0.13</c:v>
                </c:pt>
                <c:pt idx="4">
                  <c:v>#N/A</c:v>
                </c:pt>
                <c:pt idx="5">
                  <c:v>0.82</c:v>
                </c:pt>
                <c:pt idx="6">
                  <c:v>#N/A</c:v>
                </c:pt>
                <c:pt idx="7">
                  <c:v>0.44</c:v>
                </c:pt>
                <c:pt idx="8">
                  <c:v>#N/A</c:v>
                </c:pt>
                <c:pt idx="9">
                  <c:v>0.68</c:v>
                </c:pt>
              </c:numCache>
            </c:numRef>
          </c:val>
          <c:extLst>
            <c:ext xmlns:c16="http://schemas.microsoft.com/office/drawing/2014/chart" uri="{C3380CC4-5D6E-409C-BE32-E72D297353CC}">
              <c16:uniqueId val="{00000006-5536-4EAF-976B-5977048D63C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0.42</c:v>
                </c:pt>
                <c:pt idx="2">
                  <c:v>#N/A</c:v>
                </c:pt>
                <c:pt idx="3">
                  <c:v>0.83</c:v>
                </c:pt>
                <c:pt idx="4">
                  <c:v>#N/A</c:v>
                </c:pt>
                <c:pt idx="5">
                  <c:v>0.5</c:v>
                </c:pt>
                <c:pt idx="6">
                  <c:v>#N/A</c:v>
                </c:pt>
                <c:pt idx="7">
                  <c:v>0.98</c:v>
                </c:pt>
                <c:pt idx="8">
                  <c:v>#N/A</c:v>
                </c:pt>
                <c:pt idx="9">
                  <c:v>0.68</c:v>
                </c:pt>
              </c:numCache>
            </c:numRef>
          </c:val>
          <c:extLst>
            <c:ext xmlns:c16="http://schemas.microsoft.com/office/drawing/2014/chart" uri="{C3380CC4-5D6E-409C-BE32-E72D297353CC}">
              <c16:uniqueId val="{00000007-5536-4EAF-976B-5977048D63C2}"/>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2.4300000000000002</c:v>
                </c:pt>
                <c:pt idx="2">
                  <c:v>#N/A</c:v>
                </c:pt>
                <c:pt idx="3">
                  <c:v>2.4500000000000002</c:v>
                </c:pt>
                <c:pt idx="4">
                  <c:v>#N/A</c:v>
                </c:pt>
                <c:pt idx="5">
                  <c:v>2.83</c:v>
                </c:pt>
                <c:pt idx="6">
                  <c:v>#N/A</c:v>
                </c:pt>
                <c:pt idx="7">
                  <c:v>2.54</c:v>
                </c:pt>
                <c:pt idx="8">
                  <c:v>#N/A</c:v>
                </c:pt>
                <c:pt idx="9">
                  <c:v>1.22</c:v>
                </c:pt>
              </c:numCache>
            </c:numRef>
          </c:val>
          <c:extLst>
            <c:ext xmlns:c16="http://schemas.microsoft.com/office/drawing/2014/chart" uri="{C3380CC4-5D6E-409C-BE32-E72D297353CC}">
              <c16:uniqueId val="{00000008-5536-4EAF-976B-5977048D63C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5.03</c:v>
                </c:pt>
                <c:pt idx="2">
                  <c:v>#N/A</c:v>
                </c:pt>
                <c:pt idx="3">
                  <c:v>5.65</c:v>
                </c:pt>
                <c:pt idx="4">
                  <c:v>#N/A</c:v>
                </c:pt>
                <c:pt idx="5">
                  <c:v>6.71</c:v>
                </c:pt>
                <c:pt idx="6">
                  <c:v>#N/A</c:v>
                </c:pt>
                <c:pt idx="7">
                  <c:v>7.39</c:v>
                </c:pt>
                <c:pt idx="8">
                  <c:v>#N/A</c:v>
                </c:pt>
                <c:pt idx="9">
                  <c:v>9.48</c:v>
                </c:pt>
              </c:numCache>
            </c:numRef>
          </c:val>
          <c:extLst>
            <c:ext xmlns:c16="http://schemas.microsoft.com/office/drawing/2014/chart" uri="{C3380CC4-5D6E-409C-BE32-E72D297353CC}">
              <c16:uniqueId val="{00000009-5536-4EAF-976B-5977048D63C2}"/>
            </c:ext>
          </c:extLst>
        </c:ser>
        <c:dLbls>
          <c:showLegendKey val="0"/>
          <c:showVal val="0"/>
          <c:showCatName val="0"/>
          <c:showSerName val="0"/>
          <c:showPercent val="0"/>
          <c:showBubbleSize val="0"/>
        </c:dLbls>
        <c:gapWidth val="150"/>
        <c:overlap val="100"/>
        <c:axId val="156397568"/>
        <c:axId val="156399104"/>
      </c:barChart>
      <c:catAx>
        <c:axId val="15639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6399104"/>
        <c:crosses val="autoZero"/>
        <c:auto val="1"/>
        <c:lblAlgn val="ctr"/>
        <c:lblOffset val="100"/>
        <c:tickLblSkip val="1"/>
        <c:tickMarkSkip val="1"/>
        <c:noMultiLvlLbl val="0"/>
      </c:catAx>
      <c:valAx>
        <c:axId val="156399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397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436</c:v>
                </c:pt>
                <c:pt idx="5">
                  <c:v>404</c:v>
                </c:pt>
                <c:pt idx="8">
                  <c:v>351</c:v>
                </c:pt>
                <c:pt idx="11">
                  <c:v>323</c:v>
                </c:pt>
                <c:pt idx="14">
                  <c:v>315</c:v>
                </c:pt>
              </c:numCache>
            </c:numRef>
          </c:val>
          <c:extLst>
            <c:ext xmlns:c16="http://schemas.microsoft.com/office/drawing/2014/chart" uri="{C3380CC4-5D6E-409C-BE32-E72D297353CC}">
              <c16:uniqueId val="{00000000-5DB7-4E5D-8613-091649E82A4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DB7-4E5D-8613-091649E82A4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16</c:v>
                </c:pt>
                <c:pt idx="3">
                  <c:v>16</c:v>
                </c:pt>
                <c:pt idx="6">
                  <c:v>16</c:v>
                </c:pt>
                <c:pt idx="9">
                  <c:v>16</c:v>
                </c:pt>
                <c:pt idx="12">
                  <c:v>16</c:v>
                </c:pt>
              </c:numCache>
            </c:numRef>
          </c:val>
          <c:extLst>
            <c:ext xmlns:c16="http://schemas.microsoft.com/office/drawing/2014/chart" uri="{C3380CC4-5D6E-409C-BE32-E72D297353CC}">
              <c16:uniqueId val="{00000002-5DB7-4E5D-8613-091649E82A4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66</c:v>
                </c:pt>
                <c:pt idx="3">
                  <c:v>60</c:v>
                </c:pt>
                <c:pt idx="6">
                  <c:v>40</c:v>
                </c:pt>
                <c:pt idx="9">
                  <c:v>48</c:v>
                </c:pt>
                <c:pt idx="12">
                  <c:v>46</c:v>
                </c:pt>
              </c:numCache>
            </c:numRef>
          </c:val>
          <c:extLst>
            <c:ext xmlns:c16="http://schemas.microsoft.com/office/drawing/2014/chart" uri="{C3380CC4-5D6E-409C-BE32-E72D297353CC}">
              <c16:uniqueId val="{00000003-5DB7-4E5D-8613-091649E82A4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156</c:v>
                </c:pt>
                <c:pt idx="3">
                  <c:v>148</c:v>
                </c:pt>
                <c:pt idx="6">
                  <c:v>89</c:v>
                </c:pt>
                <c:pt idx="9">
                  <c:v>90</c:v>
                </c:pt>
                <c:pt idx="12">
                  <c:v>72</c:v>
                </c:pt>
              </c:numCache>
            </c:numRef>
          </c:val>
          <c:extLst>
            <c:ext xmlns:c16="http://schemas.microsoft.com/office/drawing/2014/chart" uri="{C3380CC4-5D6E-409C-BE32-E72D297353CC}">
              <c16:uniqueId val="{00000004-5DB7-4E5D-8613-091649E82A4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DB7-4E5D-8613-091649E82A4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DB7-4E5D-8613-091649E82A4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433</c:v>
                </c:pt>
                <c:pt idx="3">
                  <c:v>385</c:v>
                </c:pt>
                <c:pt idx="6">
                  <c:v>321</c:v>
                </c:pt>
                <c:pt idx="9">
                  <c:v>292</c:v>
                </c:pt>
                <c:pt idx="12">
                  <c:v>285</c:v>
                </c:pt>
              </c:numCache>
            </c:numRef>
          </c:val>
          <c:extLst>
            <c:ext xmlns:c16="http://schemas.microsoft.com/office/drawing/2014/chart" uri="{C3380CC4-5D6E-409C-BE32-E72D297353CC}">
              <c16:uniqueId val="{00000007-5DB7-4E5D-8613-091649E82A40}"/>
            </c:ext>
          </c:extLst>
        </c:ser>
        <c:dLbls>
          <c:showLegendKey val="0"/>
          <c:showVal val="0"/>
          <c:showCatName val="0"/>
          <c:showSerName val="0"/>
          <c:showPercent val="0"/>
          <c:showBubbleSize val="0"/>
        </c:dLbls>
        <c:gapWidth val="100"/>
        <c:overlap val="100"/>
        <c:axId val="155257856"/>
        <c:axId val="164701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235</c:v>
                </c:pt>
                <c:pt idx="2">
                  <c:v>#N/A</c:v>
                </c:pt>
                <c:pt idx="3">
                  <c:v>#N/A</c:v>
                </c:pt>
                <c:pt idx="4">
                  <c:v>205</c:v>
                </c:pt>
                <c:pt idx="5">
                  <c:v>#N/A</c:v>
                </c:pt>
                <c:pt idx="6">
                  <c:v>#N/A</c:v>
                </c:pt>
                <c:pt idx="7">
                  <c:v>115</c:v>
                </c:pt>
                <c:pt idx="8">
                  <c:v>#N/A</c:v>
                </c:pt>
                <c:pt idx="9">
                  <c:v>#N/A</c:v>
                </c:pt>
                <c:pt idx="10">
                  <c:v>123</c:v>
                </c:pt>
                <c:pt idx="11">
                  <c:v>#N/A</c:v>
                </c:pt>
                <c:pt idx="12">
                  <c:v>#N/A</c:v>
                </c:pt>
                <c:pt idx="13">
                  <c:v>104</c:v>
                </c:pt>
                <c:pt idx="14">
                  <c:v>#N/A</c:v>
                </c:pt>
              </c:numCache>
            </c:numRef>
          </c:val>
          <c:smooth val="0"/>
          <c:extLst>
            <c:ext xmlns:c16="http://schemas.microsoft.com/office/drawing/2014/chart" uri="{C3380CC4-5D6E-409C-BE32-E72D297353CC}">
              <c16:uniqueId val="{00000008-5DB7-4E5D-8613-091649E82A40}"/>
            </c:ext>
          </c:extLst>
        </c:ser>
        <c:dLbls>
          <c:showLegendKey val="0"/>
          <c:showVal val="0"/>
          <c:showCatName val="0"/>
          <c:showSerName val="0"/>
          <c:showPercent val="0"/>
          <c:showBubbleSize val="0"/>
        </c:dLbls>
        <c:marker val="1"/>
        <c:smooth val="0"/>
        <c:axId val="155257856"/>
        <c:axId val="164701312"/>
      </c:lineChart>
      <c:catAx>
        <c:axId val="15525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4701312"/>
        <c:crosses val="autoZero"/>
        <c:auto val="1"/>
        <c:lblAlgn val="ctr"/>
        <c:lblOffset val="100"/>
        <c:tickLblSkip val="1"/>
        <c:tickMarkSkip val="1"/>
        <c:noMultiLvlLbl val="0"/>
      </c:catAx>
      <c:valAx>
        <c:axId val="164701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257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2977</c:v>
                </c:pt>
                <c:pt idx="5">
                  <c:v>2959</c:v>
                </c:pt>
                <c:pt idx="8">
                  <c:v>3129</c:v>
                </c:pt>
                <c:pt idx="11">
                  <c:v>3149</c:v>
                </c:pt>
                <c:pt idx="14">
                  <c:v>3393</c:v>
                </c:pt>
              </c:numCache>
            </c:numRef>
          </c:val>
          <c:extLst>
            <c:ext xmlns:c16="http://schemas.microsoft.com/office/drawing/2014/chart" uri="{C3380CC4-5D6E-409C-BE32-E72D297353CC}">
              <c16:uniqueId val="{00000000-724D-4660-9EE8-F93933FFA8F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248</c:v>
                </c:pt>
                <c:pt idx="5">
                  <c:v>206</c:v>
                </c:pt>
                <c:pt idx="8">
                  <c:v>177</c:v>
                </c:pt>
                <c:pt idx="11">
                  <c:v>161</c:v>
                </c:pt>
                <c:pt idx="14">
                  <c:v>152</c:v>
                </c:pt>
              </c:numCache>
            </c:numRef>
          </c:val>
          <c:extLst>
            <c:ext xmlns:c16="http://schemas.microsoft.com/office/drawing/2014/chart" uri="{C3380CC4-5D6E-409C-BE32-E72D297353CC}">
              <c16:uniqueId val="{00000001-724D-4660-9EE8-F93933FFA8F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1871</c:v>
                </c:pt>
                <c:pt idx="5">
                  <c:v>1287</c:v>
                </c:pt>
                <c:pt idx="8">
                  <c:v>1532</c:v>
                </c:pt>
                <c:pt idx="11">
                  <c:v>1465</c:v>
                </c:pt>
                <c:pt idx="14">
                  <c:v>1401</c:v>
                </c:pt>
              </c:numCache>
            </c:numRef>
          </c:val>
          <c:extLst>
            <c:ext xmlns:c16="http://schemas.microsoft.com/office/drawing/2014/chart" uri="{C3380CC4-5D6E-409C-BE32-E72D297353CC}">
              <c16:uniqueId val="{00000002-724D-4660-9EE8-F93933FFA8F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4D-4660-9EE8-F93933FFA8F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24D-4660-9EE8-F93933FFA8F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4D-4660-9EE8-F93933FFA8F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525</c:v>
                </c:pt>
                <c:pt idx="3">
                  <c:v>459</c:v>
                </c:pt>
                <c:pt idx="6">
                  <c:v>412</c:v>
                </c:pt>
                <c:pt idx="9">
                  <c:v>541</c:v>
                </c:pt>
                <c:pt idx="12">
                  <c:v>529</c:v>
                </c:pt>
              </c:numCache>
            </c:numRef>
          </c:val>
          <c:extLst>
            <c:ext xmlns:c16="http://schemas.microsoft.com/office/drawing/2014/chart" uri="{C3380CC4-5D6E-409C-BE32-E72D297353CC}">
              <c16:uniqueId val="{00000006-724D-4660-9EE8-F93933FFA8F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331</c:v>
                </c:pt>
                <c:pt idx="3">
                  <c:v>351</c:v>
                </c:pt>
                <c:pt idx="6">
                  <c:v>292</c:v>
                </c:pt>
                <c:pt idx="9">
                  <c:v>232</c:v>
                </c:pt>
                <c:pt idx="12">
                  <c:v>194</c:v>
                </c:pt>
              </c:numCache>
            </c:numRef>
          </c:val>
          <c:extLst>
            <c:ext xmlns:c16="http://schemas.microsoft.com/office/drawing/2014/chart" uri="{C3380CC4-5D6E-409C-BE32-E72D297353CC}">
              <c16:uniqueId val="{00000007-724D-4660-9EE8-F93933FFA8F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1820</c:v>
                </c:pt>
                <c:pt idx="3">
                  <c:v>1711</c:v>
                </c:pt>
                <c:pt idx="6">
                  <c:v>1737</c:v>
                </c:pt>
                <c:pt idx="9">
                  <c:v>1676</c:v>
                </c:pt>
                <c:pt idx="12">
                  <c:v>1602</c:v>
                </c:pt>
              </c:numCache>
            </c:numRef>
          </c:val>
          <c:extLst>
            <c:ext xmlns:c16="http://schemas.microsoft.com/office/drawing/2014/chart" uri="{C3380CC4-5D6E-409C-BE32-E72D297353CC}">
              <c16:uniqueId val="{00000008-724D-4660-9EE8-F93933FFA8F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87</c:v>
                </c:pt>
                <c:pt idx="3">
                  <c:v>71</c:v>
                </c:pt>
                <c:pt idx="6">
                  <c:v>55</c:v>
                </c:pt>
                <c:pt idx="9">
                  <c:v>40</c:v>
                </c:pt>
                <c:pt idx="12">
                  <c:v>24</c:v>
                </c:pt>
              </c:numCache>
            </c:numRef>
          </c:val>
          <c:extLst>
            <c:ext xmlns:c16="http://schemas.microsoft.com/office/drawing/2014/chart" uri="{C3380CC4-5D6E-409C-BE32-E72D297353CC}">
              <c16:uniqueId val="{00000009-724D-4660-9EE8-F93933FFA8F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2946</c:v>
                </c:pt>
                <c:pt idx="3">
                  <c:v>2840</c:v>
                </c:pt>
                <c:pt idx="6">
                  <c:v>2812</c:v>
                </c:pt>
                <c:pt idx="9">
                  <c:v>2822</c:v>
                </c:pt>
                <c:pt idx="12">
                  <c:v>3226</c:v>
                </c:pt>
              </c:numCache>
            </c:numRef>
          </c:val>
          <c:extLst>
            <c:ext xmlns:c16="http://schemas.microsoft.com/office/drawing/2014/chart" uri="{C3380CC4-5D6E-409C-BE32-E72D297353CC}">
              <c16:uniqueId val="{0000000A-724D-4660-9EE8-F93933FFA8FA}"/>
            </c:ext>
          </c:extLst>
        </c:ser>
        <c:dLbls>
          <c:showLegendKey val="0"/>
          <c:showVal val="0"/>
          <c:showCatName val="0"/>
          <c:showSerName val="0"/>
          <c:showPercent val="0"/>
          <c:showBubbleSize val="0"/>
        </c:dLbls>
        <c:gapWidth val="100"/>
        <c:overlap val="100"/>
        <c:axId val="51057024"/>
        <c:axId val="5105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612</c:v>
                </c:pt>
                <c:pt idx="2">
                  <c:v>#N/A</c:v>
                </c:pt>
                <c:pt idx="3">
                  <c:v>#N/A</c:v>
                </c:pt>
                <c:pt idx="4">
                  <c:v>978</c:v>
                </c:pt>
                <c:pt idx="5">
                  <c:v>#N/A</c:v>
                </c:pt>
                <c:pt idx="6">
                  <c:v>#N/A</c:v>
                </c:pt>
                <c:pt idx="7">
                  <c:v>470</c:v>
                </c:pt>
                <c:pt idx="8">
                  <c:v>#N/A</c:v>
                </c:pt>
                <c:pt idx="9">
                  <c:v>#N/A</c:v>
                </c:pt>
                <c:pt idx="10">
                  <c:v>535</c:v>
                </c:pt>
                <c:pt idx="11">
                  <c:v>#N/A</c:v>
                </c:pt>
                <c:pt idx="12">
                  <c:v>#N/A</c:v>
                </c:pt>
                <c:pt idx="13">
                  <c:v>630</c:v>
                </c:pt>
                <c:pt idx="14">
                  <c:v>#N/A</c:v>
                </c:pt>
              </c:numCache>
            </c:numRef>
          </c:val>
          <c:smooth val="0"/>
          <c:extLst>
            <c:ext xmlns:c16="http://schemas.microsoft.com/office/drawing/2014/chart" uri="{C3380CC4-5D6E-409C-BE32-E72D297353CC}">
              <c16:uniqueId val="{0000000B-724D-4660-9EE8-F93933FFA8FA}"/>
            </c:ext>
          </c:extLst>
        </c:ser>
        <c:dLbls>
          <c:showLegendKey val="0"/>
          <c:showVal val="0"/>
          <c:showCatName val="0"/>
          <c:showSerName val="0"/>
          <c:showPercent val="0"/>
          <c:showBubbleSize val="0"/>
        </c:dLbls>
        <c:marker val="1"/>
        <c:smooth val="0"/>
        <c:axId val="51057024"/>
        <c:axId val="51058944"/>
      </c:lineChart>
      <c:catAx>
        <c:axId val="5105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058944"/>
        <c:crosses val="autoZero"/>
        <c:auto val="1"/>
        <c:lblAlgn val="ctr"/>
        <c:lblOffset val="100"/>
        <c:tickLblSkip val="1"/>
        <c:tickMarkSkip val="1"/>
        <c:noMultiLvlLbl val="0"/>
      </c:catAx>
      <c:valAx>
        <c:axId val="5105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05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933</c:v>
                </c:pt>
                <c:pt idx="1">
                  <c:v>859</c:v>
                </c:pt>
                <c:pt idx="2">
                  <c:v>815</c:v>
                </c:pt>
              </c:numCache>
            </c:numRef>
          </c:val>
          <c:extLst>
            <c:ext xmlns:c16="http://schemas.microsoft.com/office/drawing/2014/chart" uri="{C3380CC4-5D6E-409C-BE32-E72D297353CC}">
              <c16:uniqueId val="{00000000-FB9E-4603-87EB-ED3E972BA0D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c:v>
                </c:pt>
                <c:pt idx="1">
                  <c:v>5</c:v>
                </c:pt>
                <c:pt idx="2">
                  <c:v>5</c:v>
                </c:pt>
              </c:numCache>
            </c:numRef>
          </c:val>
          <c:extLst>
            <c:ext xmlns:c16="http://schemas.microsoft.com/office/drawing/2014/chart" uri="{C3380CC4-5D6E-409C-BE32-E72D297353CC}">
              <c16:uniqueId val="{00000001-FB9E-4603-87EB-ED3E972BA0D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457</c:v>
                </c:pt>
                <c:pt idx="1">
                  <c:v>447</c:v>
                </c:pt>
                <c:pt idx="2">
                  <c:v>436</c:v>
                </c:pt>
              </c:numCache>
            </c:numRef>
          </c:val>
          <c:extLst>
            <c:ext xmlns:c16="http://schemas.microsoft.com/office/drawing/2014/chart" uri="{C3380CC4-5D6E-409C-BE32-E72D297353CC}">
              <c16:uniqueId val="{00000002-FB9E-4603-87EB-ED3E972BA0DD}"/>
            </c:ext>
          </c:extLst>
        </c:ser>
        <c:dLbls>
          <c:showLegendKey val="0"/>
          <c:showVal val="0"/>
          <c:showCatName val="0"/>
          <c:showSerName val="0"/>
          <c:showPercent val="0"/>
          <c:showBubbleSize val="0"/>
        </c:dLbls>
        <c:gapWidth val="120"/>
        <c:overlap val="100"/>
        <c:axId val="51170688"/>
        <c:axId val="50672768"/>
      </c:barChart>
      <c:catAx>
        <c:axId val="51170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672768"/>
        <c:crosses val="autoZero"/>
        <c:auto val="1"/>
        <c:lblAlgn val="ctr"/>
        <c:lblOffset val="100"/>
        <c:tickLblSkip val="1"/>
        <c:tickMarkSkip val="1"/>
        <c:noMultiLvlLbl val="0"/>
      </c:catAx>
      <c:valAx>
        <c:axId val="506727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170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{55FF2100-4543-4ACE-B5ED-87755AAD3A6C}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1BD-451A-8927-9EF22A0FE54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{B4DF1400-A177-424E-AC0C-0E1D8C232B49}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1BD-451A-8927-9EF22A0FE54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{DEBA249C-93E2-494D-BC36-3FA9B45B69E3}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1BD-451A-8927-9EF22A0FE54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{581AB4DA-AE44-417D-94D0-BE6B34478EBB}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1BD-451A-8927-9EF22A0FE54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{EF551A1C-88E7-44A8-8738-EC3EE8EAD315}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1BD-451A-8927-9EF22A0FE54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{C14A42BA-9B8D-4CAF-8AE4-D15177FD0ED0}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1BD-451A-8927-9EF22A0FE54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{5729E21C-2A7A-4C06-9196-CD0E15F87FB7}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1BD-451A-8927-9EF22A0FE54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{E9DBD497-39FA-408F-AAB3-021E2421E107}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1BD-451A-8927-9EF22A0FE54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{DCC21BFA-460C-4437-90BE-8AC06FA84398}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1BD-451A-8927-9EF22A0FE54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55.1</c:v>
                </c:pt>
                <c:pt idx="24">
                  <c:v>56.2</c:v>
                </c:pt>
                <c:pt idx="32">
                  <c:v>57.6</c:v>
                </c:pt>
              </c:numCache>
            </c:numRef>
          </c:xVal>
          <c:yVal>
            <c:numRef>
              <c:f>公会計指標分析・財政指標組合せ分析表!$BP$51:$DC$51</c:f>
              <c:numCache>
                <c:formatCode>#,##0.0;"▲ "#,##0.0</c:formatCode>
                <c:ptCount val="40"/>
                <c:pt idx="16">
                  <c:v>23.6</c:v>
                </c:pt>
                <c:pt idx="24">
                  <c:v>27.6</c:v>
                </c:pt>
                <c:pt idx="32">
                  <c:v>32.6</c:v>
                </c:pt>
              </c:numCache>
            </c:numRef>
          </c:yVal>
          <c:smooth val="0"/>
          <c:extLst>
            <c:ext xmlns:c16="http://schemas.microsoft.com/office/drawing/2014/chart" uri="{C3380CC4-5D6E-409C-BE32-E72D297353CC}">
              <c16:uniqueId val="{00000009-21BD-451A-8927-9EF22A0FE54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{4EA1FA98-578A-4E58-ABBC-3A8917DC8D21}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1BD-451A-8927-9EF22A0FE54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{9C0CB42F-8AB5-425E-AFCF-2122AF305DDA}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1BD-451A-8927-9EF22A0FE54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{1136A3EA-E2B8-47F1-9F61-19EF074DE923}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1BD-451A-8927-9EF22A0FE54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{E4BB7AA8-457F-4A08-AD3B-E6808AAF1754}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1BD-451A-8927-9EF22A0FE54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{907C590C-D277-450B-A350-202B57A755FF}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1BD-451A-8927-9EF22A0FE54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{80FDC4AA-41A9-482A-B029-056AE22B7DE8}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1BD-451A-8927-9EF22A0FE54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{13C6F7A8-5144-40ED-ABE9-664FBF248526}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1BD-451A-8927-9EF22A0FE54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{D6B7F365-4870-4250-A8A7-0F9D9BE107EE}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1BD-451A-8927-9EF22A0FE54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{84EB72E5-40F6-4362-BB67-898471528C49}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1BD-451A-8927-9EF22A0FE54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56.3</c:v>
                </c:pt>
                <c:pt idx="32">
                  <c:v>56.7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21BD-451A-8927-9EF22A0FE540}"/>
            </c:ext>
          </c:extLst>
        </c:ser>
        <c:dLbls>
          <c:showLegendKey val="0"/>
          <c:showVal val="1"/>
          <c:showCatName val="0"/>
          <c:showSerName val="0"/>
          <c:showPercent val="0"/>
          <c:showBubbleSize val="0"/>
        </c:dLbls>
        <c:axId val="46179840"/>
        <c:axId val="46181760"/>
      </c:scatterChart>
      <c:valAx>
        <c:axId val="46179840"/>
        <c:scaling>
          <c:orientation val="minMax"/>
          <c:max val="57.9"/>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9"/>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{7140ECAB-8E3A-4FE4-9618-81CFF47E3045}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82D-4FA6-894D-16FA9CFBB1F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{87662B21-B72E-48B2-B20E-930DA8721648}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82D-4FA6-894D-16FA9CFBB1F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{FC3B7C46-1E67-4FA7-BA45-20557C0F31F5}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82D-4FA6-894D-16FA9CFBB1F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{C13EA6A4-86E4-4076-84AD-59302B29FE30}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82D-4FA6-894D-16FA9CFBB1F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{ED335217-6C9F-4D29-B14F-79926632F0E8}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82D-4FA6-894D-16FA9CFBB1FE}"/>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{0919473E-5306-4630-99F4-14983B925139}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82D-4FA6-894D-16FA9CFBB1FE}"/>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{8A4E55A4-ACCC-4E22-8812-102E40D8CBD6}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82D-4FA6-894D-16FA9CFBB1FE}"/>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{B4FD3A8D-917A-4F3E-A6E5-3DED4BFAEE0C}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82D-4FA6-894D-16FA9CFBB1FE}"/>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{34F73E91-1CFA-42E2-A45E-6055F2247B0F}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82D-4FA6-894D-16FA9CFBB1F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12.7</c:v>
                </c:pt>
                <c:pt idx="8">
                  <c:v>11.8</c:v>
                </c:pt>
                <c:pt idx="16">
                  <c:v>9.5</c:v>
                </c:pt>
                <c:pt idx="24">
                  <c:v>7.6</c:v>
                </c:pt>
                <c:pt idx="32">
                  <c:v>5.8</c:v>
                </c:pt>
              </c:numCache>
            </c:numRef>
          </c:xVal>
          <c:yVal>
            <c:numRef>
              <c:f>公会計指標分析・財政指標組合せ分析表!$BP$73:$DC$73</c:f>
              <c:numCache>
                <c:formatCode>#,##0.0;"▲ "#,##0.0</c:formatCode>
                <c:ptCount val="40"/>
                <c:pt idx="0">
                  <c:v>31.2</c:v>
                </c:pt>
                <c:pt idx="8">
                  <c:v>51.6</c:v>
                </c:pt>
                <c:pt idx="16">
                  <c:v>23.6</c:v>
                </c:pt>
                <c:pt idx="24">
                  <c:v>27.6</c:v>
                </c:pt>
                <c:pt idx="32">
                  <c:v>32.6</c:v>
                </c:pt>
              </c:numCache>
            </c:numRef>
          </c:yVal>
          <c:smooth val="0"/>
          <c:extLst>
            <c:ext xmlns:c16="http://schemas.microsoft.com/office/drawing/2014/chart" uri="{C3380CC4-5D6E-409C-BE32-E72D297353CC}">
              <c16:uniqueId val="{00000009-382D-4FA6-894D-16FA9CFBB1F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{8CA6A5CA-7F8E-4D85-89D3-C41BF2B10438}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82D-4FA6-894D-16FA9CFBB1F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{5B8C9E97-E1FA-4E38-8568-EBFF177684F4}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82D-4FA6-894D-16FA9CFBB1F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{F36536E0-FFAC-4B66-9B2F-FCB127F6C652}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82D-4FA6-894D-16FA9CFBB1F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{9A20B7AE-6D36-4A20-AD5A-8FDDCA187467}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82D-4FA6-894D-16FA9CFBB1F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{9FA459E2-0301-4C7E-AD69-B6E474FF85DB}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82D-4FA6-894D-16FA9CFBB1FE}"/>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{A031347B-2B7B-4E24-9E95-E2770BD7ED5A}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82D-4FA6-894D-16FA9CFBB1FE}"/>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{5C7E7D6E-D5CA-40D6-87D0-4EA6B49B118D}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82D-4FA6-894D-16FA9CFBB1FE}"/>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{28516DD6-5554-4E39-8DAA-F78DF4B3A86F}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82D-4FA6-894D-16FA9CFBB1FE}"/>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{953288B1-6FBA-4D68-96A7-092A4EC0B88A}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82D-4FA6-894D-16FA9CFBB1F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82D-4FA6-894D-16FA9CFBB1FE}"/>
            </c:ext>
          </c:extLst>
        </c:ser>
        <c:dLbls>
          <c:showLegendKey val="0"/>
          <c:showVal val="1"/>
          <c:showCatName val="0"/>
          <c:showSerName val="0"/>
          <c:showPercent val="0"/>
          <c:showBubbleSize val="0"/>
        </c:dLbls>
        <c:axId val="84219776"/>
        <c:axId val="84234240"/>
      </c:scatterChart>
      <c:valAx>
        <c:axId val="84219776"/>
        <c:scaling>
          <c:orientation val="minMax"/>
          <c:max val="13.299999999999999"/>
          <c:min val="5.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1"/>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熊本県南小国町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・公営企業債の元利償還金に対する繰入金や元利償還金が減少している。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算入公債費等もやや減少しているが、実質公債費比率の分子はやや減少となった。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今後は特定環境保全公共下水道事業の償還額が増加することにより、実質公債費比率の悪化が懸念されるため、公営企業会計の使用料の見直し等を行い、更なる健全な財政運営に努める。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熊本県南小国町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・公営企業債等繰入見込額や組合等負担等見込額は減少しているものの、一般会計等に係る地方債の現在高は大幅に増加している。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一方で、基準財政需要額算入見込額は増加しているものの、財政調整基金残高の減少により、充当可能基金も減少し、将来負担比率の分子は増加した。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平成３０年度までは、ケーブルテレビ更新事業による地方債現在高が増加し、将来負担比率の悪化が懸念されるため、今後は地方債発行額を償還額以内に抑制するように努める。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熊本県南小国町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熊本地震に伴う災害寄付金並びに、熊本地震復興基金交付金（創意工夫分）積み立てにより防災対策基金は２年間で５３百万円増加した一方、平成２８年熊本地震並びに平成２９年７月の豪雨災害による財政需要により財政調整基金は１１８百万円減少し、基金全体としては１３９百万円の減となった。</a:t>
          </a: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・ケーブルテレビ放送設備等整備基金について、今後の施設更新費用として、毎年１千万円程度を積み立てることとしている。</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・防災対策基金について、熊本地震復興基金交付金（市町村創意工夫事業分）を今後の復旧復興事業に充当することとしている。</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・地域福祉基金：高齢者等の地域保健福祉の増進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きよらの郷づくり基金：本町の素晴らしい地域資源を活かす美しい地域づくりを住民協働により行うことで地域の自立を促進するとともに、生活の営みにより作られてきた景観や環境を守るために、自ら考え自ら行う地域づくり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・ケーブルテレビ放送設備等整備基金：南小国町ケーブルテレビ放送施設等の計画的な設備充実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・防災対策基金：安全で安心なまちづくりに係る事業並びに災害時の復旧事業及び災害の復興事業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・中山間ふるさと水と土保全対策基金：土地改良施設の機能を適正に発揮させるための集落共同活動の強化に対する支援事業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・地域福祉基金：老人宿泊研修補助金等に充当したことによる減。</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・きよらの郷づくり基金：南小国町総合物産館きよらカァサリニューアル工事に充当したことによる減。</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・ケーブルテレビ放送設備等整備基金：平成２８年度に修繕費用として取り崩したことによる減。、その後は現状維持となっている。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・防災対策基金：熊本地震に伴う災害寄付金を積み立てたことによる増。平成２９年度は、熊本地震復興基金交付金（創意工夫分）積み立てによる増。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・中山間ふるさと水と土保全対策基金：利息のみを積み立てている現状であり、増減なし。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・地域福祉基金：老人宿泊研修補助金など、毎年５百万円程度の取り崩しを予定している。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・きよらの郷づくり基金：地域づくり団体からの申請に基づく補助など、毎年５百万円程度の取り崩しを予定している。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・ケーブルテレビ放送設備等整備基金：今後の施設更新費用として、毎年１千万円程度を積み立てることとしている。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・防災対策基金：熊本地震復興基金交付金（市町村創意工夫事業分）を今後の復旧復興事業に充当予定。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・中山間ふるさと水と土保全対策基金：土地改良施設の機能発揮のための集落共同活動への支援事業に充当予定。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・平成２９年７月の豪雨災害による財政需要に伴う減。</a:t>
          </a: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・財政調整基金の残高は、標準財政規模の３０％から４０％の範囲内となるように努めることとしている。</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・平成２０年度、２１年度に補償金免除繰上償還を実施し、約５千万円を取り崩した。その後は、現在の残高を保持している。</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・現在のところ、繰り上げ償還の予定もないため、基金への積立も予定なし。</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3DF761A-7AE3-473B-8044-401C84BBD8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4C4CC80-B3F8-4312-A9C1-E1D9CE3C85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55D5A6F-DF14-4849-BEAE-F133399A201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382EF0C-6F1C-4FE8-A223-9AABA388E62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BCFD90F-E928-486E-BC08-4BEE2720925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5FAD311-82D7-4E14-8D2D-D54B01422E0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熊本県南小国町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B700E88-C8B1-4BC7-82E0-E23E11B7BB1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2D56F3FF-666C-4B6F-910F-C1EA6C4F790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9DCE790-6CBE-4CEB-8C34-ECDE196E8DF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D1EE650-52F9-4DBD-9704-BA02A5D1F70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CBCF01B-928E-4DDD-BA75-0A8D4D81A05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D62E14A8-E5A1-445E-9F72-A1CBC788CFA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4,126
4,054
115.90
4,610,419
4,131,745
209,281
2,207,442
3,225,683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1E1CC59C-7073-4CCB-9319-31CDE2E207B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5D6205-C785-4E4E-9258-D16C96380CF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F6FD67C-935A-48CA-AC61-F462938BD2D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35D1830-450C-4BC3-A395-8850BA782D7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7651391-3756-4CD0-9743-C093A2F0E3E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DD14E3E-92DB-4C82-B1A3-B94A20E5835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7D3CE1C-CBDA-4C4C-A01A-2253FE307A6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66B2D03-DC41-44BC-8F27-823C3170274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29F68A5-B90F-4B1F-A583-4AA31DBA300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A255C9E-B52E-4190-BBD9-DB968C0260B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FFE9C76-0C88-4489-9E60-467A00B44FA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4A1C100C-52A0-4939-BEC2-93BA0FE202C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2B7D18C-E886-466D-8389-3EE7696D50A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08CC7D3-CE97-49D0-9141-D745284C159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F7A29E7-5A20-4CD7-A082-E43C1791762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C46CCF2-0807-4E8D-95AA-105DABE16CD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4DF6DBF-CD0B-4507-B1A9-C35BBC6C518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ED436FD7-E23C-47A2-83F1-9FB527376935}"/>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FC54611A-B3B3-461D-B2E5-89BA69115CE6}"/>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6D0B5C90-AEAB-4199-89C6-7E0F4854CC15}"/>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F68483D9-40A7-4B12-90FE-97CA5928E2FA}"/>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982EBC8E-B1D3-4AC6-AFD0-271406563D5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50AD0F7A-432A-48FA-BFB7-5D7E6544B78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EDBE0704-F317-4E57-B5DA-8F297B8EF48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24F25D16-9ED9-4168-98B9-60332D180CB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25F06A99-8109-4C4C-8605-F84392FE2C5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C3EC9D29-B68B-40A5-BE41-618B276E060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7F2DBAE7-F63A-49A0-A670-9A58CC2523E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624F1FCD-6D40-4023-AA71-02509E1BBF6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562DC100-A100-4093-A664-BDA7DF0DFC7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FCA73B43-EF76-42B7-BBCA-54CD95F6F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10C1E3D3-864B-47B0-BAE3-4A682D384DD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1C9F6001-F8C8-48F6-8749-3B75F039240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A4AA01D5-54C1-4A13-953C-3A56951C8B1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・有形固定資産減価償却率は類似団体平均値をやや上回っている。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本町では、平成２８年度に策定した公共施設等総合管理計画において、公共施設については、新規整備を抑制するとともに、施設の複合化等により施設総量を縮減し、将来の更新費用を削減するとしている。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85A461DF-7211-4434-9DA6-2F8D7D336A0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719844C6-B6F4-4113-ABD3-2EBC85DE0DF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CE78E12B-07AA-410B-9A87-E56B106EF40B}"/>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2ECDE924-7D7F-40EC-A4D8-CD98E5E2BD97}"/>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B8A53AE7-0ED1-4AF3-8844-7BABBC06D372}"/>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82A284D9-4CB1-4E7D-A4C3-B1529ADB5806}"/>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E873EF86-41A5-4726-8385-518CAF148CFB}"/>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C439DD5C-41CB-4A31-80BB-32F0DD10399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3F23A6E8-EC8D-4987-ADF6-B0F4C0BFEBB7}"/>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CCFD8705-D87B-4640-82A5-BFA5C26023BD}"/>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980316BC-3A88-42F8-B264-E3E9E6C3D5AE}"/>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4A9ED8E3-9963-4335-B8D6-B035B6CCE683}"/>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F9AE97F9-B59B-4646-9461-F466D65D25E9}"/>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55B982F9-9AFC-49A7-A881-1E5EBF65698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49AA670D-19AE-4C79-BEEC-5B372F95F92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DE08BD27-B557-46AD-834E-AF031A93734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64" name="直線コネクタ 63">
          <a:extLst>
            <a:ext uri="{FF2B5EF4-FFF2-40B4-BE49-F238E27FC236}">
              <a16:creationId xmlns:a16="http://schemas.microsoft.com/office/drawing/2014/main" id="{A80FD6D5-2495-4AE3-B790-33C7B8EC3FEB}"/>
            </a:ext>
          </a:extLst>
        </xdr:cNvPr>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65" name="有形固定資産減価償却率最小値テキスト">
          <a:extLst>
            <a:ext uri="{FF2B5EF4-FFF2-40B4-BE49-F238E27FC236}">
              <a16:creationId xmlns:a16="http://schemas.microsoft.com/office/drawing/2014/main" id="{99411E98-6F7A-4D30-A6D1-1BE501CB286C}"/>
            </a:ext>
          </a:extLst>
        </xdr:cNvPr>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66" name="直線コネクタ 65">
          <a:extLst>
            <a:ext uri="{FF2B5EF4-FFF2-40B4-BE49-F238E27FC236}">
              <a16:creationId xmlns:a16="http://schemas.microsoft.com/office/drawing/2014/main" id="{8A416628-4DC0-4D4E-971D-C00196B96073}"/>
            </a:ext>
          </a:extLst>
        </xdr:cNvPr>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67" name="有形固定資産減価償却率最大値テキスト">
          <a:extLst>
            <a:ext uri="{FF2B5EF4-FFF2-40B4-BE49-F238E27FC236}">
              <a16:creationId xmlns:a16="http://schemas.microsoft.com/office/drawing/2014/main" id="{4B5F8995-CEE6-4A43-A96E-AE2690CF7861}"/>
            </a:ext>
          </a:extLst>
        </xdr:cNvPr>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68" name="直線コネクタ 67">
          <a:extLst>
            <a:ext uri="{FF2B5EF4-FFF2-40B4-BE49-F238E27FC236}">
              <a16:creationId xmlns:a16="http://schemas.microsoft.com/office/drawing/2014/main" id="{2D7E56FB-E485-41C4-BD21-84F8D78FEB9B}"/>
            </a:ext>
          </a:extLst>
        </xdr:cNvPr>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69" name="有形固定資産減価償却率平均値テキスト">
          <a:extLst>
            <a:ext uri="{FF2B5EF4-FFF2-40B4-BE49-F238E27FC236}">
              <a16:creationId xmlns:a16="http://schemas.microsoft.com/office/drawing/2014/main" id="{BE2E8798-4FF2-4AB4-81FF-93107EECE91D}"/>
            </a:ext>
          </a:extLst>
        </xdr:cNvPr>
        <xdr:cNvSpPr txBox="1"/>
      </xdr:nvSpPr>
      <xdr:spPr>
        <a:xfrm>
          <a:off x="4813300" y="57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0" name="フローチャート: 判断 69">
          <a:extLst>
            <a:ext uri="{FF2B5EF4-FFF2-40B4-BE49-F238E27FC236}">
              <a16:creationId xmlns:a16="http://schemas.microsoft.com/office/drawing/2014/main" id="{B163B9C3-D913-4891-A726-1155B55218B6}"/>
            </a:ext>
          </a:extLst>
        </xdr:cNvPr>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1" name="フローチャート: 判断 70">
          <a:extLst>
            <a:ext uri="{FF2B5EF4-FFF2-40B4-BE49-F238E27FC236}">
              <a16:creationId xmlns:a16="http://schemas.microsoft.com/office/drawing/2014/main" id="{9575BAE4-C566-4683-A72C-FA9EE285A232}"/>
            </a:ext>
          </a:extLst>
        </xdr:cNvPr>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2" name="フローチャート: 判断 71">
          <a:extLst>
            <a:ext uri="{FF2B5EF4-FFF2-40B4-BE49-F238E27FC236}">
              <a16:creationId xmlns:a16="http://schemas.microsoft.com/office/drawing/2014/main" id="{59A3428E-C9E3-4DAB-A90B-34825A827222}"/>
            </a:ext>
          </a:extLst>
        </xdr:cNvPr>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985A334C-F512-433E-8758-082C6ABF3CF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A414764A-D99C-4DF2-9564-BA9964882B9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5FB1F3F2-00AB-4C4F-B197-522F71449E0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DF5A9EE1-D102-485D-9D79-857E52C2567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F7824ABD-06C8-47B1-AEEF-43E4906DF4B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136102</xdr:rowOff>
    </xdr:from>
    <xdr:to>
      <xdr:col>23</xdr:col>
      <xdr:colOff>136525</xdr:colOff>
      <xdr:row>29</xdr:row>
      <xdr:rowOff>66252</xdr:rowOff>
    </xdr:to>
    <xdr:sp macro="" textlink="">
      <xdr:nvSpPr>
        <xdr:cNvPr id="78" name="楕円 77">
          <a:extLst>
            <a:ext uri="{FF2B5EF4-FFF2-40B4-BE49-F238E27FC236}">
              <a16:creationId xmlns:a16="http://schemas.microsoft.com/office/drawing/2014/main" id="{5BB0B3BD-CF41-40C8-AC97-7F9CA8425127}"/>
            </a:ext>
          </a:extLst>
        </xdr:cNvPr>
        <xdr:cNvSpPr/>
      </xdr:nvSpPr>
      <xdr:spPr>
        <a:xfrm>
          <a:off x="4711700" y="570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158979</xdr:rowOff>
    </xdr:from>
    <xdr:ext cx="405111" cy="259045"/>
    <xdr:sp macro="" textlink="">
      <xdr:nvSpPr>
        <xdr:cNvPr id="79" name="有形固定資産減価償却率該当値テキスト">
          <a:extLst>
            <a:ext uri="{FF2B5EF4-FFF2-40B4-BE49-F238E27FC236}">
              <a16:creationId xmlns:a16="http://schemas.microsoft.com/office/drawing/2014/main" id="{BA07C897-31F2-462B-91B2-89B603140243}"/>
            </a:ext>
          </a:extLst>
        </xdr:cNvPr>
        <xdr:cNvSpPr txBox="1"/>
      </xdr:nvSpPr>
      <xdr:spPr>
        <a:xfrm>
          <a:off x="4813300" y="5559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15028</xdr:rowOff>
    </xdr:from>
    <xdr:to>
      <xdr:col>19</xdr:col>
      <xdr:colOff>187325</xdr:colOff>
      <xdr:row>29</xdr:row>
      <xdr:rowOff>116628</xdr:rowOff>
    </xdr:to>
    <xdr:sp macro="" textlink="">
      <xdr:nvSpPr>
        <xdr:cNvPr id="80" name="楕円 79">
          <a:extLst>
            <a:ext uri="{FF2B5EF4-FFF2-40B4-BE49-F238E27FC236}">
              <a16:creationId xmlns:a16="http://schemas.microsoft.com/office/drawing/2014/main" id="{AB89E405-D1C2-46C0-B148-C1C68BE477FD}"/>
            </a:ext>
          </a:extLst>
        </xdr:cNvPr>
        <xdr:cNvSpPr/>
      </xdr:nvSpPr>
      <xdr:spPr>
        <a:xfrm>
          <a:off x="4000500" y="575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15452</xdr:rowOff>
    </xdr:from>
    <xdr:to>
      <xdr:col>23</xdr:col>
      <xdr:colOff>85725</xdr:colOff>
      <xdr:row>29</xdr:row>
      <xdr:rowOff>65828</xdr:rowOff>
    </xdr:to>
    <xdr:cxnSp macro="">
      <xdr:nvCxnSpPr>
        <xdr:cNvPr id="81" name="直線コネクタ 80">
          <a:extLst>
            <a:ext uri="{FF2B5EF4-FFF2-40B4-BE49-F238E27FC236}">
              <a16:creationId xmlns:a16="http://schemas.microsoft.com/office/drawing/2014/main" id="{B663536B-04A7-4850-87AC-55DA3873065C}"/>
            </a:ext>
          </a:extLst>
        </xdr:cNvPr>
        <xdr:cNvCxnSpPr/>
      </xdr:nvCxnSpPr>
      <xdr:spPr>
        <a:xfrm flipV="1">
          <a:off x="4051300" y="5759027"/>
          <a:ext cx="7112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54610</xdr:rowOff>
    </xdr:from>
    <xdr:to>
      <xdr:col>15</xdr:col>
      <xdr:colOff>187325</xdr:colOff>
      <xdr:row>29</xdr:row>
      <xdr:rowOff>156210</xdr:rowOff>
    </xdr:to>
    <xdr:sp macro="" textlink="">
      <xdr:nvSpPr>
        <xdr:cNvPr id="82" name="楕円 81">
          <a:extLst>
            <a:ext uri="{FF2B5EF4-FFF2-40B4-BE49-F238E27FC236}">
              <a16:creationId xmlns:a16="http://schemas.microsoft.com/office/drawing/2014/main" id="{4D46983C-E98C-499A-A987-7E05669237AC}"/>
            </a:ext>
          </a:extLst>
        </xdr:cNvPr>
        <xdr:cNvSpPr/>
      </xdr:nvSpPr>
      <xdr:spPr>
        <a:xfrm>
          <a:off x="32385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65828</xdr:rowOff>
    </xdr:from>
    <xdr:to>
      <xdr:col>19</xdr:col>
      <xdr:colOff>136525</xdr:colOff>
      <xdr:row>29</xdr:row>
      <xdr:rowOff>105410</xdr:rowOff>
    </xdr:to>
    <xdr:cxnSp macro="">
      <xdr:nvCxnSpPr>
        <xdr:cNvPr id="83" name="直線コネクタ 82">
          <a:extLst>
            <a:ext uri="{FF2B5EF4-FFF2-40B4-BE49-F238E27FC236}">
              <a16:creationId xmlns:a16="http://schemas.microsoft.com/office/drawing/2014/main" id="{D62B0294-E04D-4605-95BA-2369ADB6297A}"/>
            </a:ext>
          </a:extLst>
        </xdr:cNvPr>
        <xdr:cNvCxnSpPr/>
      </xdr:nvCxnSpPr>
      <xdr:spPr>
        <a:xfrm flipV="1">
          <a:off x="3289300" y="5809403"/>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129557</xdr:rowOff>
    </xdr:from>
    <xdr:ext cx="405111" cy="259045"/>
    <xdr:sp macro="" textlink="">
      <xdr:nvSpPr>
        <xdr:cNvPr id="84" name="n_1aveValue有形固定資産減価償却率">
          <a:extLst>
            <a:ext uri="{FF2B5EF4-FFF2-40B4-BE49-F238E27FC236}">
              <a16:creationId xmlns:a16="http://schemas.microsoft.com/office/drawing/2014/main" id="{28C68636-2475-40CD-9D39-C564FB74B713}"/>
            </a:ext>
          </a:extLst>
        </xdr:cNvPr>
        <xdr:cNvSpPr txBox="1"/>
      </xdr:nvSpPr>
      <xdr:spPr>
        <a:xfrm>
          <a:off x="38360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85" name="n_2aveValue有形固定資産減価償却率">
          <a:extLst>
            <a:ext uri="{FF2B5EF4-FFF2-40B4-BE49-F238E27FC236}">
              <a16:creationId xmlns:a16="http://schemas.microsoft.com/office/drawing/2014/main" id="{D4502AF3-9F2F-4B96-8247-255CEC342E72}"/>
            </a:ext>
          </a:extLst>
        </xdr:cNvPr>
        <xdr:cNvSpPr txBox="1"/>
      </xdr:nvSpPr>
      <xdr:spPr>
        <a:xfrm>
          <a:off x="3086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107755</xdr:rowOff>
    </xdr:from>
    <xdr:ext cx="405111" cy="259045"/>
    <xdr:sp macro="" textlink="">
      <xdr:nvSpPr>
        <xdr:cNvPr id="86" name="n_1mainValue有形固定資産減価償却率">
          <a:extLst>
            <a:ext uri="{FF2B5EF4-FFF2-40B4-BE49-F238E27FC236}">
              <a16:creationId xmlns:a16="http://schemas.microsoft.com/office/drawing/2014/main" id="{005CA7DF-9F0C-484F-9320-75AF893DC2A3}"/>
            </a:ext>
          </a:extLst>
        </xdr:cNvPr>
        <xdr:cNvSpPr txBox="1"/>
      </xdr:nvSpPr>
      <xdr:spPr>
        <a:xfrm>
          <a:off x="3836044" y="585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1287</xdr:rowOff>
    </xdr:from>
    <xdr:ext cx="405111" cy="259045"/>
    <xdr:sp macro="" textlink="">
      <xdr:nvSpPr>
        <xdr:cNvPr id="87" name="n_2mainValue有形固定資産減価償却率">
          <a:extLst>
            <a:ext uri="{FF2B5EF4-FFF2-40B4-BE49-F238E27FC236}">
              <a16:creationId xmlns:a16="http://schemas.microsoft.com/office/drawing/2014/main" id="{E7F4D01D-2F13-4B6B-A82F-5F589BB13772}"/>
            </a:ext>
          </a:extLst>
        </xdr:cNvPr>
        <xdr:cNvSpPr txBox="1"/>
      </xdr:nvSpPr>
      <xdr:spPr>
        <a:xfrm>
          <a:off x="3086744" y="5573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a:extLst>
            <a:ext uri="{FF2B5EF4-FFF2-40B4-BE49-F238E27FC236}">
              <a16:creationId xmlns:a16="http://schemas.microsoft.com/office/drawing/2014/main" id="{7B1531C5-0DC8-4F46-8DAE-1D79677329E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a:extLst>
            <a:ext uri="{FF2B5EF4-FFF2-40B4-BE49-F238E27FC236}">
              <a16:creationId xmlns:a16="http://schemas.microsoft.com/office/drawing/2014/main" id="{C9B6B727-B630-44B4-8FC2-9FCDC8494B19}"/>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a:extLst>
            <a:ext uri="{FF2B5EF4-FFF2-40B4-BE49-F238E27FC236}">
              <a16:creationId xmlns:a16="http://schemas.microsoft.com/office/drawing/2014/main" id="{1E4C804F-F3AB-401A-B3BF-B2E8EFAACEAD}"/>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a:extLst>
            <a:ext uri="{FF2B5EF4-FFF2-40B4-BE49-F238E27FC236}">
              <a16:creationId xmlns:a16="http://schemas.microsoft.com/office/drawing/2014/main" id="{5CD9B4F8-1DE4-466D-BD55-6BE042AD253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a:extLst>
            <a:ext uri="{FF2B5EF4-FFF2-40B4-BE49-F238E27FC236}">
              <a16:creationId xmlns:a16="http://schemas.microsoft.com/office/drawing/2014/main" id="{1BCD8101-0D99-4F3F-91BF-C8737E2B2B6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a:extLst>
            <a:ext uri="{FF2B5EF4-FFF2-40B4-BE49-F238E27FC236}">
              <a16:creationId xmlns:a16="http://schemas.microsoft.com/office/drawing/2014/main" id="{27A8B575-1049-4AB1-9685-ECF71C71D1B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a:extLst>
            <a:ext uri="{FF2B5EF4-FFF2-40B4-BE49-F238E27FC236}">
              <a16:creationId xmlns:a16="http://schemas.microsoft.com/office/drawing/2014/main" id="{802FC9FF-092F-470F-B79C-C93091A827A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a:extLst>
            <a:ext uri="{FF2B5EF4-FFF2-40B4-BE49-F238E27FC236}">
              <a16:creationId xmlns:a16="http://schemas.microsoft.com/office/drawing/2014/main" id="{DCD04261-2A64-4BC8-8E2C-3DF7C45963A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a:extLst>
            <a:ext uri="{FF2B5EF4-FFF2-40B4-BE49-F238E27FC236}">
              <a16:creationId xmlns:a16="http://schemas.microsoft.com/office/drawing/2014/main" id="{A800922D-DB3F-411B-8937-8A278DD7F2B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a:extLst>
            <a:ext uri="{FF2B5EF4-FFF2-40B4-BE49-F238E27FC236}">
              <a16:creationId xmlns:a16="http://schemas.microsoft.com/office/drawing/2014/main" id="{2D8E52B4-0373-463F-8B24-14CE47FA956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a:extLst>
            <a:ext uri="{FF2B5EF4-FFF2-40B4-BE49-F238E27FC236}">
              <a16:creationId xmlns:a16="http://schemas.microsoft.com/office/drawing/2014/main" id="{A69FB13E-5A15-4784-BB18-BA711568864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a:extLst>
            <a:ext uri="{FF2B5EF4-FFF2-40B4-BE49-F238E27FC236}">
              <a16:creationId xmlns:a16="http://schemas.microsoft.com/office/drawing/2014/main" id="{6B0F58F2-4F64-4197-8EF8-1ECB7FE71E9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a:extLst>
            <a:ext uri="{FF2B5EF4-FFF2-40B4-BE49-F238E27FC236}">
              <a16:creationId xmlns:a16="http://schemas.microsoft.com/office/drawing/2014/main" id="{A7B63319-F51E-4AD5-A449-551D5FA1A4D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債務償還可能年数</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は類似団体平均値を上回っている。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本町では平成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年から平成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年の</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か年でＣＡＴＶ更新事業で</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千万の過疎債の借り入れを行っている。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a:extLst>
            <a:ext uri="{FF2B5EF4-FFF2-40B4-BE49-F238E27FC236}">
              <a16:creationId xmlns:a16="http://schemas.microsoft.com/office/drawing/2014/main" id="{BDFAF224-ADDE-4A2E-990D-612BDE134EF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a:extLst>
            <a:ext uri="{FF2B5EF4-FFF2-40B4-BE49-F238E27FC236}">
              <a16:creationId xmlns:a16="http://schemas.microsoft.com/office/drawing/2014/main" id="{E6EAEB5A-0BD3-472E-B062-6571BC6B2AB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a:extLst>
            <a:ext uri="{FF2B5EF4-FFF2-40B4-BE49-F238E27FC236}">
              <a16:creationId xmlns:a16="http://schemas.microsoft.com/office/drawing/2014/main" id="{706EF137-0CF2-4FC5-B63C-5359B0CAFA68}"/>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4" name="テキスト ボックス 103">
          <a:extLst>
            <a:ext uri="{FF2B5EF4-FFF2-40B4-BE49-F238E27FC236}">
              <a16:creationId xmlns:a16="http://schemas.microsoft.com/office/drawing/2014/main" id="{CA5F597B-BE73-43C1-B1EC-B25172BC0F56}"/>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a:extLst>
            <a:ext uri="{FF2B5EF4-FFF2-40B4-BE49-F238E27FC236}">
              <a16:creationId xmlns:a16="http://schemas.microsoft.com/office/drawing/2014/main" id="{7D7AB165-CB7A-40BA-ADCC-4630D4EA8B5A}"/>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6" name="テキスト ボックス 105">
          <a:extLst>
            <a:ext uri="{FF2B5EF4-FFF2-40B4-BE49-F238E27FC236}">
              <a16:creationId xmlns:a16="http://schemas.microsoft.com/office/drawing/2014/main" id="{22132FC6-AAB8-4C1E-BE96-D926019CE0F5}"/>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a:extLst>
            <a:ext uri="{FF2B5EF4-FFF2-40B4-BE49-F238E27FC236}">
              <a16:creationId xmlns:a16="http://schemas.microsoft.com/office/drawing/2014/main" id="{07F73EBF-AC7B-4F29-A58F-81DEF5E515D7}"/>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8" name="テキスト ボックス 107">
          <a:extLst>
            <a:ext uri="{FF2B5EF4-FFF2-40B4-BE49-F238E27FC236}">
              <a16:creationId xmlns:a16="http://schemas.microsoft.com/office/drawing/2014/main" id="{067D4775-DB64-4CEB-9931-A7C2916B5F39}"/>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a:extLst>
            <a:ext uri="{FF2B5EF4-FFF2-40B4-BE49-F238E27FC236}">
              <a16:creationId xmlns:a16="http://schemas.microsoft.com/office/drawing/2014/main" id="{E70EB038-B14D-48C8-811E-AE09EB788B01}"/>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0" name="テキスト ボックス 109">
          <a:extLst>
            <a:ext uri="{FF2B5EF4-FFF2-40B4-BE49-F238E27FC236}">
              <a16:creationId xmlns:a16="http://schemas.microsoft.com/office/drawing/2014/main" id="{024CDBD7-D0FC-4690-BDD0-59028743A2C3}"/>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a:extLst>
            <a:ext uri="{FF2B5EF4-FFF2-40B4-BE49-F238E27FC236}">
              <a16:creationId xmlns:a16="http://schemas.microsoft.com/office/drawing/2014/main" id="{7B964B75-BFEB-4671-9D0F-C90AFFBA0399}"/>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2" name="テキスト ボックス 111">
          <a:extLst>
            <a:ext uri="{FF2B5EF4-FFF2-40B4-BE49-F238E27FC236}">
              <a16:creationId xmlns:a16="http://schemas.microsoft.com/office/drawing/2014/main" id="{08A6F381-2486-4D89-A925-168A8DE9C044}"/>
            </a:ext>
          </a:extLst>
        </xdr:cNvPr>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a:extLst>
            <a:ext uri="{FF2B5EF4-FFF2-40B4-BE49-F238E27FC236}">
              <a16:creationId xmlns:a16="http://schemas.microsoft.com/office/drawing/2014/main" id="{22380EF1-9435-4901-8E13-61BC8280F386}"/>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4" name="テキスト ボックス 113">
          <a:extLst>
            <a:ext uri="{FF2B5EF4-FFF2-40B4-BE49-F238E27FC236}">
              <a16:creationId xmlns:a16="http://schemas.microsoft.com/office/drawing/2014/main" id="{4B651072-2BE8-4540-A2FB-2AB9D671D26D}"/>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4F39BE1B-AFB1-485C-A32F-E0DC9C34A72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a:extLst>
            <a:ext uri="{FF2B5EF4-FFF2-40B4-BE49-F238E27FC236}">
              <a16:creationId xmlns:a16="http://schemas.microsoft.com/office/drawing/2014/main" id="{E328B97D-13DC-4879-A31C-ECF6656E5F1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a:extLst>
            <a:ext uri="{FF2B5EF4-FFF2-40B4-BE49-F238E27FC236}">
              <a16:creationId xmlns:a16="http://schemas.microsoft.com/office/drawing/2014/main" id="{3F8035D6-402D-47D1-85D9-AF03416CB51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18" name="直線コネクタ 117">
          <a:extLst>
            <a:ext uri="{FF2B5EF4-FFF2-40B4-BE49-F238E27FC236}">
              <a16:creationId xmlns:a16="http://schemas.microsoft.com/office/drawing/2014/main" id="{B4CEB0C7-BF86-4C39-92C5-B95CF041AA4A}"/>
            </a:ext>
          </a:extLst>
        </xdr:cNvPr>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9" name="債務償還可能年数最小値テキスト">
          <a:extLst>
            <a:ext uri="{FF2B5EF4-FFF2-40B4-BE49-F238E27FC236}">
              <a16:creationId xmlns:a16="http://schemas.microsoft.com/office/drawing/2014/main" id="{DF297077-04DB-4EC6-BA79-335231D0FBE8}"/>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0" name="直線コネクタ 119">
          <a:extLst>
            <a:ext uri="{FF2B5EF4-FFF2-40B4-BE49-F238E27FC236}">
              <a16:creationId xmlns:a16="http://schemas.microsoft.com/office/drawing/2014/main" id="{EEAA35AF-A1FD-45D5-AE68-03C2396F9D6F}"/>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1" name="債務償還可能年数最大値テキスト">
          <a:extLst>
            <a:ext uri="{FF2B5EF4-FFF2-40B4-BE49-F238E27FC236}">
              <a16:creationId xmlns:a16="http://schemas.microsoft.com/office/drawing/2014/main" id="{877DCCD3-06C4-4F69-96C3-8C244FDC19F2}"/>
            </a:ext>
          </a:extLst>
        </xdr:cNvPr>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2" name="直線コネクタ 121">
          <a:extLst>
            <a:ext uri="{FF2B5EF4-FFF2-40B4-BE49-F238E27FC236}">
              <a16:creationId xmlns:a16="http://schemas.microsoft.com/office/drawing/2014/main" id="{9ED67918-4DA6-4710-B0DD-D141130B0FD5}"/>
            </a:ext>
          </a:extLst>
        </xdr:cNvPr>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123" name="債務償還可能年数平均値テキスト">
          <a:extLst>
            <a:ext uri="{FF2B5EF4-FFF2-40B4-BE49-F238E27FC236}">
              <a16:creationId xmlns:a16="http://schemas.microsoft.com/office/drawing/2014/main" id="{8FB5E90B-26B8-4C3A-B63B-A702BF41631C}"/>
            </a:ext>
          </a:extLst>
        </xdr:cNvPr>
        <xdr:cNvSpPr txBox="1"/>
      </xdr:nvSpPr>
      <xdr:spPr>
        <a:xfrm>
          <a:off x="14846300" y="6345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4" name="フローチャート: 判断 123">
          <a:extLst>
            <a:ext uri="{FF2B5EF4-FFF2-40B4-BE49-F238E27FC236}">
              <a16:creationId xmlns:a16="http://schemas.microsoft.com/office/drawing/2014/main" id="{B8E16CFB-7551-455A-B210-80213CC27886}"/>
            </a:ext>
          </a:extLst>
        </xdr:cNvPr>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3380C278-E043-4BBD-A44F-F8D98CEA6B3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F7BA3E74-9676-4006-BC13-D333259354B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EE0B2A29-8E49-4F03-A2C6-31DB3F6122A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3302F3D3-0DF4-4B3C-AF10-470863D4236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9987140C-2DF4-4D1E-99C3-7D39C216731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162832</xdr:rowOff>
    </xdr:from>
    <xdr:to>
      <xdr:col>76</xdr:col>
      <xdr:colOff>73025</xdr:colOff>
      <xdr:row>29</xdr:row>
      <xdr:rowOff>92982</xdr:rowOff>
    </xdr:to>
    <xdr:sp macro="" textlink="">
      <xdr:nvSpPr>
        <xdr:cNvPr id="130" name="楕円 129">
          <a:extLst>
            <a:ext uri="{FF2B5EF4-FFF2-40B4-BE49-F238E27FC236}">
              <a16:creationId xmlns:a16="http://schemas.microsoft.com/office/drawing/2014/main" id="{41F5E20D-79C8-46E9-9772-2364B988C8C7}"/>
            </a:ext>
          </a:extLst>
        </xdr:cNvPr>
        <xdr:cNvSpPr/>
      </xdr:nvSpPr>
      <xdr:spPr>
        <a:xfrm>
          <a:off x="14744700" y="573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14259</xdr:rowOff>
    </xdr:from>
    <xdr:ext cx="340478" cy="259045"/>
    <xdr:sp macro="" textlink="">
      <xdr:nvSpPr>
        <xdr:cNvPr id="131" name="債務償還可能年数該当値テキスト">
          <a:extLst>
            <a:ext uri="{FF2B5EF4-FFF2-40B4-BE49-F238E27FC236}">
              <a16:creationId xmlns:a16="http://schemas.microsoft.com/office/drawing/2014/main" id="{3617D341-9FEC-4621-85A5-77EAE2B8C0EE}"/>
            </a:ext>
          </a:extLst>
        </xdr:cNvPr>
        <xdr:cNvSpPr txBox="1"/>
      </xdr:nvSpPr>
      <xdr:spPr>
        <a:xfrm>
          <a:off x="14846300" y="55863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a:extLst>
            <a:ext uri="{FF2B5EF4-FFF2-40B4-BE49-F238E27FC236}">
              <a16:creationId xmlns:a16="http://schemas.microsoft.com/office/drawing/2014/main" id="{B9FFCD77-7045-4716-9A08-6A21429BEB8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a:extLst>
            <a:ext uri="{FF2B5EF4-FFF2-40B4-BE49-F238E27FC236}">
              <a16:creationId xmlns:a16="http://schemas.microsoft.com/office/drawing/2014/main" id="{ACDD2AA6-96FE-4841-8483-5F546FCC704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a:extLst>
            <a:ext uri="{FF2B5EF4-FFF2-40B4-BE49-F238E27FC236}">
              <a16:creationId xmlns:a16="http://schemas.microsoft.com/office/drawing/2014/main" id="{BDA54511-76EC-4F27-969A-C9E26811465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a:extLst>
            <a:ext uri="{FF2B5EF4-FFF2-40B4-BE49-F238E27FC236}">
              <a16:creationId xmlns:a16="http://schemas.microsoft.com/office/drawing/2014/main" id="{F6E2C137-D4A2-40F0-9B00-8D0DC4A2DBF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a:extLst>
            <a:ext uri="{FF2B5EF4-FFF2-40B4-BE49-F238E27FC236}">
              <a16:creationId xmlns:a16="http://schemas.microsoft.com/office/drawing/2014/main" id="{3AFA5220-7FF6-41B4-A715-4154AAAC924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a:extLst>
            <a:ext uri="{FF2B5EF4-FFF2-40B4-BE49-F238E27FC236}">
              <a16:creationId xmlns:a16="http://schemas.microsoft.com/office/drawing/2014/main" id="{66940EB1-8F3C-4B83-9B05-DF6A6FAECC3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155430C-77FD-40F9-A208-4EBA40F6F87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FB530C7-433E-42A4-8D29-7B689143068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917C733-3EA1-4AFA-8CE4-3EEE7295C99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AD89E59-5D52-4296-AE5F-15DD432A42D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7ED86F3-F180-47F5-A4B0-DF30F1BCAD0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CCDD191-7A42-4D67-AAD6-00C7E60B186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140CF77-BAAA-4B93-B2C3-1AAD1D136F6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AEB4CB0-2497-40D2-9AB6-FA085CB9CEF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5794461-4D1B-4152-BAD1-22F38484B0B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6A7F8AA-E662-4C3D-A732-D6D8014366D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4,126
4,054
115.90
4,610,419
4,131,745
209,281
2,207,442
3,225,683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0FE5426-5554-4D24-BFAC-8B024605204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E24F782-077F-4310-8993-58E10270FE1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0CA5453-02BF-4700-9362-2E76444581A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DF2CD09-129A-44C5-AC09-8CC7C3A5A7A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515C390-B978-45CB-9031-D3D4EAF5A93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7395D89-649D-458F-B884-921EE04B11B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1FCC735-7CFD-4587-8BD8-760CF758D47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009E2F2-2248-488D-A4A1-3C023ADEFF4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D4C044A-A7BA-4A0C-803D-BEFD70ADAA4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7E86F93-8C02-46A5-94A8-FA9CCFD6229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DF3A4EE-C2CC-4ECE-B12B-6304C01DF47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38D5EA3-D16C-49F2-859F-C47B710D66E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909A925-999B-4676-A60A-983CCA658B0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A278AD0-CF63-409B-A7F3-9239E2AE0B5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BBC74E2-3FC8-4041-BC15-54CA932D2A7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8E48E6F-5290-44D3-9335-464B893A8EE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9E60FF9-02E5-4DA1-B78A-B8CF93ECC3D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37F2175-DAC4-4422-B457-5F659B0B5FF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70AECF9B-08AC-4BD2-B34D-FFFB8B7EBC6C}"/>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3F70241-9EE4-45F0-8F48-9AFB4BB2680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1B2DA174-5AAE-481E-9724-CD7B34389C8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60186988-DC47-45C4-9F83-69E25EB4D67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A4A94303-7530-4AAF-8510-BB8897A93B2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4C2FE273-7951-41EB-90E4-C4F1FE3BB46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7326F12-6D14-44D8-8544-B53C94A0CB1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22332BD-1690-4FE6-BE27-B93C86BC311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CC2CA99-ABBA-45FA-B2EE-2D0DB9A8CA2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80B3119B-D5E2-46A1-A508-74486EB9208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7D968C01-7CC2-41EF-BADB-AED24A0A9AD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3208F698-7228-425D-BE84-5C651F09F38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C09BF532-EE2B-4031-9DC9-84102B9D0691}"/>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E2A4BCB9-D156-43FC-B5B3-87769ABCD7E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3582E342-EAD3-423E-9C65-E73A6A5EC526}"/>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17F9C770-6B7C-461B-8C2E-8DF589143B8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743A6C51-D577-4D96-8C38-8C1267CFE90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8384A9AA-A136-4FE3-811C-0A57F723C09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5D24C726-C822-4E9E-B3CD-64BA5836553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870DAD2D-67C9-4237-8604-297A0388CF1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FC4063BB-9439-4FB9-B209-BECA297FE45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3DD6A45C-8320-4209-9C7B-240BCB3ACCF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B7C1BA5C-12EB-46C2-ABD9-A04748728F82}"/>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F32E04A1-98B2-419A-B1E2-D05F1EE0526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EFF8DD34-41C2-479A-9A16-CA4E4568AF0A}"/>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52ED38C7-5646-4CD0-8CD0-C7FF2E21E81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a:extLst>
            <a:ext uri="{FF2B5EF4-FFF2-40B4-BE49-F238E27FC236}">
              <a16:creationId xmlns:a16="http://schemas.microsoft.com/office/drawing/2014/main" id="{F1145910-3F36-46A6-80C1-89ED6255A137}"/>
            </a:ext>
          </a:extLst>
        </xdr:cNvPr>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a:extLst>
            <a:ext uri="{FF2B5EF4-FFF2-40B4-BE49-F238E27FC236}">
              <a16:creationId xmlns:a16="http://schemas.microsoft.com/office/drawing/2014/main" id="{5BA17344-6772-4D27-9793-74BDE4D3989C}"/>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a:extLst>
            <a:ext uri="{FF2B5EF4-FFF2-40B4-BE49-F238E27FC236}">
              <a16:creationId xmlns:a16="http://schemas.microsoft.com/office/drawing/2014/main" id="{904F74F0-BCA4-4143-836A-318B99527393}"/>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a:extLst>
            <a:ext uri="{FF2B5EF4-FFF2-40B4-BE49-F238E27FC236}">
              <a16:creationId xmlns:a16="http://schemas.microsoft.com/office/drawing/2014/main" id="{3FD1DC6C-3518-4A3D-98F9-01182F376433}"/>
            </a:ext>
          </a:extLst>
        </xdr:cNvPr>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a:extLst>
            <a:ext uri="{FF2B5EF4-FFF2-40B4-BE49-F238E27FC236}">
              <a16:creationId xmlns:a16="http://schemas.microsoft.com/office/drawing/2014/main" id="{0D4F97DB-4B29-46D0-A384-62B022AE0778}"/>
            </a:ext>
          </a:extLst>
        </xdr:cNvPr>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a:extLst>
            <a:ext uri="{FF2B5EF4-FFF2-40B4-BE49-F238E27FC236}">
              <a16:creationId xmlns:a16="http://schemas.microsoft.com/office/drawing/2014/main" id="{B7241E23-68BA-4AF4-B595-F34A889984C6}"/>
            </a:ext>
          </a:extLst>
        </xdr:cNvPr>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a:extLst>
            <a:ext uri="{FF2B5EF4-FFF2-40B4-BE49-F238E27FC236}">
              <a16:creationId xmlns:a16="http://schemas.microsoft.com/office/drawing/2014/main" id="{DA26E569-6756-453F-B486-6E593F2114EC}"/>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a:extLst>
            <a:ext uri="{FF2B5EF4-FFF2-40B4-BE49-F238E27FC236}">
              <a16:creationId xmlns:a16="http://schemas.microsoft.com/office/drawing/2014/main" id="{233CD5A8-84F8-4090-AA3C-9E88E74E9DF0}"/>
            </a:ext>
          </a:extLst>
        </xdr:cNvPr>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a:extLst>
            <a:ext uri="{FF2B5EF4-FFF2-40B4-BE49-F238E27FC236}">
              <a16:creationId xmlns:a16="http://schemas.microsoft.com/office/drawing/2014/main" id="{8873F700-A378-4C99-9972-DD3C855753AB}"/>
            </a:ext>
          </a:extLst>
        </xdr:cNvPr>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3F225403-7E54-4FA1-A7E5-60C9A4BBBE6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72570335-ABF0-42CC-8DAB-7562C0F1C89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48D2FC0D-4933-4270-9725-3108DBABAB5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60E2E1F-1AAE-441B-AF79-C301D8E8E38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FBBF112-4D6C-49A6-A3AD-37E9A30ED72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63500</xdr:rowOff>
    </xdr:from>
    <xdr:to>
      <xdr:col>24</xdr:col>
      <xdr:colOff>114300</xdr:colOff>
      <xdr:row>37</xdr:row>
      <xdr:rowOff>165100</xdr:rowOff>
    </xdr:to>
    <xdr:sp macro="" textlink="">
      <xdr:nvSpPr>
        <xdr:cNvPr id="70" name="楕円 69">
          <a:extLst>
            <a:ext uri="{FF2B5EF4-FFF2-40B4-BE49-F238E27FC236}">
              <a16:creationId xmlns:a16="http://schemas.microsoft.com/office/drawing/2014/main" id="{5EE8626C-026B-4569-8769-E4FB3D3CBFAF}"/>
            </a:ext>
          </a:extLst>
        </xdr:cNvPr>
        <xdr:cNvSpPr/>
      </xdr:nvSpPr>
      <xdr:spPr>
        <a:xfrm>
          <a:off x="45847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86377</xdr:rowOff>
    </xdr:from>
    <xdr:ext cx="405111" cy="259045"/>
    <xdr:sp macro="" textlink="">
      <xdr:nvSpPr>
        <xdr:cNvPr id="71" name="【道路】&#10;有形固定資産減価償却率該当値テキスト">
          <a:extLst>
            <a:ext uri="{FF2B5EF4-FFF2-40B4-BE49-F238E27FC236}">
              <a16:creationId xmlns:a16="http://schemas.microsoft.com/office/drawing/2014/main" id="{803429E0-1927-47C6-B96C-A352303C7646}"/>
            </a:ext>
          </a:extLst>
        </xdr:cNvPr>
        <xdr:cNvSpPr txBox="1"/>
      </xdr:nvSpPr>
      <xdr:spPr>
        <a:xfrm>
          <a:off x="4673600"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103505</xdr:rowOff>
    </xdr:from>
    <xdr:to>
      <xdr:col>20</xdr:col>
      <xdr:colOff>38100</xdr:colOff>
      <xdr:row>38</xdr:row>
      <xdr:rowOff>33655</xdr:rowOff>
    </xdr:to>
    <xdr:sp macro="" textlink="">
      <xdr:nvSpPr>
        <xdr:cNvPr id="72" name="楕円 71">
          <a:extLst>
            <a:ext uri="{FF2B5EF4-FFF2-40B4-BE49-F238E27FC236}">
              <a16:creationId xmlns:a16="http://schemas.microsoft.com/office/drawing/2014/main" id="{1E4FF263-0702-4CDC-A893-B1422FADF368}"/>
            </a:ext>
          </a:extLst>
        </xdr:cNvPr>
        <xdr:cNvSpPr/>
      </xdr:nvSpPr>
      <xdr:spPr>
        <a:xfrm>
          <a:off x="3746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114300</xdr:rowOff>
    </xdr:from>
    <xdr:to>
      <xdr:col>24</xdr:col>
      <xdr:colOff>63500</xdr:colOff>
      <xdr:row>37</xdr:row>
      <xdr:rowOff>154305</xdr:rowOff>
    </xdr:to>
    <xdr:cxnSp macro="">
      <xdr:nvCxnSpPr>
        <xdr:cNvPr id="73" name="直線コネクタ 72">
          <a:extLst>
            <a:ext uri="{FF2B5EF4-FFF2-40B4-BE49-F238E27FC236}">
              <a16:creationId xmlns:a16="http://schemas.microsoft.com/office/drawing/2014/main" id="{F83C5F61-045E-44A5-BFC5-3BA0309B0D85}"/>
            </a:ext>
          </a:extLst>
        </xdr:cNvPr>
        <xdr:cNvCxnSpPr/>
      </xdr:nvCxnSpPr>
      <xdr:spPr>
        <a:xfrm flipV="1">
          <a:off x="3797300" y="64579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135890</xdr:rowOff>
    </xdr:from>
    <xdr:to>
      <xdr:col>15</xdr:col>
      <xdr:colOff>101600</xdr:colOff>
      <xdr:row>38</xdr:row>
      <xdr:rowOff>66040</xdr:rowOff>
    </xdr:to>
    <xdr:sp macro="" textlink="">
      <xdr:nvSpPr>
        <xdr:cNvPr id="74" name="楕円 73">
          <a:extLst>
            <a:ext uri="{FF2B5EF4-FFF2-40B4-BE49-F238E27FC236}">
              <a16:creationId xmlns:a16="http://schemas.microsoft.com/office/drawing/2014/main" id="{6E5E9821-5E41-403C-9578-1F343C8BB945}"/>
            </a:ext>
          </a:extLst>
        </xdr:cNvPr>
        <xdr:cNvSpPr/>
      </xdr:nvSpPr>
      <xdr:spPr>
        <a:xfrm>
          <a:off x="2857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154305</xdr:rowOff>
    </xdr:from>
    <xdr:to>
      <xdr:col>19</xdr:col>
      <xdr:colOff>177800</xdr:colOff>
      <xdr:row>38</xdr:row>
      <xdr:rowOff>15240</xdr:rowOff>
    </xdr:to>
    <xdr:cxnSp macro="">
      <xdr:nvCxnSpPr>
        <xdr:cNvPr id="75" name="直線コネクタ 74">
          <a:extLst>
            <a:ext uri="{FF2B5EF4-FFF2-40B4-BE49-F238E27FC236}">
              <a16:creationId xmlns:a16="http://schemas.microsoft.com/office/drawing/2014/main" id="{6305755A-C8BF-4421-9117-F8156A2FC8BD}"/>
            </a:ext>
          </a:extLst>
        </xdr:cNvPr>
        <xdr:cNvCxnSpPr/>
      </xdr:nvCxnSpPr>
      <xdr:spPr>
        <a:xfrm flipV="1">
          <a:off x="2908300" y="64979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53357</xdr:rowOff>
    </xdr:from>
    <xdr:ext cx="405111" cy="259045"/>
    <xdr:sp macro="" textlink="">
      <xdr:nvSpPr>
        <xdr:cNvPr id="76" name="n_1aveValue【道路】&#10;有形固定資産減価償却率">
          <a:extLst>
            <a:ext uri="{FF2B5EF4-FFF2-40B4-BE49-F238E27FC236}">
              <a16:creationId xmlns:a16="http://schemas.microsoft.com/office/drawing/2014/main" id="{31133C6A-5057-498C-B3AC-D10E845EF8E4}"/>
            </a:ext>
          </a:extLst>
        </xdr:cNvPr>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93362</xdr:rowOff>
    </xdr:from>
    <xdr:ext cx="405111" cy="259045"/>
    <xdr:sp macro="" textlink="">
      <xdr:nvSpPr>
        <xdr:cNvPr id="77" name="n_2aveValue【道路】&#10;有形固定資産減価償却率">
          <a:extLst>
            <a:ext uri="{FF2B5EF4-FFF2-40B4-BE49-F238E27FC236}">
              <a16:creationId xmlns:a16="http://schemas.microsoft.com/office/drawing/2014/main" id="{2367380D-A8B0-4259-9445-D6D3FF8ADEAB}"/>
            </a:ext>
          </a:extLst>
        </xdr:cNvPr>
        <xdr:cNvSpPr txBox="1"/>
      </xdr:nvSpPr>
      <xdr:spPr>
        <a:xfrm>
          <a:off x="2705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50182</xdr:rowOff>
    </xdr:from>
    <xdr:ext cx="405111" cy="259045"/>
    <xdr:sp macro="" textlink="">
      <xdr:nvSpPr>
        <xdr:cNvPr id="78" name="n_1mainValue【道路】&#10;有形固定資産減価償却率">
          <a:extLst>
            <a:ext uri="{FF2B5EF4-FFF2-40B4-BE49-F238E27FC236}">
              <a16:creationId xmlns:a16="http://schemas.microsoft.com/office/drawing/2014/main" id="{FE3FFD4C-BF90-4A16-8B67-62CA0E6E1C92}"/>
            </a:ext>
          </a:extLst>
        </xdr:cNvPr>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82567</xdr:rowOff>
    </xdr:from>
    <xdr:ext cx="405111" cy="259045"/>
    <xdr:sp macro="" textlink="">
      <xdr:nvSpPr>
        <xdr:cNvPr id="79" name="n_2mainValue【道路】&#10;有形固定資産減価償却率">
          <a:extLst>
            <a:ext uri="{FF2B5EF4-FFF2-40B4-BE49-F238E27FC236}">
              <a16:creationId xmlns:a16="http://schemas.microsoft.com/office/drawing/2014/main" id="{BEA3AF53-768E-4705-B317-9E600D7642A2}"/>
            </a:ext>
          </a:extLst>
        </xdr:cNvPr>
        <xdr:cNvSpPr txBox="1"/>
      </xdr:nvSpPr>
      <xdr:spPr>
        <a:xfrm>
          <a:off x="2705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BB4AE3A8-58A5-42B8-8D20-AEE354FA2AA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397C4A6-57AB-4817-9181-EE5CF43BDE8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622DC2B6-3594-4850-94D6-8A5A493848A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A464DD6E-7A91-4E36-AA7E-4E5C3FC75C5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B1616B15-EC8F-4877-8F8F-5B834EE9D93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D121A0AF-44BC-444D-B95D-24066392912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3CC45C5D-9274-46D7-8343-4EB9B832806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41C45398-4326-49C3-B2C2-54945D6BF4F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47677985-2D8E-4559-9089-28F1A7939BC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EAB2BBED-617A-4C0F-8B90-141DCBAF8F8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B4DE3F28-F234-45A8-9BFB-E441864E6A5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F7250664-350B-4586-B27D-B8C2CE1CA8A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3A227472-2973-4A8B-AEE9-97A279585E7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a:extLst>
            <a:ext uri="{FF2B5EF4-FFF2-40B4-BE49-F238E27FC236}">
              <a16:creationId xmlns:a16="http://schemas.microsoft.com/office/drawing/2014/main" id="{95876D7E-FB24-455B-82D4-0386969C0EBD}"/>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56E0E294-D31E-49DA-9995-561E1674022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a:extLst>
            <a:ext uri="{FF2B5EF4-FFF2-40B4-BE49-F238E27FC236}">
              <a16:creationId xmlns:a16="http://schemas.microsoft.com/office/drawing/2014/main" id="{49960E9B-5C72-477B-9CA2-9328A3A3A9B6}"/>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101BC2FB-E612-44CD-A74A-D4B0068A1DD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a:extLst>
            <a:ext uri="{FF2B5EF4-FFF2-40B4-BE49-F238E27FC236}">
              <a16:creationId xmlns:a16="http://schemas.microsoft.com/office/drawing/2014/main" id="{997E2196-586E-4209-B497-DF855BD4C43B}"/>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F0C98388-DD3E-4175-BB2D-916A2D7D2FE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a:extLst>
            <a:ext uri="{FF2B5EF4-FFF2-40B4-BE49-F238E27FC236}">
              <a16:creationId xmlns:a16="http://schemas.microsoft.com/office/drawing/2014/main" id="{FBC8E434-A5D0-4753-B345-125550EBDF9F}"/>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2D20E753-DAD4-441F-BEA4-606D116DC3B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a:extLst>
            <a:ext uri="{FF2B5EF4-FFF2-40B4-BE49-F238E27FC236}">
              <a16:creationId xmlns:a16="http://schemas.microsoft.com/office/drawing/2014/main" id="{19E3ACE0-D3D6-4585-9BB5-7E3A586BCDE2}"/>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05D06E09-88D4-4E28-B176-D92AF3689CC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3" name="直線コネクタ 102">
          <a:extLst>
            <a:ext uri="{FF2B5EF4-FFF2-40B4-BE49-F238E27FC236}">
              <a16:creationId xmlns:a16="http://schemas.microsoft.com/office/drawing/2014/main" id="{4E745714-5F17-40E2-88C6-A85BF7BE0286}"/>
            </a:ext>
          </a:extLst>
        </xdr:cNvPr>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4" name="【道路】&#10;一人当たり延長最小値テキスト">
          <a:extLst>
            <a:ext uri="{FF2B5EF4-FFF2-40B4-BE49-F238E27FC236}">
              <a16:creationId xmlns:a16="http://schemas.microsoft.com/office/drawing/2014/main" id="{DCAA6F5A-37E3-47B5-BBC4-2CD05E5FCFB3}"/>
            </a:ext>
          </a:extLst>
        </xdr:cNvPr>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5" name="直線コネクタ 104">
          <a:extLst>
            <a:ext uri="{FF2B5EF4-FFF2-40B4-BE49-F238E27FC236}">
              <a16:creationId xmlns:a16="http://schemas.microsoft.com/office/drawing/2014/main" id="{F6CD8633-31E9-4917-B2A5-8510A893EDAD}"/>
            </a:ext>
          </a:extLst>
        </xdr:cNvPr>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6" name="【道路】&#10;一人当たり延長最大値テキスト">
          <a:extLst>
            <a:ext uri="{FF2B5EF4-FFF2-40B4-BE49-F238E27FC236}">
              <a16:creationId xmlns:a16="http://schemas.microsoft.com/office/drawing/2014/main" id="{D2BA9C5E-9B21-47E0-BEF6-0D8496C106A0}"/>
            </a:ext>
          </a:extLst>
        </xdr:cNvPr>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7" name="直線コネクタ 106">
          <a:extLst>
            <a:ext uri="{FF2B5EF4-FFF2-40B4-BE49-F238E27FC236}">
              <a16:creationId xmlns:a16="http://schemas.microsoft.com/office/drawing/2014/main" id="{3375D1CB-C39B-42F1-940F-E0A212519750}"/>
            </a:ext>
          </a:extLst>
        </xdr:cNvPr>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161453</xdr:rowOff>
    </xdr:from>
    <xdr:ext cx="599010" cy="259045"/>
    <xdr:sp macro="" textlink="">
      <xdr:nvSpPr>
        <xdr:cNvPr id="108" name="【道路】&#10;一人当たり延長平均値テキスト">
          <a:extLst>
            <a:ext uri="{FF2B5EF4-FFF2-40B4-BE49-F238E27FC236}">
              <a16:creationId xmlns:a16="http://schemas.microsoft.com/office/drawing/2014/main" id="{2DFD0EC4-82D4-4DAB-A8F0-35594DC75506}"/>
            </a:ext>
          </a:extLst>
        </xdr:cNvPr>
        <xdr:cNvSpPr txBox="1"/>
      </xdr:nvSpPr>
      <xdr:spPr>
        <a:xfrm>
          <a:off x="10515600" y="6848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9" name="フローチャート: 判断 108">
          <a:extLst>
            <a:ext uri="{FF2B5EF4-FFF2-40B4-BE49-F238E27FC236}">
              <a16:creationId xmlns:a16="http://schemas.microsoft.com/office/drawing/2014/main" id="{C3C6DBC2-F96E-43F2-AF6E-1C43DCAF8FFA}"/>
            </a:ext>
          </a:extLst>
        </xdr:cNvPr>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10" name="フローチャート: 判断 109">
          <a:extLst>
            <a:ext uri="{FF2B5EF4-FFF2-40B4-BE49-F238E27FC236}">
              <a16:creationId xmlns:a16="http://schemas.microsoft.com/office/drawing/2014/main" id="{21421D8E-E4F2-485D-9889-A8D9715B8F21}"/>
            </a:ext>
          </a:extLst>
        </xdr:cNvPr>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11" name="フローチャート: 判断 110">
          <a:extLst>
            <a:ext uri="{FF2B5EF4-FFF2-40B4-BE49-F238E27FC236}">
              <a16:creationId xmlns:a16="http://schemas.microsoft.com/office/drawing/2014/main" id="{3449002B-03DD-4FFA-9625-4738378A2441}"/>
            </a:ext>
          </a:extLst>
        </xdr:cNvPr>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F1B28448-29F5-4489-A307-D5151968465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17E66A28-018D-469B-92B4-3A597F94181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8E8CD10E-0494-4B86-8C81-6DFBD106140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76E215F4-3AC7-4514-9F21-EB06A89F5C8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B4C16A61-DDCB-4457-8BA1-9F5ADCA6DA5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161002</xdr:rowOff>
    </xdr:from>
    <xdr:to>
      <xdr:col>55</xdr:col>
      <xdr:colOff>50800</xdr:colOff>
      <xdr:row>41</xdr:row>
      <xdr:rowOff>91152</xdr:rowOff>
    </xdr:to>
    <xdr:sp macro="" textlink="">
      <xdr:nvSpPr>
        <xdr:cNvPr id="117" name="楕円 116">
          <a:extLst>
            <a:ext uri="{FF2B5EF4-FFF2-40B4-BE49-F238E27FC236}">
              <a16:creationId xmlns:a16="http://schemas.microsoft.com/office/drawing/2014/main" id="{6DA5B24A-D196-4F31-978B-3C6084551FA1}"/>
            </a:ext>
          </a:extLst>
        </xdr:cNvPr>
        <xdr:cNvSpPr/>
      </xdr:nvSpPr>
      <xdr:spPr>
        <a:xfrm>
          <a:off x="10426700" y="701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139429</xdr:rowOff>
    </xdr:from>
    <xdr:ext cx="534377" cy="259045"/>
    <xdr:sp macro="" textlink="">
      <xdr:nvSpPr>
        <xdr:cNvPr id="118" name="【道路】&#10;一人当たり延長該当値テキスト">
          <a:extLst>
            <a:ext uri="{FF2B5EF4-FFF2-40B4-BE49-F238E27FC236}">
              <a16:creationId xmlns:a16="http://schemas.microsoft.com/office/drawing/2014/main" id="{D7CDA5EC-C609-4DB1-8533-AF4AAD148EA7}"/>
            </a:ext>
          </a:extLst>
        </xdr:cNvPr>
        <xdr:cNvSpPr txBox="1"/>
      </xdr:nvSpPr>
      <xdr:spPr>
        <a:xfrm>
          <a:off x="10515600" y="699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164181</xdr:rowOff>
    </xdr:from>
    <xdr:to>
      <xdr:col>50</xdr:col>
      <xdr:colOff>165100</xdr:colOff>
      <xdr:row>41</xdr:row>
      <xdr:rowOff>94331</xdr:rowOff>
    </xdr:to>
    <xdr:sp macro="" textlink="">
      <xdr:nvSpPr>
        <xdr:cNvPr id="119" name="楕円 118">
          <a:extLst>
            <a:ext uri="{FF2B5EF4-FFF2-40B4-BE49-F238E27FC236}">
              <a16:creationId xmlns:a16="http://schemas.microsoft.com/office/drawing/2014/main" id="{D8ACE798-18EA-4CAE-A8E8-905ADEA584ED}"/>
            </a:ext>
          </a:extLst>
        </xdr:cNvPr>
        <xdr:cNvSpPr/>
      </xdr:nvSpPr>
      <xdr:spPr>
        <a:xfrm>
          <a:off x="9588500" y="702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40352</xdr:rowOff>
    </xdr:from>
    <xdr:to>
      <xdr:col>55</xdr:col>
      <xdr:colOff>0</xdr:colOff>
      <xdr:row>41</xdr:row>
      <xdr:rowOff>43531</xdr:rowOff>
    </xdr:to>
    <xdr:cxnSp macro="">
      <xdr:nvCxnSpPr>
        <xdr:cNvPr id="120" name="直線コネクタ 119">
          <a:extLst>
            <a:ext uri="{FF2B5EF4-FFF2-40B4-BE49-F238E27FC236}">
              <a16:creationId xmlns:a16="http://schemas.microsoft.com/office/drawing/2014/main" id="{E1CE0A9B-5664-4BD0-89AF-C4048F855B09}"/>
            </a:ext>
          </a:extLst>
        </xdr:cNvPr>
        <xdr:cNvCxnSpPr/>
      </xdr:nvCxnSpPr>
      <xdr:spPr>
        <a:xfrm flipV="1">
          <a:off x="9639300" y="7069802"/>
          <a:ext cx="838200" cy="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166517</xdr:rowOff>
    </xdr:from>
    <xdr:to>
      <xdr:col>46</xdr:col>
      <xdr:colOff>38100</xdr:colOff>
      <xdr:row>41</xdr:row>
      <xdr:rowOff>96667</xdr:rowOff>
    </xdr:to>
    <xdr:sp macro="" textlink="">
      <xdr:nvSpPr>
        <xdr:cNvPr id="121" name="楕円 120">
          <a:extLst>
            <a:ext uri="{FF2B5EF4-FFF2-40B4-BE49-F238E27FC236}">
              <a16:creationId xmlns:a16="http://schemas.microsoft.com/office/drawing/2014/main" id="{1238970C-1010-4E6A-A235-AD0CB16957CF}"/>
            </a:ext>
          </a:extLst>
        </xdr:cNvPr>
        <xdr:cNvSpPr/>
      </xdr:nvSpPr>
      <xdr:spPr>
        <a:xfrm>
          <a:off x="8699500" y="70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43531</xdr:rowOff>
    </xdr:from>
    <xdr:to>
      <xdr:col>50</xdr:col>
      <xdr:colOff>114300</xdr:colOff>
      <xdr:row>41</xdr:row>
      <xdr:rowOff>45867</xdr:rowOff>
    </xdr:to>
    <xdr:cxnSp macro="">
      <xdr:nvCxnSpPr>
        <xdr:cNvPr id="122" name="直線コネクタ 121">
          <a:extLst>
            <a:ext uri="{FF2B5EF4-FFF2-40B4-BE49-F238E27FC236}">
              <a16:creationId xmlns:a16="http://schemas.microsoft.com/office/drawing/2014/main" id="{51811A2F-1C80-4605-8C09-28A653A3F8BF}"/>
            </a:ext>
          </a:extLst>
        </xdr:cNvPr>
        <xdr:cNvCxnSpPr/>
      </xdr:nvCxnSpPr>
      <xdr:spPr>
        <a:xfrm flipV="1">
          <a:off x="8750300" y="7072981"/>
          <a:ext cx="889000" cy="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90133</xdr:rowOff>
    </xdr:from>
    <xdr:ext cx="534377" cy="259045"/>
    <xdr:sp macro="" textlink="">
      <xdr:nvSpPr>
        <xdr:cNvPr id="123" name="n_1aveValue【道路】&#10;一人当たり延長">
          <a:extLst>
            <a:ext uri="{FF2B5EF4-FFF2-40B4-BE49-F238E27FC236}">
              <a16:creationId xmlns:a16="http://schemas.microsoft.com/office/drawing/2014/main" id="{B212C5F3-AA9C-4FF9-BEE8-A8AFF0A24171}"/>
            </a:ext>
          </a:extLst>
        </xdr:cNvPr>
        <xdr:cNvSpPr txBox="1"/>
      </xdr:nvSpPr>
      <xdr:spPr>
        <a:xfrm>
          <a:off x="93594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103251</xdr:rowOff>
    </xdr:from>
    <xdr:ext cx="534377" cy="259045"/>
    <xdr:sp macro="" textlink="">
      <xdr:nvSpPr>
        <xdr:cNvPr id="124" name="n_2aveValue【道路】&#10;一人当たり延長">
          <a:extLst>
            <a:ext uri="{FF2B5EF4-FFF2-40B4-BE49-F238E27FC236}">
              <a16:creationId xmlns:a16="http://schemas.microsoft.com/office/drawing/2014/main" id="{07BF3CF2-A9DE-4F32-B491-2C15263A0F0D}"/>
            </a:ext>
          </a:extLst>
        </xdr:cNvPr>
        <xdr:cNvSpPr txBox="1"/>
      </xdr:nvSpPr>
      <xdr:spPr>
        <a:xfrm>
          <a:off x="8483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110858</xdr:rowOff>
    </xdr:from>
    <xdr:ext cx="534377" cy="259045"/>
    <xdr:sp macro="" textlink="">
      <xdr:nvSpPr>
        <xdr:cNvPr id="125" name="n_1mainValue【道路】&#10;一人当たり延長">
          <a:extLst>
            <a:ext uri="{FF2B5EF4-FFF2-40B4-BE49-F238E27FC236}">
              <a16:creationId xmlns:a16="http://schemas.microsoft.com/office/drawing/2014/main" id="{8262CE8A-AE29-4E1C-B966-B0A76047B00C}"/>
            </a:ext>
          </a:extLst>
        </xdr:cNvPr>
        <xdr:cNvSpPr txBox="1"/>
      </xdr:nvSpPr>
      <xdr:spPr>
        <a:xfrm>
          <a:off x="9359411" y="679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113194</xdr:rowOff>
    </xdr:from>
    <xdr:ext cx="534377" cy="259045"/>
    <xdr:sp macro="" textlink="">
      <xdr:nvSpPr>
        <xdr:cNvPr id="126" name="n_2mainValue【道路】&#10;一人当たり延長">
          <a:extLst>
            <a:ext uri="{FF2B5EF4-FFF2-40B4-BE49-F238E27FC236}">
              <a16:creationId xmlns:a16="http://schemas.microsoft.com/office/drawing/2014/main" id="{5B6D4793-8670-4F01-844D-8E8EA5BEEF21}"/>
            </a:ext>
          </a:extLst>
        </xdr:cNvPr>
        <xdr:cNvSpPr txBox="1"/>
      </xdr:nvSpPr>
      <xdr:spPr>
        <a:xfrm>
          <a:off x="8483111" y="679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A3B3BEF3-6A2A-4CE0-B0B1-C57CC63FA69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038837E6-07A8-462D-912A-9B0BB0009B2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6C786898-6002-48EA-95A8-1D9A07AE47F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5B596257-0117-49C1-B64B-278B478C172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A3CF7B0C-545F-4799-A415-6F9EB206E64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9387975E-3BD8-4AA4-AE2A-FFF3526C401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DF3CAA42-2953-41D5-86C5-9919CE47AB1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EA918DB7-C512-4166-98F1-AD8B4C08063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765C5BFD-0769-4278-8289-61B18BCDDB8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FDFC9A4D-6285-4CFA-8764-02DB3EF165F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a:extLst>
            <a:ext uri="{FF2B5EF4-FFF2-40B4-BE49-F238E27FC236}">
              <a16:creationId xmlns:a16="http://schemas.microsoft.com/office/drawing/2014/main" id="{A6B2407B-723A-4F85-8781-31D3555A75A4}"/>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a:extLst>
            <a:ext uri="{FF2B5EF4-FFF2-40B4-BE49-F238E27FC236}">
              <a16:creationId xmlns:a16="http://schemas.microsoft.com/office/drawing/2014/main" id="{82B6B595-C769-4091-AB1E-EAEDB721D70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a:extLst>
            <a:ext uri="{FF2B5EF4-FFF2-40B4-BE49-F238E27FC236}">
              <a16:creationId xmlns:a16="http://schemas.microsoft.com/office/drawing/2014/main" id="{F5F26F91-3109-448C-B3AA-4F0F0E4C5A7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a:extLst>
            <a:ext uri="{FF2B5EF4-FFF2-40B4-BE49-F238E27FC236}">
              <a16:creationId xmlns:a16="http://schemas.microsoft.com/office/drawing/2014/main" id="{850A59DB-34B6-4081-9EF9-A9D20499E298}"/>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a:extLst>
            <a:ext uri="{FF2B5EF4-FFF2-40B4-BE49-F238E27FC236}">
              <a16:creationId xmlns:a16="http://schemas.microsoft.com/office/drawing/2014/main" id="{0FB722D5-D8A2-481B-8F95-E58EDD7D2DA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a:extLst>
            <a:ext uri="{FF2B5EF4-FFF2-40B4-BE49-F238E27FC236}">
              <a16:creationId xmlns:a16="http://schemas.microsoft.com/office/drawing/2014/main" id="{615BA05A-C1A8-4941-B356-34CBAEDA497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a:extLst>
            <a:ext uri="{FF2B5EF4-FFF2-40B4-BE49-F238E27FC236}">
              <a16:creationId xmlns:a16="http://schemas.microsoft.com/office/drawing/2014/main" id="{7D6684E9-552F-4360-9FCB-6B1F2194456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a:extLst>
            <a:ext uri="{FF2B5EF4-FFF2-40B4-BE49-F238E27FC236}">
              <a16:creationId xmlns:a16="http://schemas.microsoft.com/office/drawing/2014/main" id="{07E46399-FF1D-44F6-A726-180DB8B6AE1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a:extLst>
            <a:ext uri="{FF2B5EF4-FFF2-40B4-BE49-F238E27FC236}">
              <a16:creationId xmlns:a16="http://schemas.microsoft.com/office/drawing/2014/main" id="{18B2F597-EB87-44F5-825E-B1F5EEBD72D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a:extLst>
            <a:ext uri="{FF2B5EF4-FFF2-40B4-BE49-F238E27FC236}">
              <a16:creationId xmlns:a16="http://schemas.microsoft.com/office/drawing/2014/main" id="{92644629-9830-4E14-A68A-908E797F8CC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a:extLst>
            <a:ext uri="{FF2B5EF4-FFF2-40B4-BE49-F238E27FC236}">
              <a16:creationId xmlns:a16="http://schemas.microsoft.com/office/drawing/2014/main" id="{E841C9A0-7AAF-4EF7-AF31-355DC8D36163}"/>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D3C13476-AB7C-4A40-8DE5-BC6D069C05A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a:extLst>
            <a:ext uri="{FF2B5EF4-FFF2-40B4-BE49-F238E27FC236}">
              <a16:creationId xmlns:a16="http://schemas.microsoft.com/office/drawing/2014/main" id="{5B9C5E81-6621-4AF3-82D8-F04B9B2E4824}"/>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a:extLst>
            <a:ext uri="{FF2B5EF4-FFF2-40B4-BE49-F238E27FC236}">
              <a16:creationId xmlns:a16="http://schemas.microsoft.com/office/drawing/2014/main" id="{9889D507-0809-492E-9A0D-6D29BF4FCEF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51" name="直線コネクタ 150">
          <a:extLst>
            <a:ext uri="{FF2B5EF4-FFF2-40B4-BE49-F238E27FC236}">
              <a16:creationId xmlns:a16="http://schemas.microsoft.com/office/drawing/2014/main" id="{1D99B2B7-DBC1-4C9B-9C4E-BC15BB3E4891}"/>
            </a:ext>
          </a:extLst>
        </xdr:cNvPr>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52" name="【橋りょう・トンネル】&#10;有形固定資産減価償却率最小値テキスト">
          <a:extLst>
            <a:ext uri="{FF2B5EF4-FFF2-40B4-BE49-F238E27FC236}">
              <a16:creationId xmlns:a16="http://schemas.microsoft.com/office/drawing/2014/main" id="{89E792DC-16E6-484F-974B-7000ED997939}"/>
            </a:ext>
          </a:extLst>
        </xdr:cNvPr>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53" name="直線コネクタ 152">
          <a:extLst>
            <a:ext uri="{FF2B5EF4-FFF2-40B4-BE49-F238E27FC236}">
              <a16:creationId xmlns:a16="http://schemas.microsoft.com/office/drawing/2014/main" id="{6E1A8A7E-2608-4341-A3FA-CC719C6188CF}"/>
            </a:ext>
          </a:extLst>
        </xdr:cNvPr>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54" name="【橋りょう・トンネル】&#10;有形固定資産減価償却率最大値テキスト">
          <a:extLst>
            <a:ext uri="{FF2B5EF4-FFF2-40B4-BE49-F238E27FC236}">
              <a16:creationId xmlns:a16="http://schemas.microsoft.com/office/drawing/2014/main" id="{8FBDF4E3-F9C3-486D-B07A-5B0F6A150DCD}"/>
            </a:ext>
          </a:extLst>
        </xdr:cNvPr>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55" name="直線コネクタ 154">
          <a:extLst>
            <a:ext uri="{FF2B5EF4-FFF2-40B4-BE49-F238E27FC236}">
              <a16:creationId xmlns:a16="http://schemas.microsoft.com/office/drawing/2014/main" id="{AF419727-3D33-4298-8D95-03B175351B7E}"/>
            </a:ext>
          </a:extLst>
        </xdr:cNvPr>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56" name="【橋りょう・トンネル】&#10;有形固定資産減価償却率平均値テキスト">
          <a:extLst>
            <a:ext uri="{FF2B5EF4-FFF2-40B4-BE49-F238E27FC236}">
              <a16:creationId xmlns:a16="http://schemas.microsoft.com/office/drawing/2014/main" id="{B1B4BA52-22CB-4F1F-8EB7-598CA4EC81D6}"/>
            </a:ext>
          </a:extLst>
        </xdr:cNvPr>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7" name="フローチャート: 判断 156">
          <a:extLst>
            <a:ext uri="{FF2B5EF4-FFF2-40B4-BE49-F238E27FC236}">
              <a16:creationId xmlns:a16="http://schemas.microsoft.com/office/drawing/2014/main" id="{93B0CEA1-F282-4712-B36D-149574F2318C}"/>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8" name="フローチャート: 判断 157">
          <a:extLst>
            <a:ext uri="{FF2B5EF4-FFF2-40B4-BE49-F238E27FC236}">
              <a16:creationId xmlns:a16="http://schemas.microsoft.com/office/drawing/2014/main" id="{136EFB1B-2025-4682-847D-FFA3BE770E8C}"/>
            </a:ext>
          </a:extLst>
        </xdr:cNvPr>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9" name="フローチャート: 判断 158">
          <a:extLst>
            <a:ext uri="{FF2B5EF4-FFF2-40B4-BE49-F238E27FC236}">
              <a16:creationId xmlns:a16="http://schemas.microsoft.com/office/drawing/2014/main" id="{F0008D12-BE95-49A6-B258-5DA852350873}"/>
            </a:ext>
          </a:extLst>
        </xdr:cNvPr>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EF42DDC1-9901-400B-97C3-EDA919B83FB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5691015A-89B1-4474-89A5-5EE0A389036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CE6A040F-47E0-4C72-AF81-BE0560CCDEE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F5577BAC-4A0D-4BA6-8470-17632654B78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A8E3AC63-825E-4329-89FA-BC98EA288B0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164465</xdr:rowOff>
    </xdr:from>
    <xdr:to>
      <xdr:col>24</xdr:col>
      <xdr:colOff>114300</xdr:colOff>
      <xdr:row>62</xdr:row>
      <xdr:rowOff>94615</xdr:rowOff>
    </xdr:to>
    <xdr:sp macro="" textlink="">
      <xdr:nvSpPr>
        <xdr:cNvPr id="165" name="楕円 164">
          <a:extLst>
            <a:ext uri="{FF2B5EF4-FFF2-40B4-BE49-F238E27FC236}">
              <a16:creationId xmlns:a16="http://schemas.microsoft.com/office/drawing/2014/main" id="{1EEBC47F-A2CB-4A94-A325-B0E3726DE975}"/>
            </a:ext>
          </a:extLst>
        </xdr:cNvPr>
        <xdr:cNvSpPr/>
      </xdr:nvSpPr>
      <xdr:spPr>
        <a:xfrm>
          <a:off x="458470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142892</xdr:rowOff>
    </xdr:from>
    <xdr:ext cx="405111" cy="259045"/>
    <xdr:sp macro="" textlink="">
      <xdr:nvSpPr>
        <xdr:cNvPr id="166" name="【橋りょう・トンネル】&#10;有形固定資産減価償却率該当値テキスト">
          <a:extLst>
            <a:ext uri="{FF2B5EF4-FFF2-40B4-BE49-F238E27FC236}">
              <a16:creationId xmlns:a16="http://schemas.microsoft.com/office/drawing/2014/main" id="{B381CDF4-709E-49E9-B2E6-77470982755E}"/>
            </a:ext>
          </a:extLst>
        </xdr:cNvPr>
        <xdr:cNvSpPr txBox="1"/>
      </xdr:nvSpPr>
      <xdr:spPr>
        <a:xfrm>
          <a:off x="4673600"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21590</xdr:rowOff>
    </xdr:from>
    <xdr:to>
      <xdr:col>20</xdr:col>
      <xdr:colOff>38100</xdr:colOff>
      <xdr:row>62</xdr:row>
      <xdr:rowOff>123190</xdr:rowOff>
    </xdr:to>
    <xdr:sp macro="" textlink="">
      <xdr:nvSpPr>
        <xdr:cNvPr id="167" name="楕円 166">
          <a:extLst>
            <a:ext uri="{FF2B5EF4-FFF2-40B4-BE49-F238E27FC236}">
              <a16:creationId xmlns:a16="http://schemas.microsoft.com/office/drawing/2014/main" id="{72B4BBDE-F3EF-459D-95B1-6B5D29531FE7}"/>
            </a:ext>
          </a:extLst>
        </xdr:cNvPr>
        <xdr:cNvSpPr/>
      </xdr:nvSpPr>
      <xdr:spPr>
        <a:xfrm>
          <a:off x="3746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43815</xdr:rowOff>
    </xdr:from>
    <xdr:to>
      <xdr:col>24</xdr:col>
      <xdr:colOff>63500</xdr:colOff>
      <xdr:row>62</xdr:row>
      <xdr:rowOff>72390</xdr:rowOff>
    </xdr:to>
    <xdr:cxnSp macro="">
      <xdr:nvCxnSpPr>
        <xdr:cNvPr id="168" name="直線コネクタ 167">
          <a:extLst>
            <a:ext uri="{FF2B5EF4-FFF2-40B4-BE49-F238E27FC236}">
              <a16:creationId xmlns:a16="http://schemas.microsoft.com/office/drawing/2014/main" id="{7291635D-8387-4DE4-A6E0-534B3B47B042}"/>
            </a:ext>
          </a:extLst>
        </xdr:cNvPr>
        <xdr:cNvCxnSpPr/>
      </xdr:nvCxnSpPr>
      <xdr:spPr>
        <a:xfrm flipV="1">
          <a:off x="3797300" y="1067371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44450</xdr:rowOff>
    </xdr:from>
    <xdr:to>
      <xdr:col>15</xdr:col>
      <xdr:colOff>101600</xdr:colOff>
      <xdr:row>62</xdr:row>
      <xdr:rowOff>146050</xdr:rowOff>
    </xdr:to>
    <xdr:sp macro="" textlink="">
      <xdr:nvSpPr>
        <xdr:cNvPr id="169" name="楕円 168">
          <a:extLst>
            <a:ext uri="{FF2B5EF4-FFF2-40B4-BE49-F238E27FC236}">
              <a16:creationId xmlns:a16="http://schemas.microsoft.com/office/drawing/2014/main" id="{27CD4475-C9D5-4C27-8E8B-382826097F47}"/>
            </a:ext>
          </a:extLst>
        </xdr:cNvPr>
        <xdr:cNvSpPr/>
      </xdr:nvSpPr>
      <xdr:spPr>
        <a:xfrm>
          <a:off x="2857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72390</xdr:rowOff>
    </xdr:from>
    <xdr:to>
      <xdr:col>19</xdr:col>
      <xdr:colOff>177800</xdr:colOff>
      <xdr:row>62</xdr:row>
      <xdr:rowOff>95250</xdr:rowOff>
    </xdr:to>
    <xdr:cxnSp macro="">
      <xdr:nvCxnSpPr>
        <xdr:cNvPr id="170" name="直線コネクタ 169">
          <a:extLst>
            <a:ext uri="{FF2B5EF4-FFF2-40B4-BE49-F238E27FC236}">
              <a16:creationId xmlns:a16="http://schemas.microsoft.com/office/drawing/2014/main" id="{40674564-C47A-4AF8-B66C-2F2934D5B4D3}"/>
            </a:ext>
          </a:extLst>
        </xdr:cNvPr>
        <xdr:cNvCxnSpPr/>
      </xdr:nvCxnSpPr>
      <xdr:spPr>
        <a:xfrm flipV="1">
          <a:off x="2908300" y="107022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120667</xdr:rowOff>
    </xdr:from>
    <xdr:ext cx="405111" cy="259045"/>
    <xdr:sp macro="" textlink="">
      <xdr:nvSpPr>
        <xdr:cNvPr id="171" name="n_1aveValue【橋りょう・トンネル】&#10;有形固定資産減価償却率">
          <a:extLst>
            <a:ext uri="{FF2B5EF4-FFF2-40B4-BE49-F238E27FC236}">
              <a16:creationId xmlns:a16="http://schemas.microsoft.com/office/drawing/2014/main" id="{59E639F9-A35E-48DC-8B69-C9631E1932CD}"/>
            </a:ext>
          </a:extLst>
        </xdr:cNvPr>
        <xdr:cNvSpPr txBox="1"/>
      </xdr:nvSpPr>
      <xdr:spPr>
        <a:xfrm>
          <a:off x="3582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72" name="n_2aveValue【橋りょう・トンネル】&#10;有形固定資産減価償却率">
          <a:extLst>
            <a:ext uri="{FF2B5EF4-FFF2-40B4-BE49-F238E27FC236}">
              <a16:creationId xmlns:a16="http://schemas.microsoft.com/office/drawing/2014/main" id="{7E99C124-57C0-43E8-9E04-876CD0E9BB86}"/>
            </a:ext>
          </a:extLst>
        </xdr:cNvPr>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114317</xdr:rowOff>
    </xdr:from>
    <xdr:ext cx="405111" cy="259045"/>
    <xdr:sp macro="" textlink="">
      <xdr:nvSpPr>
        <xdr:cNvPr id="173" name="n_1mainValue【橋りょう・トンネル】&#10;有形固定資産減価償却率">
          <a:extLst>
            <a:ext uri="{FF2B5EF4-FFF2-40B4-BE49-F238E27FC236}">
              <a16:creationId xmlns:a16="http://schemas.microsoft.com/office/drawing/2014/main" id="{0E4C5049-2176-4582-913F-004C8E3DE5F5}"/>
            </a:ext>
          </a:extLst>
        </xdr:cNvPr>
        <xdr:cNvSpPr txBox="1"/>
      </xdr:nvSpPr>
      <xdr:spPr>
        <a:xfrm>
          <a:off x="3582044"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137177</xdr:rowOff>
    </xdr:from>
    <xdr:ext cx="405111" cy="259045"/>
    <xdr:sp macro="" textlink="">
      <xdr:nvSpPr>
        <xdr:cNvPr id="174" name="n_2mainValue【橋りょう・トンネル】&#10;有形固定資産減価償却率">
          <a:extLst>
            <a:ext uri="{FF2B5EF4-FFF2-40B4-BE49-F238E27FC236}">
              <a16:creationId xmlns:a16="http://schemas.microsoft.com/office/drawing/2014/main" id="{1EC231AB-B1D9-4BF9-8B0B-E125E87116E6}"/>
            </a:ext>
          </a:extLst>
        </xdr:cNvPr>
        <xdr:cNvSpPr txBox="1"/>
      </xdr:nvSpPr>
      <xdr:spPr>
        <a:xfrm>
          <a:off x="2705744" y="1076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a:extLst>
            <a:ext uri="{FF2B5EF4-FFF2-40B4-BE49-F238E27FC236}">
              <a16:creationId xmlns:a16="http://schemas.microsoft.com/office/drawing/2014/main" id="{599E69A3-C914-44C5-87F7-B95C62DC0BC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a:extLst>
            <a:ext uri="{FF2B5EF4-FFF2-40B4-BE49-F238E27FC236}">
              <a16:creationId xmlns:a16="http://schemas.microsoft.com/office/drawing/2014/main" id="{EB355BA3-56C0-4F07-A930-0E575AAEEDD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a:extLst>
            <a:ext uri="{FF2B5EF4-FFF2-40B4-BE49-F238E27FC236}">
              <a16:creationId xmlns:a16="http://schemas.microsoft.com/office/drawing/2014/main" id="{C9F2D8EB-0840-4F46-A1BA-06568EDC8A2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a:extLst>
            <a:ext uri="{FF2B5EF4-FFF2-40B4-BE49-F238E27FC236}">
              <a16:creationId xmlns:a16="http://schemas.microsoft.com/office/drawing/2014/main" id="{F7C574D3-4C93-4720-8C2B-494DCC05147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a:extLst>
            <a:ext uri="{FF2B5EF4-FFF2-40B4-BE49-F238E27FC236}">
              <a16:creationId xmlns:a16="http://schemas.microsoft.com/office/drawing/2014/main" id="{017A16B7-7EDF-425D-BB3F-70166E5C2DE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a:extLst>
            <a:ext uri="{FF2B5EF4-FFF2-40B4-BE49-F238E27FC236}">
              <a16:creationId xmlns:a16="http://schemas.microsoft.com/office/drawing/2014/main" id="{7599FF46-783C-42BE-9BDD-F7F73DD6498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a:extLst>
            <a:ext uri="{FF2B5EF4-FFF2-40B4-BE49-F238E27FC236}">
              <a16:creationId xmlns:a16="http://schemas.microsoft.com/office/drawing/2014/main" id="{11C4DC68-E7DA-4BA9-BFE2-E7CEFB09BDD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a:extLst>
            <a:ext uri="{FF2B5EF4-FFF2-40B4-BE49-F238E27FC236}">
              <a16:creationId xmlns:a16="http://schemas.microsoft.com/office/drawing/2014/main" id="{199652C4-B0A9-433A-900D-983CF2B4203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a:extLst>
            <a:ext uri="{FF2B5EF4-FFF2-40B4-BE49-F238E27FC236}">
              <a16:creationId xmlns:a16="http://schemas.microsoft.com/office/drawing/2014/main" id="{F08E36E6-2A27-4858-B0FF-FED47AFB78B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a:extLst>
            <a:ext uri="{FF2B5EF4-FFF2-40B4-BE49-F238E27FC236}">
              <a16:creationId xmlns:a16="http://schemas.microsoft.com/office/drawing/2014/main" id="{89AF956C-F859-49FE-8A10-20CC259A06F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a:extLst>
            <a:ext uri="{FF2B5EF4-FFF2-40B4-BE49-F238E27FC236}">
              <a16:creationId xmlns:a16="http://schemas.microsoft.com/office/drawing/2014/main" id="{074E9FDD-EE67-43A5-97CD-7A02D598E528}"/>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6" name="テキスト ボックス 185">
          <a:extLst>
            <a:ext uri="{FF2B5EF4-FFF2-40B4-BE49-F238E27FC236}">
              <a16:creationId xmlns:a16="http://schemas.microsoft.com/office/drawing/2014/main" id="{6D5D5748-DBC4-41EC-823F-988A1B662E11}"/>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a:extLst>
            <a:ext uri="{FF2B5EF4-FFF2-40B4-BE49-F238E27FC236}">
              <a16:creationId xmlns:a16="http://schemas.microsoft.com/office/drawing/2014/main" id="{B97824EA-13DE-4F1D-BE7D-0066CAA3C53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8" name="テキスト ボックス 187">
          <a:extLst>
            <a:ext uri="{FF2B5EF4-FFF2-40B4-BE49-F238E27FC236}">
              <a16:creationId xmlns:a16="http://schemas.microsoft.com/office/drawing/2014/main" id="{5A5149B7-4522-4678-90E7-8ECE4CC85F4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a:extLst>
            <a:ext uri="{FF2B5EF4-FFF2-40B4-BE49-F238E27FC236}">
              <a16:creationId xmlns:a16="http://schemas.microsoft.com/office/drawing/2014/main" id="{ACC39F54-A3C4-45BF-8BBF-8D373E2FB9FC}"/>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0" name="テキスト ボックス 189">
          <a:extLst>
            <a:ext uri="{FF2B5EF4-FFF2-40B4-BE49-F238E27FC236}">
              <a16:creationId xmlns:a16="http://schemas.microsoft.com/office/drawing/2014/main" id="{0D8D2600-67E4-4655-95A3-A6AA7FE266B2}"/>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a:extLst>
            <a:ext uri="{FF2B5EF4-FFF2-40B4-BE49-F238E27FC236}">
              <a16:creationId xmlns:a16="http://schemas.microsoft.com/office/drawing/2014/main" id="{B221108E-5AEF-4C53-BCBE-2BB2919D0466}"/>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2" name="テキスト ボックス 191">
          <a:extLst>
            <a:ext uri="{FF2B5EF4-FFF2-40B4-BE49-F238E27FC236}">
              <a16:creationId xmlns:a16="http://schemas.microsoft.com/office/drawing/2014/main" id="{E2A1F96C-D776-4978-BD5D-D6AC48649888}"/>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a:extLst>
            <a:ext uri="{FF2B5EF4-FFF2-40B4-BE49-F238E27FC236}">
              <a16:creationId xmlns:a16="http://schemas.microsoft.com/office/drawing/2014/main" id="{345653D8-A351-4DF5-ABBB-A52AFABB1B0D}"/>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4" name="テキスト ボックス 193">
          <a:extLst>
            <a:ext uri="{FF2B5EF4-FFF2-40B4-BE49-F238E27FC236}">
              <a16:creationId xmlns:a16="http://schemas.microsoft.com/office/drawing/2014/main" id="{081B0101-AB7E-464B-9071-B22C5CD1F686}"/>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a:extLst>
            <a:ext uri="{FF2B5EF4-FFF2-40B4-BE49-F238E27FC236}">
              <a16:creationId xmlns:a16="http://schemas.microsoft.com/office/drawing/2014/main" id="{7C69A797-E5DE-48C7-B579-640EFB6D917D}"/>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6" name="テキスト ボックス 195">
          <a:extLst>
            <a:ext uri="{FF2B5EF4-FFF2-40B4-BE49-F238E27FC236}">
              <a16:creationId xmlns:a16="http://schemas.microsoft.com/office/drawing/2014/main" id="{712E3EE6-DA50-4144-9A53-B08778AAE27D}"/>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a:extLst>
            <a:ext uri="{FF2B5EF4-FFF2-40B4-BE49-F238E27FC236}">
              <a16:creationId xmlns:a16="http://schemas.microsoft.com/office/drawing/2014/main" id="{79DC2390-3E6A-4925-9064-C05B125E4F5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a:extLst>
            <a:ext uri="{FF2B5EF4-FFF2-40B4-BE49-F238E27FC236}">
              <a16:creationId xmlns:a16="http://schemas.microsoft.com/office/drawing/2014/main" id="{5FFBF7D0-5013-4F83-BE1A-570C2327602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a:extLst>
            <a:ext uri="{FF2B5EF4-FFF2-40B4-BE49-F238E27FC236}">
              <a16:creationId xmlns:a16="http://schemas.microsoft.com/office/drawing/2014/main" id="{718599B8-0FCF-407F-B23D-915285738F2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200" name="直線コネクタ 199">
          <a:extLst>
            <a:ext uri="{FF2B5EF4-FFF2-40B4-BE49-F238E27FC236}">
              <a16:creationId xmlns:a16="http://schemas.microsoft.com/office/drawing/2014/main" id="{785D6F32-FB9B-4780-8444-A16A3FE27E02}"/>
            </a:ext>
          </a:extLst>
        </xdr:cNvPr>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201" name="【橋りょう・トンネル】&#10;一人当たり有形固定資産（償却資産）額最小値テキスト">
          <a:extLst>
            <a:ext uri="{FF2B5EF4-FFF2-40B4-BE49-F238E27FC236}">
              <a16:creationId xmlns:a16="http://schemas.microsoft.com/office/drawing/2014/main" id="{672911FD-195D-474A-B756-B35853E2F9F9}"/>
            </a:ext>
          </a:extLst>
        </xdr:cNvPr>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202" name="直線コネクタ 201">
          <a:extLst>
            <a:ext uri="{FF2B5EF4-FFF2-40B4-BE49-F238E27FC236}">
              <a16:creationId xmlns:a16="http://schemas.microsoft.com/office/drawing/2014/main" id="{FE7D4D78-9EE0-41D0-8F5A-B2B5E945D73B}"/>
            </a:ext>
          </a:extLst>
        </xdr:cNvPr>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203" name="【橋りょう・トンネル】&#10;一人当たり有形固定資産（償却資産）額最大値テキスト">
          <a:extLst>
            <a:ext uri="{FF2B5EF4-FFF2-40B4-BE49-F238E27FC236}">
              <a16:creationId xmlns:a16="http://schemas.microsoft.com/office/drawing/2014/main" id="{028892C7-DD30-47E8-8B93-D1827060F87A}"/>
            </a:ext>
          </a:extLst>
        </xdr:cNvPr>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204" name="直線コネクタ 203">
          <a:extLst>
            <a:ext uri="{FF2B5EF4-FFF2-40B4-BE49-F238E27FC236}">
              <a16:creationId xmlns:a16="http://schemas.microsoft.com/office/drawing/2014/main" id="{1482AF8A-4BE4-4960-82A0-A01F485F88DA}"/>
            </a:ext>
          </a:extLst>
        </xdr:cNvPr>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90138</xdr:rowOff>
    </xdr:from>
    <xdr:ext cx="690189" cy="259045"/>
    <xdr:sp macro="" textlink="">
      <xdr:nvSpPr>
        <xdr:cNvPr id="205" name="【橋りょう・トンネル】&#10;一人当たり有形固定資産（償却資産）額平均値テキスト">
          <a:extLst>
            <a:ext uri="{FF2B5EF4-FFF2-40B4-BE49-F238E27FC236}">
              <a16:creationId xmlns:a16="http://schemas.microsoft.com/office/drawing/2014/main" id="{31307EE5-1F74-481D-AB5D-B951B29D12C5}"/>
            </a:ext>
          </a:extLst>
        </xdr:cNvPr>
        <xdr:cNvSpPr txBox="1"/>
      </xdr:nvSpPr>
      <xdr:spPr>
        <a:xfrm>
          <a:off x="10515600" y="10548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206" name="フローチャート: 判断 205">
          <a:extLst>
            <a:ext uri="{FF2B5EF4-FFF2-40B4-BE49-F238E27FC236}">
              <a16:creationId xmlns:a16="http://schemas.microsoft.com/office/drawing/2014/main" id="{BD86F108-F9CE-46F4-9240-2C04FA315A6F}"/>
            </a:ext>
          </a:extLst>
        </xdr:cNvPr>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207" name="フローチャート: 判断 206">
          <a:extLst>
            <a:ext uri="{FF2B5EF4-FFF2-40B4-BE49-F238E27FC236}">
              <a16:creationId xmlns:a16="http://schemas.microsoft.com/office/drawing/2014/main" id="{98C86721-985F-4107-835E-E6FB8B585F49}"/>
            </a:ext>
          </a:extLst>
        </xdr:cNvPr>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208" name="フローチャート: 判断 207">
          <a:extLst>
            <a:ext uri="{FF2B5EF4-FFF2-40B4-BE49-F238E27FC236}">
              <a16:creationId xmlns:a16="http://schemas.microsoft.com/office/drawing/2014/main" id="{2B99B877-75FF-4118-AA56-CA01FB3614C9}"/>
            </a:ext>
          </a:extLst>
        </xdr:cNvPr>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A0D5095F-0AFC-452A-A013-84C18B6D552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92334DD9-8ACA-4958-B7C7-3EDFE9612E8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AB5B862-1D57-41D5-A5D8-A3FE13170F7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23F397C4-8C0B-48A0-B8B8-89BB82298DE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2780C1A0-4237-4161-83A1-8732B621DE4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82686</xdr:rowOff>
    </xdr:from>
    <xdr:to>
      <xdr:col>55</xdr:col>
      <xdr:colOff>50800</xdr:colOff>
      <xdr:row>64</xdr:row>
      <xdr:rowOff>12836</xdr:rowOff>
    </xdr:to>
    <xdr:sp macro="" textlink="">
      <xdr:nvSpPr>
        <xdr:cNvPr id="214" name="楕円 213">
          <a:extLst>
            <a:ext uri="{FF2B5EF4-FFF2-40B4-BE49-F238E27FC236}">
              <a16:creationId xmlns:a16="http://schemas.microsoft.com/office/drawing/2014/main" id="{DA10CD3E-C406-4B5E-A923-CEFAB88E8BC1}"/>
            </a:ext>
          </a:extLst>
        </xdr:cNvPr>
        <xdr:cNvSpPr/>
      </xdr:nvSpPr>
      <xdr:spPr>
        <a:xfrm>
          <a:off x="10426700" y="108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61113</xdr:rowOff>
    </xdr:from>
    <xdr:ext cx="599010" cy="259045"/>
    <xdr:sp macro="" textlink="">
      <xdr:nvSpPr>
        <xdr:cNvPr id="215" name="【橋りょう・トンネル】&#10;一人当たり有形固定資産（償却資産）額該当値テキスト">
          <a:extLst>
            <a:ext uri="{FF2B5EF4-FFF2-40B4-BE49-F238E27FC236}">
              <a16:creationId xmlns:a16="http://schemas.microsoft.com/office/drawing/2014/main" id="{6D796167-6929-45D1-9D5A-F7995A0A4E53}"/>
            </a:ext>
          </a:extLst>
        </xdr:cNvPr>
        <xdr:cNvSpPr txBox="1"/>
      </xdr:nvSpPr>
      <xdr:spPr>
        <a:xfrm>
          <a:off x="10515600" y="1086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85854</xdr:rowOff>
    </xdr:from>
    <xdr:to>
      <xdr:col>50</xdr:col>
      <xdr:colOff>165100</xdr:colOff>
      <xdr:row>64</xdr:row>
      <xdr:rowOff>16004</xdr:rowOff>
    </xdr:to>
    <xdr:sp macro="" textlink="">
      <xdr:nvSpPr>
        <xdr:cNvPr id="216" name="楕円 215">
          <a:extLst>
            <a:ext uri="{FF2B5EF4-FFF2-40B4-BE49-F238E27FC236}">
              <a16:creationId xmlns:a16="http://schemas.microsoft.com/office/drawing/2014/main" id="{F9A12922-D1DD-445F-8884-DB0955BE7BF1}"/>
            </a:ext>
          </a:extLst>
        </xdr:cNvPr>
        <xdr:cNvSpPr/>
      </xdr:nvSpPr>
      <xdr:spPr>
        <a:xfrm>
          <a:off x="9588500" y="1088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133486</xdr:rowOff>
    </xdr:from>
    <xdr:to>
      <xdr:col>55</xdr:col>
      <xdr:colOff>0</xdr:colOff>
      <xdr:row>63</xdr:row>
      <xdr:rowOff>136654</xdr:rowOff>
    </xdr:to>
    <xdr:cxnSp macro="">
      <xdr:nvCxnSpPr>
        <xdr:cNvPr id="217" name="直線コネクタ 216">
          <a:extLst>
            <a:ext uri="{FF2B5EF4-FFF2-40B4-BE49-F238E27FC236}">
              <a16:creationId xmlns:a16="http://schemas.microsoft.com/office/drawing/2014/main" id="{41AE5ABC-0C3E-48C7-A6A8-5BA8B717A725}"/>
            </a:ext>
          </a:extLst>
        </xdr:cNvPr>
        <xdr:cNvCxnSpPr/>
      </xdr:nvCxnSpPr>
      <xdr:spPr>
        <a:xfrm flipV="1">
          <a:off x="9639300" y="10934836"/>
          <a:ext cx="838200" cy="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89255</xdr:rowOff>
    </xdr:from>
    <xdr:to>
      <xdr:col>46</xdr:col>
      <xdr:colOff>38100</xdr:colOff>
      <xdr:row>64</xdr:row>
      <xdr:rowOff>19405</xdr:rowOff>
    </xdr:to>
    <xdr:sp macro="" textlink="">
      <xdr:nvSpPr>
        <xdr:cNvPr id="218" name="楕円 217">
          <a:extLst>
            <a:ext uri="{FF2B5EF4-FFF2-40B4-BE49-F238E27FC236}">
              <a16:creationId xmlns:a16="http://schemas.microsoft.com/office/drawing/2014/main" id="{E1A03FAF-C5C9-4953-B3BC-5885B60F0AA0}"/>
            </a:ext>
          </a:extLst>
        </xdr:cNvPr>
        <xdr:cNvSpPr/>
      </xdr:nvSpPr>
      <xdr:spPr>
        <a:xfrm>
          <a:off x="8699500" y="108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136654</xdr:rowOff>
    </xdr:from>
    <xdr:to>
      <xdr:col>50</xdr:col>
      <xdr:colOff>114300</xdr:colOff>
      <xdr:row>63</xdr:row>
      <xdr:rowOff>140055</xdr:rowOff>
    </xdr:to>
    <xdr:cxnSp macro="">
      <xdr:nvCxnSpPr>
        <xdr:cNvPr id="219" name="直線コネクタ 218">
          <a:extLst>
            <a:ext uri="{FF2B5EF4-FFF2-40B4-BE49-F238E27FC236}">
              <a16:creationId xmlns:a16="http://schemas.microsoft.com/office/drawing/2014/main" id="{9DCA20F9-571D-48D2-A384-2F15A88BD124}"/>
            </a:ext>
          </a:extLst>
        </xdr:cNvPr>
        <xdr:cNvCxnSpPr/>
      </xdr:nvCxnSpPr>
      <xdr:spPr>
        <a:xfrm flipV="1">
          <a:off x="8750300" y="10938004"/>
          <a:ext cx="889000" cy="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20" name="n_1aveValue【橋りょう・トンネル】&#10;一人当たり有形固定資産（償却資産）額">
          <a:extLst>
            <a:ext uri="{FF2B5EF4-FFF2-40B4-BE49-F238E27FC236}">
              <a16:creationId xmlns:a16="http://schemas.microsoft.com/office/drawing/2014/main" id="{9D2304FF-61F5-4F21-B38F-FD1C67C6C1ED}"/>
            </a:ext>
          </a:extLst>
        </xdr:cNvPr>
        <xdr:cNvSpPr txBox="1"/>
      </xdr:nvSpPr>
      <xdr:spPr>
        <a:xfrm>
          <a:off x="92815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21" name="n_2aveValue【橋りょう・トンネル】&#10;一人当たり有形固定資産（償却資産）額">
          <a:extLst>
            <a:ext uri="{FF2B5EF4-FFF2-40B4-BE49-F238E27FC236}">
              <a16:creationId xmlns:a16="http://schemas.microsoft.com/office/drawing/2014/main" id="{933CFF81-E56E-4D1F-A745-5B0F9F8D1E26}"/>
            </a:ext>
          </a:extLst>
        </xdr:cNvPr>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7131</xdr:rowOff>
    </xdr:from>
    <xdr:ext cx="599010" cy="259045"/>
    <xdr:sp macro="" textlink="">
      <xdr:nvSpPr>
        <xdr:cNvPr id="222" name="n_1mainValue【橋りょう・トンネル】&#10;一人当たり有形固定資産（償却資産）額">
          <a:extLst>
            <a:ext uri="{FF2B5EF4-FFF2-40B4-BE49-F238E27FC236}">
              <a16:creationId xmlns:a16="http://schemas.microsoft.com/office/drawing/2014/main" id="{37F31D5E-8164-4B1E-AF95-3F7EFD658D26}"/>
            </a:ext>
          </a:extLst>
        </xdr:cNvPr>
        <xdr:cNvSpPr txBox="1"/>
      </xdr:nvSpPr>
      <xdr:spPr>
        <a:xfrm>
          <a:off x="9327095" y="10979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10532</xdr:rowOff>
    </xdr:from>
    <xdr:ext cx="599010" cy="259045"/>
    <xdr:sp macro="" textlink="">
      <xdr:nvSpPr>
        <xdr:cNvPr id="223" name="n_2mainValue【橋りょう・トンネル】&#10;一人当たり有形固定資産（償却資産）額">
          <a:extLst>
            <a:ext uri="{FF2B5EF4-FFF2-40B4-BE49-F238E27FC236}">
              <a16:creationId xmlns:a16="http://schemas.microsoft.com/office/drawing/2014/main" id="{2DC3C234-5DD5-4642-9626-4F0A6835C2FF}"/>
            </a:ext>
          </a:extLst>
        </xdr:cNvPr>
        <xdr:cNvSpPr txBox="1"/>
      </xdr:nvSpPr>
      <xdr:spPr>
        <a:xfrm>
          <a:off x="8450795" y="10983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a:extLst>
            <a:ext uri="{FF2B5EF4-FFF2-40B4-BE49-F238E27FC236}">
              <a16:creationId xmlns:a16="http://schemas.microsoft.com/office/drawing/2014/main" id="{D2F3F76C-4CFE-4B2B-9041-2DD82AC4161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a:extLst>
            <a:ext uri="{FF2B5EF4-FFF2-40B4-BE49-F238E27FC236}">
              <a16:creationId xmlns:a16="http://schemas.microsoft.com/office/drawing/2014/main" id="{A6A5237C-0F2C-4DC6-A31B-2DE076C865B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a:extLst>
            <a:ext uri="{FF2B5EF4-FFF2-40B4-BE49-F238E27FC236}">
              <a16:creationId xmlns:a16="http://schemas.microsoft.com/office/drawing/2014/main" id="{F9A0DD1E-423D-4FF4-BD5B-74ED89C0421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a:extLst>
            <a:ext uri="{FF2B5EF4-FFF2-40B4-BE49-F238E27FC236}">
              <a16:creationId xmlns:a16="http://schemas.microsoft.com/office/drawing/2014/main" id="{2D9C16C6-1F6D-4767-9142-1DBA223350C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a:extLst>
            <a:ext uri="{FF2B5EF4-FFF2-40B4-BE49-F238E27FC236}">
              <a16:creationId xmlns:a16="http://schemas.microsoft.com/office/drawing/2014/main" id="{EDD85EB8-A975-46A6-AEFD-2978C97C75F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a:extLst>
            <a:ext uri="{FF2B5EF4-FFF2-40B4-BE49-F238E27FC236}">
              <a16:creationId xmlns:a16="http://schemas.microsoft.com/office/drawing/2014/main" id="{DB9E79B7-12A0-427F-9C44-32445DB590D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a:extLst>
            <a:ext uri="{FF2B5EF4-FFF2-40B4-BE49-F238E27FC236}">
              <a16:creationId xmlns:a16="http://schemas.microsoft.com/office/drawing/2014/main" id="{91512630-C2DE-4E61-B1F8-F1E1E6C0F87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a:extLst>
            <a:ext uri="{FF2B5EF4-FFF2-40B4-BE49-F238E27FC236}">
              <a16:creationId xmlns:a16="http://schemas.microsoft.com/office/drawing/2014/main" id="{CC61E3E7-7EB9-423A-8A78-7ACA62979F1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a:extLst>
            <a:ext uri="{FF2B5EF4-FFF2-40B4-BE49-F238E27FC236}">
              <a16:creationId xmlns:a16="http://schemas.microsoft.com/office/drawing/2014/main" id="{79B01964-72C0-4006-9282-66F2BD9D864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a:extLst>
            <a:ext uri="{FF2B5EF4-FFF2-40B4-BE49-F238E27FC236}">
              <a16:creationId xmlns:a16="http://schemas.microsoft.com/office/drawing/2014/main" id="{27008440-95F5-427A-A58A-0C0137D6F60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a:extLst>
            <a:ext uri="{FF2B5EF4-FFF2-40B4-BE49-F238E27FC236}">
              <a16:creationId xmlns:a16="http://schemas.microsoft.com/office/drawing/2014/main" id="{49858985-F3E3-41FA-B80C-BC6B821336F4}"/>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a:extLst>
            <a:ext uri="{FF2B5EF4-FFF2-40B4-BE49-F238E27FC236}">
              <a16:creationId xmlns:a16="http://schemas.microsoft.com/office/drawing/2014/main" id="{7D8A89EA-4791-44A7-84A8-7D44BE2C44E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a:extLst>
            <a:ext uri="{FF2B5EF4-FFF2-40B4-BE49-F238E27FC236}">
              <a16:creationId xmlns:a16="http://schemas.microsoft.com/office/drawing/2014/main" id="{9BCB6426-70F2-4E5B-8E3B-34A48213B35B}"/>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a:extLst>
            <a:ext uri="{FF2B5EF4-FFF2-40B4-BE49-F238E27FC236}">
              <a16:creationId xmlns:a16="http://schemas.microsoft.com/office/drawing/2014/main" id="{A7695067-F870-46E4-B9D1-84F75B278A8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a:extLst>
            <a:ext uri="{FF2B5EF4-FFF2-40B4-BE49-F238E27FC236}">
              <a16:creationId xmlns:a16="http://schemas.microsoft.com/office/drawing/2014/main" id="{A016EC37-C1D3-47F8-B364-E6A1C2F9A87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a:extLst>
            <a:ext uri="{FF2B5EF4-FFF2-40B4-BE49-F238E27FC236}">
              <a16:creationId xmlns:a16="http://schemas.microsoft.com/office/drawing/2014/main" id="{A2C9D6B2-3474-4E95-A98E-83BF9FE1C03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a:extLst>
            <a:ext uri="{FF2B5EF4-FFF2-40B4-BE49-F238E27FC236}">
              <a16:creationId xmlns:a16="http://schemas.microsoft.com/office/drawing/2014/main" id="{2712B0FF-DB20-49E7-98A0-F500CBB6B44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a:extLst>
            <a:ext uri="{FF2B5EF4-FFF2-40B4-BE49-F238E27FC236}">
              <a16:creationId xmlns:a16="http://schemas.microsoft.com/office/drawing/2014/main" id="{2345CC73-47DD-4E72-90C2-1639F7CFF02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a:extLst>
            <a:ext uri="{FF2B5EF4-FFF2-40B4-BE49-F238E27FC236}">
              <a16:creationId xmlns:a16="http://schemas.microsoft.com/office/drawing/2014/main" id="{522B6EC1-4D7B-480D-9319-2F5AD501211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a:extLst>
            <a:ext uri="{FF2B5EF4-FFF2-40B4-BE49-F238E27FC236}">
              <a16:creationId xmlns:a16="http://schemas.microsoft.com/office/drawing/2014/main" id="{E852BA5E-F3D5-418B-A862-F7D15ABDC94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BE15CBE3-92EC-4D8F-AA61-3FC60639ABBB}"/>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a:extLst>
            <a:ext uri="{FF2B5EF4-FFF2-40B4-BE49-F238E27FC236}">
              <a16:creationId xmlns:a16="http://schemas.microsoft.com/office/drawing/2014/main" id="{160B6BDB-F956-43E3-97C0-A1125902D52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DB6303B2-4D75-4447-8088-2B83E2A30D57}"/>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a:extLst>
            <a:ext uri="{FF2B5EF4-FFF2-40B4-BE49-F238E27FC236}">
              <a16:creationId xmlns:a16="http://schemas.microsoft.com/office/drawing/2014/main" id="{F4CED99B-CF46-4877-AA43-F8D1F09694A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48" name="直線コネクタ 247">
          <a:extLst>
            <a:ext uri="{FF2B5EF4-FFF2-40B4-BE49-F238E27FC236}">
              <a16:creationId xmlns:a16="http://schemas.microsoft.com/office/drawing/2014/main" id="{3E4E5B05-E33F-4EF0-960A-09787485B626}"/>
            </a:ext>
          </a:extLst>
        </xdr:cNvPr>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49" name="【公営住宅】&#10;有形固定資産減価償却率最小値テキスト">
          <a:extLst>
            <a:ext uri="{FF2B5EF4-FFF2-40B4-BE49-F238E27FC236}">
              <a16:creationId xmlns:a16="http://schemas.microsoft.com/office/drawing/2014/main" id="{4648A7E9-5CA3-4816-A22A-22F3B1BEE941}"/>
            </a:ext>
          </a:extLst>
        </xdr:cNvPr>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50" name="直線コネクタ 249">
          <a:extLst>
            <a:ext uri="{FF2B5EF4-FFF2-40B4-BE49-F238E27FC236}">
              <a16:creationId xmlns:a16="http://schemas.microsoft.com/office/drawing/2014/main" id="{519A5391-1262-4AAC-BB6A-48C14F223D5E}"/>
            </a:ext>
          </a:extLst>
        </xdr:cNvPr>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公営住宅】&#10;有形固定資産減価償却率最大値テキスト">
          <a:extLst>
            <a:ext uri="{FF2B5EF4-FFF2-40B4-BE49-F238E27FC236}">
              <a16:creationId xmlns:a16="http://schemas.microsoft.com/office/drawing/2014/main" id="{F00A5C08-2ED7-4D02-A7F0-CBE9DB119187}"/>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a:extLst>
            <a:ext uri="{FF2B5EF4-FFF2-40B4-BE49-F238E27FC236}">
              <a16:creationId xmlns:a16="http://schemas.microsoft.com/office/drawing/2014/main" id="{FEF678AA-3632-4876-AE8C-44156805A9AD}"/>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53" name="【公営住宅】&#10;有形固定資産減価償却率平均値テキスト">
          <a:extLst>
            <a:ext uri="{FF2B5EF4-FFF2-40B4-BE49-F238E27FC236}">
              <a16:creationId xmlns:a16="http://schemas.microsoft.com/office/drawing/2014/main" id="{DECBC23F-B208-47A4-83AB-E12B1B3248AF}"/>
            </a:ext>
          </a:extLst>
        </xdr:cNvPr>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54" name="フローチャート: 判断 253">
          <a:extLst>
            <a:ext uri="{FF2B5EF4-FFF2-40B4-BE49-F238E27FC236}">
              <a16:creationId xmlns:a16="http://schemas.microsoft.com/office/drawing/2014/main" id="{925F2997-1B28-47F0-AA96-681F534A1EAA}"/>
            </a:ext>
          </a:extLst>
        </xdr:cNvPr>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55" name="フローチャート: 判断 254">
          <a:extLst>
            <a:ext uri="{FF2B5EF4-FFF2-40B4-BE49-F238E27FC236}">
              <a16:creationId xmlns:a16="http://schemas.microsoft.com/office/drawing/2014/main" id="{20FEAC34-644C-41C5-AC0D-079C2EEB6807}"/>
            </a:ext>
          </a:extLst>
        </xdr:cNvPr>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56" name="フローチャート: 判断 255">
          <a:extLst>
            <a:ext uri="{FF2B5EF4-FFF2-40B4-BE49-F238E27FC236}">
              <a16:creationId xmlns:a16="http://schemas.microsoft.com/office/drawing/2014/main" id="{DFB5D472-F367-4EED-9EA8-8E73E56C1D8D}"/>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EEF7A8B6-2292-46F9-A586-6003769B155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A29707A9-93BF-4648-8831-E87569D126F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A56B2C72-96E8-4CEB-A3E5-8B6F6CA840D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23E2D33C-9251-43C3-9FBE-758AFD17781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F287E641-A84F-4B8C-AF3E-9B14FB7A8F7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69214</xdr:rowOff>
    </xdr:from>
    <xdr:to>
      <xdr:col>24</xdr:col>
      <xdr:colOff>114300</xdr:colOff>
      <xdr:row>80</xdr:row>
      <xdr:rowOff>170814</xdr:rowOff>
    </xdr:to>
    <xdr:sp macro="" textlink="">
      <xdr:nvSpPr>
        <xdr:cNvPr id="262" name="楕円 261">
          <a:extLst>
            <a:ext uri="{FF2B5EF4-FFF2-40B4-BE49-F238E27FC236}">
              <a16:creationId xmlns:a16="http://schemas.microsoft.com/office/drawing/2014/main" id="{396ED41B-14CA-45CB-A492-F04C6F51F8EF}"/>
            </a:ext>
          </a:extLst>
        </xdr:cNvPr>
        <xdr:cNvSpPr/>
      </xdr:nvSpPr>
      <xdr:spPr>
        <a:xfrm>
          <a:off x="45847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92091</xdr:rowOff>
    </xdr:from>
    <xdr:ext cx="405111" cy="259045"/>
    <xdr:sp macro="" textlink="">
      <xdr:nvSpPr>
        <xdr:cNvPr id="263" name="【公営住宅】&#10;有形固定資産減価償却率該当値テキスト">
          <a:extLst>
            <a:ext uri="{FF2B5EF4-FFF2-40B4-BE49-F238E27FC236}">
              <a16:creationId xmlns:a16="http://schemas.microsoft.com/office/drawing/2014/main" id="{6A962B11-042F-45C7-93B9-F1B2BC4582BF}"/>
            </a:ext>
          </a:extLst>
        </xdr:cNvPr>
        <xdr:cNvSpPr txBox="1"/>
      </xdr:nvSpPr>
      <xdr:spPr>
        <a:xfrm>
          <a:off x="4673600"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111125</xdr:rowOff>
    </xdr:from>
    <xdr:to>
      <xdr:col>20</xdr:col>
      <xdr:colOff>38100</xdr:colOff>
      <xdr:row>81</xdr:row>
      <xdr:rowOff>41275</xdr:rowOff>
    </xdr:to>
    <xdr:sp macro="" textlink="">
      <xdr:nvSpPr>
        <xdr:cNvPr id="264" name="楕円 263">
          <a:extLst>
            <a:ext uri="{FF2B5EF4-FFF2-40B4-BE49-F238E27FC236}">
              <a16:creationId xmlns:a16="http://schemas.microsoft.com/office/drawing/2014/main" id="{68BBBB94-52A4-416E-8B40-149BC35D8188}"/>
            </a:ext>
          </a:extLst>
        </xdr:cNvPr>
        <xdr:cNvSpPr/>
      </xdr:nvSpPr>
      <xdr:spPr>
        <a:xfrm>
          <a:off x="37465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120014</xdr:rowOff>
    </xdr:from>
    <xdr:to>
      <xdr:col>24</xdr:col>
      <xdr:colOff>63500</xdr:colOff>
      <xdr:row>80</xdr:row>
      <xdr:rowOff>161925</xdr:rowOff>
    </xdr:to>
    <xdr:cxnSp macro="">
      <xdr:nvCxnSpPr>
        <xdr:cNvPr id="265" name="直線コネクタ 264">
          <a:extLst>
            <a:ext uri="{FF2B5EF4-FFF2-40B4-BE49-F238E27FC236}">
              <a16:creationId xmlns:a16="http://schemas.microsoft.com/office/drawing/2014/main" id="{F369560C-0DF6-4445-9D4F-56A251782E18}"/>
            </a:ext>
          </a:extLst>
        </xdr:cNvPr>
        <xdr:cNvCxnSpPr/>
      </xdr:nvCxnSpPr>
      <xdr:spPr>
        <a:xfrm flipV="1">
          <a:off x="3797300" y="1383601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126364</xdr:rowOff>
    </xdr:from>
    <xdr:to>
      <xdr:col>15</xdr:col>
      <xdr:colOff>101600</xdr:colOff>
      <xdr:row>81</xdr:row>
      <xdr:rowOff>56514</xdr:rowOff>
    </xdr:to>
    <xdr:sp macro="" textlink="">
      <xdr:nvSpPr>
        <xdr:cNvPr id="266" name="楕円 265">
          <a:extLst>
            <a:ext uri="{FF2B5EF4-FFF2-40B4-BE49-F238E27FC236}">
              <a16:creationId xmlns:a16="http://schemas.microsoft.com/office/drawing/2014/main" id="{E7304980-A9B1-42CB-979E-462CEAE345D6}"/>
            </a:ext>
          </a:extLst>
        </xdr:cNvPr>
        <xdr:cNvSpPr/>
      </xdr:nvSpPr>
      <xdr:spPr>
        <a:xfrm>
          <a:off x="2857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161925</xdr:rowOff>
    </xdr:from>
    <xdr:to>
      <xdr:col>19</xdr:col>
      <xdr:colOff>177800</xdr:colOff>
      <xdr:row>81</xdr:row>
      <xdr:rowOff>5714</xdr:rowOff>
    </xdr:to>
    <xdr:cxnSp macro="">
      <xdr:nvCxnSpPr>
        <xdr:cNvPr id="267" name="直線コネクタ 266">
          <a:extLst>
            <a:ext uri="{FF2B5EF4-FFF2-40B4-BE49-F238E27FC236}">
              <a16:creationId xmlns:a16="http://schemas.microsoft.com/office/drawing/2014/main" id="{D9A5BC4B-E51D-430F-B0C2-379676B37CE5}"/>
            </a:ext>
          </a:extLst>
        </xdr:cNvPr>
        <xdr:cNvCxnSpPr/>
      </xdr:nvCxnSpPr>
      <xdr:spPr>
        <a:xfrm flipV="1">
          <a:off x="2908300" y="13877925"/>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152416</xdr:rowOff>
    </xdr:from>
    <xdr:ext cx="405111" cy="259045"/>
    <xdr:sp macro="" textlink="">
      <xdr:nvSpPr>
        <xdr:cNvPr id="268" name="n_1aveValue【公営住宅】&#10;有形固定資産減価償却率">
          <a:extLst>
            <a:ext uri="{FF2B5EF4-FFF2-40B4-BE49-F238E27FC236}">
              <a16:creationId xmlns:a16="http://schemas.microsoft.com/office/drawing/2014/main" id="{F7B8CEAB-36F6-4C18-AB2C-FFBDD024B274}"/>
            </a:ext>
          </a:extLst>
        </xdr:cNvPr>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269" name="n_2aveValue【公営住宅】&#10;有形固定資産減価償却率">
          <a:extLst>
            <a:ext uri="{FF2B5EF4-FFF2-40B4-BE49-F238E27FC236}">
              <a16:creationId xmlns:a16="http://schemas.microsoft.com/office/drawing/2014/main" id="{7439A1FE-F144-4ED0-A2C7-EB30305BC295}"/>
            </a:ext>
          </a:extLst>
        </xdr:cNvPr>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57802</xdr:rowOff>
    </xdr:from>
    <xdr:ext cx="405111" cy="259045"/>
    <xdr:sp macro="" textlink="">
      <xdr:nvSpPr>
        <xdr:cNvPr id="270" name="n_1mainValue【公営住宅】&#10;有形固定資産減価償却率">
          <a:extLst>
            <a:ext uri="{FF2B5EF4-FFF2-40B4-BE49-F238E27FC236}">
              <a16:creationId xmlns:a16="http://schemas.microsoft.com/office/drawing/2014/main" id="{1C0A74C1-4EDE-4DF4-870D-4DBBE3EA30AE}"/>
            </a:ext>
          </a:extLst>
        </xdr:cNvPr>
        <xdr:cNvSpPr txBox="1"/>
      </xdr:nvSpPr>
      <xdr:spPr>
        <a:xfrm>
          <a:off x="3582044" y="136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73041</xdr:rowOff>
    </xdr:from>
    <xdr:ext cx="405111" cy="259045"/>
    <xdr:sp macro="" textlink="">
      <xdr:nvSpPr>
        <xdr:cNvPr id="271" name="n_2mainValue【公営住宅】&#10;有形固定資産減価償却率">
          <a:extLst>
            <a:ext uri="{FF2B5EF4-FFF2-40B4-BE49-F238E27FC236}">
              <a16:creationId xmlns:a16="http://schemas.microsoft.com/office/drawing/2014/main" id="{37297F8B-1720-4999-A64A-439F68A91E49}"/>
            </a:ext>
          </a:extLst>
        </xdr:cNvPr>
        <xdr:cNvSpPr txBox="1"/>
      </xdr:nvSpPr>
      <xdr:spPr>
        <a:xfrm>
          <a:off x="2705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E0905F41-0615-4CA5-8BF7-914DB545B18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B53DC09E-0C08-45A3-A129-6AD357CD87C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5DE491C0-CB16-425C-A239-2663557AEAE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8BEB1A2D-C2CA-4262-9184-55CA02CD13F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01DE0241-7FA3-47DD-8A87-0DF0A537DE7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54B76BB6-3299-4461-A10E-D46F14AB3D8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240EF75E-CC9F-4D58-872C-73813D04C4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D453C0BA-33A5-4672-BECC-A24CCDFFD3D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a:extLst>
            <a:ext uri="{FF2B5EF4-FFF2-40B4-BE49-F238E27FC236}">
              <a16:creationId xmlns:a16="http://schemas.microsoft.com/office/drawing/2014/main" id="{3163886E-B3DC-4D78-B84E-A3A6773541C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a:extLst>
            <a:ext uri="{FF2B5EF4-FFF2-40B4-BE49-F238E27FC236}">
              <a16:creationId xmlns:a16="http://schemas.microsoft.com/office/drawing/2014/main" id="{2BE025D7-09A3-41F6-B964-6191C6D2023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a:extLst>
            <a:ext uri="{FF2B5EF4-FFF2-40B4-BE49-F238E27FC236}">
              <a16:creationId xmlns:a16="http://schemas.microsoft.com/office/drawing/2014/main" id="{3459BB3E-0A9A-432A-BDA2-77DAF1ACEA6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a:extLst>
            <a:ext uri="{FF2B5EF4-FFF2-40B4-BE49-F238E27FC236}">
              <a16:creationId xmlns:a16="http://schemas.microsoft.com/office/drawing/2014/main" id="{CA8272A7-DEC0-46B3-8A90-4E511DE9F24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a:extLst>
            <a:ext uri="{FF2B5EF4-FFF2-40B4-BE49-F238E27FC236}">
              <a16:creationId xmlns:a16="http://schemas.microsoft.com/office/drawing/2014/main" id="{55DCB192-CE49-45E4-A9DB-2288A55DB6B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85" name="テキスト ボックス 284">
          <a:extLst>
            <a:ext uri="{FF2B5EF4-FFF2-40B4-BE49-F238E27FC236}">
              <a16:creationId xmlns:a16="http://schemas.microsoft.com/office/drawing/2014/main" id="{D728708C-7DD9-4AB4-A848-D1290FACD28F}"/>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a:extLst>
            <a:ext uri="{FF2B5EF4-FFF2-40B4-BE49-F238E27FC236}">
              <a16:creationId xmlns:a16="http://schemas.microsoft.com/office/drawing/2014/main" id="{967C502E-C7BA-45A8-864A-AFD0D762A59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87" name="テキスト ボックス 286">
          <a:extLst>
            <a:ext uri="{FF2B5EF4-FFF2-40B4-BE49-F238E27FC236}">
              <a16:creationId xmlns:a16="http://schemas.microsoft.com/office/drawing/2014/main" id="{395E6504-993F-458F-8773-007F38B3EFF8}"/>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a:extLst>
            <a:ext uri="{FF2B5EF4-FFF2-40B4-BE49-F238E27FC236}">
              <a16:creationId xmlns:a16="http://schemas.microsoft.com/office/drawing/2014/main" id="{F8BE2E1B-F76F-4FBD-94B4-5A07519FD35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89" name="テキスト ボックス 288">
          <a:extLst>
            <a:ext uri="{FF2B5EF4-FFF2-40B4-BE49-F238E27FC236}">
              <a16:creationId xmlns:a16="http://schemas.microsoft.com/office/drawing/2014/main" id="{9BE11E64-D103-4362-8A8F-1BA61C1A336B}"/>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a:extLst>
            <a:ext uri="{FF2B5EF4-FFF2-40B4-BE49-F238E27FC236}">
              <a16:creationId xmlns:a16="http://schemas.microsoft.com/office/drawing/2014/main" id="{76406E2D-9C38-4916-924D-5F265BF3055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1" name="テキスト ボックス 290">
          <a:extLst>
            <a:ext uri="{FF2B5EF4-FFF2-40B4-BE49-F238E27FC236}">
              <a16:creationId xmlns:a16="http://schemas.microsoft.com/office/drawing/2014/main" id="{F3C1ED3E-A9FD-4DE2-B155-37D32477D15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a:extLst>
            <a:ext uri="{FF2B5EF4-FFF2-40B4-BE49-F238E27FC236}">
              <a16:creationId xmlns:a16="http://schemas.microsoft.com/office/drawing/2014/main" id="{C642BDC2-F8C9-4A63-9F43-209CC075F40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3" name="テキスト ボックス 292">
          <a:extLst>
            <a:ext uri="{FF2B5EF4-FFF2-40B4-BE49-F238E27FC236}">
              <a16:creationId xmlns:a16="http://schemas.microsoft.com/office/drawing/2014/main" id="{644984B9-1D15-48CF-B403-754ABAFE9F2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a:extLst>
            <a:ext uri="{FF2B5EF4-FFF2-40B4-BE49-F238E27FC236}">
              <a16:creationId xmlns:a16="http://schemas.microsoft.com/office/drawing/2014/main" id="{1FE26D33-6CF8-4CA3-924F-2E1D002F7AF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95" name="直線コネクタ 294">
          <a:extLst>
            <a:ext uri="{FF2B5EF4-FFF2-40B4-BE49-F238E27FC236}">
              <a16:creationId xmlns:a16="http://schemas.microsoft.com/office/drawing/2014/main" id="{425589EE-70A9-4C71-806A-C5D003E4E788}"/>
            </a:ext>
          </a:extLst>
        </xdr:cNvPr>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96" name="【公営住宅】&#10;一人当たり面積最小値テキスト">
          <a:extLst>
            <a:ext uri="{FF2B5EF4-FFF2-40B4-BE49-F238E27FC236}">
              <a16:creationId xmlns:a16="http://schemas.microsoft.com/office/drawing/2014/main" id="{52F73F12-64CF-41FD-99FA-04644A67E09D}"/>
            </a:ext>
          </a:extLst>
        </xdr:cNvPr>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97" name="直線コネクタ 296">
          <a:extLst>
            <a:ext uri="{FF2B5EF4-FFF2-40B4-BE49-F238E27FC236}">
              <a16:creationId xmlns:a16="http://schemas.microsoft.com/office/drawing/2014/main" id="{872FC2AE-7967-437D-8362-B445781CF03B}"/>
            </a:ext>
          </a:extLst>
        </xdr:cNvPr>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98" name="【公営住宅】&#10;一人当たり面積最大値テキスト">
          <a:extLst>
            <a:ext uri="{FF2B5EF4-FFF2-40B4-BE49-F238E27FC236}">
              <a16:creationId xmlns:a16="http://schemas.microsoft.com/office/drawing/2014/main" id="{69BFB1FB-E942-4A10-B14F-B8C068F76469}"/>
            </a:ext>
          </a:extLst>
        </xdr:cNvPr>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99" name="直線コネクタ 298">
          <a:extLst>
            <a:ext uri="{FF2B5EF4-FFF2-40B4-BE49-F238E27FC236}">
              <a16:creationId xmlns:a16="http://schemas.microsoft.com/office/drawing/2014/main" id="{1FC9882E-24C7-4C78-95A6-078BAEC6FA8E}"/>
            </a:ext>
          </a:extLst>
        </xdr:cNvPr>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85272</xdr:rowOff>
    </xdr:from>
    <xdr:ext cx="469744" cy="259045"/>
    <xdr:sp macro="" textlink="">
      <xdr:nvSpPr>
        <xdr:cNvPr id="300" name="【公営住宅】&#10;一人当たり面積平均値テキスト">
          <a:extLst>
            <a:ext uri="{FF2B5EF4-FFF2-40B4-BE49-F238E27FC236}">
              <a16:creationId xmlns:a16="http://schemas.microsoft.com/office/drawing/2014/main" id="{76098A3A-EB5D-47D0-8A0F-534562982785}"/>
            </a:ext>
          </a:extLst>
        </xdr:cNvPr>
        <xdr:cNvSpPr txBox="1"/>
      </xdr:nvSpPr>
      <xdr:spPr>
        <a:xfrm>
          <a:off x="10515600" y="14487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301" name="フローチャート: 判断 300">
          <a:extLst>
            <a:ext uri="{FF2B5EF4-FFF2-40B4-BE49-F238E27FC236}">
              <a16:creationId xmlns:a16="http://schemas.microsoft.com/office/drawing/2014/main" id="{82154F0D-AA2A-46EC-90A8-2C2A5D3E85EE}"/>
            </a:ext>
          </a:extLst>
        </xdr:cNvPr>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302" name="フローチャート: 判断 301">
          <a:extLst>
            <a:ext uri="{FF2B5EF4-FFF2-40B4-BE49-F238E27FC236}">
              <a16:creationId xmlns:a16="http://schemas.microsoft.com/office/drawing/2014/main" id="{7B8BC0BE-AA6D-4549-B234-526AAB50858E}"/>
            </a:ext>
          </a:extLst>
        </xdr:cNvPr>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303" name="フローチャート: 判断 302">
          <a:extLst>
            <a:ext uri="{FF2B5EF4-FFF2-40B4-BE49-F238E27FC236}">
              <a16:creationId xmlns:a16="http://schemas.microsoft.com/office/drawing/2014/main" id="{65211AF4-725E-46E5-B9CA-6D016471626E}"/>
            </a:ext>
          </a:extLst>
        </xdr:cNvPr>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25E2EEC2-A00D-49F4-A885-DA217A32FA0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CC01BAD1-B0C5-4318-9FAF-3F7C9586FBE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A920CD78-609B-4B77-B162-DF17A0CA8D5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1CA23D28-2BC5-4AAE-A5CC-8A59E72ACB3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26F946E-ECBF-44CB-932F-B1C253FC7D3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122593</xdr:rowOff>
    </xdr:from>
    <xdr:to>
      <xdr:col>55</xdr:col>
      <xdr:colOff>50800</xdr:colOff>
      <xdr:row>86</xdr:row>
      <xdr:rowOff>52743</xdr:rowOff>
    </xdr:to>
    <xdr:sp macro="" textlink="">
      <xdr:nvSpPr>
        <xdr:cNvPr id="309" name="楕円 308">
          <a:extLst>
            <a:ext uri="{FF2B5EF4-FFF2-40B4-BE49-F238E27FC236}">
              <a16:creationId xmlns:a16="http://schemas.microsoft.com/office/drawing/2014/main" id="{D0F0D3C6-87DB-44C1-B407-D3551818D1F0}"/>
            </a:ext>
          </a:extLst>
        </xdr:cNvPr>
        <xdr:cNvSpPr/>
      </xdr:nvSpPr>
      <xdr:spPr>
        <a:xfrm>
          <a:off x="10426700" y="1469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40822</xdr:rowOff>
    </xdr:from>
    <xdr:ext cx="469744" cy="259045"/>
    <xdr:sp macro="" textlink="">
      <xdr:nvSpPr>
        <xdr:cNvPr id="310" name="【公営住宅】&#10;一人当たり面積該当値テキスト">
          <a:extLst>
            <a:ext uri="{FF2B5EF4-FFF2-40B4-BE49-F238E27FC236}">
              <a16:creationId xmlns:a16="http://schemas.microsoft.com/office/drawing/2014/main" id="{F21179AA-E90D-478C-8A90-9526345A4FD9}"/>
            </a:ext>
          </a:extLst>
        </xdr:cNvPr>
        <xdr:cNvSpPr txBox="1"/>
      </xdr:nvSpPr>
      <xdr:spPr>
        <a:xfrm>
          <a:off x="10515600" y="1461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124689</xdr:rowOff>
    </xdr:from>
    <xdr:to>
      <xdr:col>50</xdr:col>
      <xdr:colOff>165100</xdr:colOff>
      <xdr:row>86</xdr:row>
      <xdr:rowOff>54839</xdr:rowOff>
    </xdr:to>
    <xdr:sp macro="" textlink="">
      <xdr:nvSpPr>
        <xdr:cNvPr id="311" name="楕円 310">
          <a:extLst>
            <a:ext uri="{FF2B5EF4-FFF2-40B4-BE49-F238E27FC236}">
              <a16:creationId xmlns:a16="http://schemas.microsoft.com/office/drawing/2014/main" id="{3BC48A71-5C74-40BF-97EF-8D982FDF4C62}"/>
            </a:ext>
          </a:extLst>
        </xdr:cNvPr>
        <xdr:cNvSpPr/>
      </xdr:nvSpPr>
      <xdr:spPr>
        <a:xfrm>
          <a:off x="9588500" y="1469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1943</xdr:rowOff>
    </xdr:from>
    <xdr:to>
      <xdr:col>55</xdr:col>
      <xdr:colOff>0</xdr:colOff>
      <xdr:row>86</xdr:row>
      <xdr:rowOff>4039</xdr:rowOff>
    </xdr:to>
    <xdr:cxnSp macro="">
      <xdr:nvCxnSpPr>
        <xdr:cNvPr id="312" name="直線コネクタ 311">
          <a:extLst>
            <a:ext uri="{FF2B5EF4-FFF2-40B4-BE49-F238E27FC236}">
              <a16:creationId xmlns:a16="http://schemas.microsoft.com/office/drawing/2014/main" id="{5FFE5CE5-21B7-4F9F-8909-198333E9EC01}"/>
            </a:ext>
          </a:extLst>
        </xdr:cNvPr>
        <xdr:cNvCxnSpPr/>
      </xdr:nvCxnSpPr>
      <xdr:spPr>
        <a:xfrm flipV="1">
          <a:off x="9639300" y="14746643"/>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126251</xdr:rowOff>
    </xdr:from>
    <xdr:to>
      <xdr:col>46</xdr:col>
      <xdr:colOff>38100</xdr:colOff>
      <xdr:row>86</xdr:row>
      <xdr:rowOff>56401</xdr:rowOff>
    </xdr:to>
    <xdr:sp macro="" textlink="">
      <xdr:nvSpPr>
        <xdr:cNvPr id="313" name="楕円 312">
          <a:extLst>
            <a:ext uri="{FF2B5EF4-FFF2-40B4-BE49-F238E27FC236}">
              <a16:creationId xmlns:a16="http://schemas.microsoft.com/office/drawing/2014/main" id="{66D0964F-3313-4A54-8EF9-E9159BF9CEE5}"/>
            </a:ext>
          </a:extLst>
        </xdr:cNvPr>
        <xdr:cNvSpPr/>
      </xdr:nvSpPr>
      <xdr:spPr>
        <a:xfrm>
          <a:off x="8699500" y="1469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4039</xdr:rowOff>
    </xdr:from>
    <xdr:to>
      <xdr:col>50</xdr:col>
      <xdr:colOff>114300</xdr:colOff>
      <xdr:row>86</xdr:row>
      <xdr:rowOff>5601</xdr:rowOff>
    </xdr:to>
    <xdr:cxnSp macro="">
      <xdr:nvCxnSpPr>
        <xdr:cNvPr id="314" name="直線コネクタ 313">
          <a:extLst>
            <a:ext uri="{FF2B5EF4-FFF2-40B4-BE49-F238E27FC236}">
              <a16:creationId xmlns:a16="http://schemas.microsoft.com/office/drawing/2014/main" id="{1084BFF2-2F09-4500-8C4C-65026AC6B759}"/>
            </a:ext>
          </a:extLst>
        </xdr:cNvPr>
        <xdr:cNvCxnSpPr/>
      </xdr:nvCxnSpPr>
      <xdr:spPr>
        <a:xfrm flipV="1">
          <a:off x="8750300" y="14748739"/>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315" name="n_1aveValue【公営住宅】&#10;一人当たり面積">
          <a:extLst>
            <a:ext uri="{FF2B5EF4-FFF2-40B4-BE49-F238E27FC236}">
              <a16:creationId xmlns:a16="http://schemas.microsoft.com/office/drawing/2014/main" id="{282E6DF8-A29B-43D2-8499-F2135E6BAB70}"/>
            </a:ext>
          </a:extLst>
        </xdr:cNvPr>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316" name="n_2aveValue【公営住宅】&#10;一人当たり面積">
          <a:extLst>
            <a:ext uri="{FF2B5EF4-FFF2-40B4-BE49-F238E27FC236}">
              <a16:creationId xmlns:a16="http://schemas.microsoft.com/office/drawing/2014/main" id="{1DFC4282-66A5-4932-B69F-57D060F478B6}"/>
            </a:ext>
          </a:extLst>
        </xdr:cNvPr>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45966</xdr:rowOff>
    </xdr:from>
    <xdr:ext cx="469744" cy="259045"/>
    <xdr:sp macro="" textlink="">
      <xdr:nvSpPr>
        <xdr:cNvPr id="317" name="n_1mainValue【公営住宅】&#10;一人当たり面積">
          <a:extLst>
            <a:ext uri="{FF2B5EF4-FFF2-40B4-BE49-F238E27FC236}">
              <a16:creationId xmlns:a16="http://schemas.microsoft.com/office/drawing/2014/main" id="{36155438-35D0-4A77-B31D-6224C946E45A}"/>
            </a:ext>
          </a:extLst>
        </xdr:cNvPr>
        <xdr:cNvSpPr txBox="1"/>
      </xdr:nvSpPr>
      <xdr:spPr>
        <a:xfrm>
          <a:off x="9391727" y="1479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47528</xdr:rowOff>
    </xdr:from>
    <xdr:ext cx="469744" cy="259045"/>
    <xdr:sp macro="" textlink="">
      <xdr:nvSpPr>
        <xdr:cNvPr id="318" name="n_2mainValue【公営住宅】&#10;一人当たり面積">
          <a:extLst>
            <a:ext uri="{FF2B5EF4-FFF2-40B4-BE49-F238E27FC236}">
              <a16:creationId xmlns:a16="http://schemas.microsoft.com/office/drawing/2014/main" id="{690F473C-8109-4C6D-AD93-53B834E46504}"/>
            </a:ext>
          </a:extLst>
        </xdr:cNvPr>
        <xdr:cNvSpPr txBox="1"/>
      </xdr:nvSpPr>
      <xdr:spPr>
        <a:xfrm>
          <a:off x="8515427" y="1479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a:extLst>
            <a:ext uri="{FF2B5EF4-FFF2-40B4-BE49-F238E27FC236}">
              <a16:creationId xmlns:a16="http://schemas.microsoft.com/office/drawing/2014/main" id="{825DD742-BA8C-48CF-BF3C-FB487350AFF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a:extLst>
            <a:ext uri="{FF2B5EF4-FFF2-40B4-BE49-F238E27FC236}">
              <a16:creationId xmlns:a16="http://schemas.microsoft.com/office/drawing/2014/main" id="{0F671CFE-EAD3-45C9-B2EA-4F577095F0C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a:extLst>
            <a:ext uri="{FF2B5EF4-FFF2-40B4-BE49-F238E27FC236}">
              <a16:creationId xmlns:a16="http://schemas.microsoft.com/office/drawing/2014/main" id="{A8359881-5AE3-4845-B39A-30F261D2330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a:extLst>
            <a:ext uri="{FF2B5EF4-FFF2-40B4-BE49-F238E27FC236}">
              <a16:creationId xmlns:a16="http://schemas.microsoft.com/office/drawing/2014/main" id="{1C6E640E-E721-45BA-B0AD-3621113C75A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a:extLst>
            <a:ext uri="{FF2B5EF4-FFF2-40B4-BE49-F238E27FC236}">
              <a16:creationId xmlns:a16="http://schemas.microsoft.com/office/drawing/2014/main" id="{A50EA4D8-E440-42F0-BE6C-83557C25498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a:extLst>
            <a:ext uri="{FF2B5EF4-FFF2-40B4-BE49-F238E27FC236}">
              <a16:creationId xmlns:a16="http://schemas.microsoft.com/office/drawing/2014/main" id="{BC096F9E-6FD2-4D58-AD13-09932E28732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a:extLst>
            <a:ext uri="{FF2B5EF4-FFF2-40B4-BE49-F238E27FC236}">
              <a16:creationId xmlns:a16="http://schemas.microsoft.com/office/drawing/2014/main" id="{DE57049D-7FCC-4CDE-A3A5-016FFA99418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a:extLst>
            <a:ext uri="{FF2B5EF4-FFF2-40B4-BE49-F238E27FC236}">
              <a16:creationId xmlns:a16="http://schemas.microsoft.com/office/drawing/2014/main" id="{79F09892-AAEC-4392-BF83-BBD351D0724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a:extLst>
            <a:ext uri="{FF2B5EF4-FFF2-40B4-BE49-F238E27FC236}">
              <a16:creationId xmlns:a16="http://schemas.microsoft.com/office/drawing/2014/main" id="{44E93737-0FE5-4E5A-B97C-0FEA633BB22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a:extLst>
            <a:ext uri="{FF2B5EF4-FFF2-40B4-BE49-F238E27FC236}">
              <a16:creationId xmlns:a16="http://schemas.microsoft.com/office/drawing/2014/main" id="{54079659-54D1-4A5B-8092-3C3E5EBC953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a:extLst>
            <a:ext uri="{FF2B5EF4-FFF2-40B4-BE49-F238E27FC236}">
              <a16:creationId xmlns:a16="http://schemas.microsoft.com/office/drawing/2014/main" id="{90C5828F-7532-4828-AC25-138662A9F5C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a:extLst>
            <a:ext uri="{FF2B5EF4-FFF2-40B4-BE49-F238E27FC236}">
              <a16:creationId xmlns:a16="http://schemas.microsoft.com/office/drawing/2014/main" id="{D4BD2C9B-9C38-46B1-AA1D-560AB3A7ABC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a:extLst>
            <a:ext uri="{FF2B5EF4-FFF2-40B4-BE49-F238E27FC236}">
              <a16:creationId xmlns:a16="http://schemas.microsoft.com/office/drawing/2014/main" id="{116A79D8-1BCE-431A-BDD1-1BDEA13D79B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a:extLst>
            <a:ext uri="{FF2B5EF4-FFF2-40B4-BE49-F238E27FC236}">
              <a16:creationId xmlns:a16="http://schemas.microsoft.com/office/drawing/2014/main" id="{B172EAE8-FA0D-478C-AEBC-773E20B2247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a:extLst>
            <a:ext uri="{FF2B5EF4-FFF2-40B4-BE49-F238E27FC236}">
              <a16:creationId xmlns:a16="http://schemas.microsoft.com/office/drawing/2014/main" id="{A4DA7936-E5C4-48EA-9A60-36B1CA389EA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a:extLst>
            <a:ext uri="{FF2B5EF4-FFF2-40B4-BE49-F238E27FC236}">
              <a16:creationId xmlns:a16="http://schemas.microsoft.com/office/drawing/2014/main" id="{B8F57D0A-54C2-4CE7-8165-BE5E602C753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a:extLst>
            <a:ext uri="{FF2B5EF4-FFF2-40B4-BE49-F238E27FC236}">
              <a16:creationId xmlns:a16="http://schemas.microsoft.com/office/drawing/2014/main" id="{32D0A241-F682-46B0-8722-1B11A7CB0E9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a:extLst>
            <a:ext uri="{FF2B5EF4-FFF2-40B4-BE49-F238E27FC236}">
              <a16:creationId xmlns:a16="http://schemas.microsoft.com/office/drawing/2014/main" id="{29F8813D-7249-47B9-BF0D-3E11A89A126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a:extLst>
            <a:ext uri="{FF2B5EF4-FFF2-40B4-BE49-F238E27FC236}">
              <a16:creationId xmlns:a16="http://schemas.microsoft.com/office/drawing/2014/main" id="{C7D0C9F8-D76B-47C9-BED2-D563D135892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a:extLst>
            <a:ext uri="{FF2B5EF4-FFF2-40B4-BE49-F238E27FC236}">
              <a16:creationId xmlns:a16="http://schemas.microsoft.com/office/drawing/2014/main" id="{F4DB4CB4-FD28-451A-AF55-EA1401DF0F3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a:extLst>
            <a:ext uri="{FF2B5EF4-FFF2-40B4-BE49-F238E27FC236}">
              <a16:creationId xmlns:a16="http://schemas.microsoft.com/office/drawing/2014/main" id="{BF5AB3B7-0A1D-4534-8013-1D1EEF736C1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a:extLst>
            <a:ext uri="{FF2B5EF4-FFF2-40B4-BE49-F238E27FC236}">
              <a16:creationId xmlns:a16="http://schemas.microsoft.com/office/drawing/2014/main" id="{B9D4B637-13F7-4A78-8117-849FFB2F0CD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a:extLst>
            <a:ext uri="{FF2B5EF4-FFF2-40B4-BE49-F238E27FC236}">
              <a16:creationId xmlns:a16="http://schemas.microsoft.com/office/drawing/2014/main" id="{C0519563-2886-4641-A1D5-4D0A20238A1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a:extLst>
            <a:ext uri="{FF2B5EF4-FFF2-40B4-BE49-F238E27FC236}">
              <a16:creationId xmlns:a16="http://schemas.microsoft.com/office/drawing/2014/main" id="{C968F783-4AE6-4A72-AF5E-8D232F29C52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a:extLst>
            <a:ext uri="{FF2B5EF4-FFF2-40B4-BE49-F238E27FC236}">
              <a16:creationId xmlns:a16="http://schemas.microsoft.com/office/drawing/2014/main" id="{1181053A-BEF3-4E85-B995-F5206DD855E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a:extLst>
            <a:ext uri="{FF2B5EF4-FFF2-40B4-BE49-F238E27FC236}">
              <a16:creationId xmlns:a16="http://schemas.microsoft.com/office/drawing/2014/main" id="{1B2DF0AE-6965-4E5D-B26C-347192E5B0B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5" name="直線コネクタ 344">
          <a:extLst>
            <a:ext uri="{FF2B5EF4-FFF2-40B4-BE49-F238E27FC236}">
              <a16:creationId xmlns:a16="http://schemas.microsoft.com/office/drawing/2014/main" id="{01BD1655-218A-4A2C-916B-6F08E216062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6" name="テキスト ボックス 345">
          <a:extLst>
            <a:ext uri="{FF2B5EF4-FFF2-40B4-BE49-F238E27FC236}">
              <a16:creationId xmlns:a16="http://schemas.microsoft.com/office/drawing/2014/main" id="{62CB04E6-26F5-4198-958B-6526A345B406}"/>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7" name="直線コネクタ 346">
          <a:extLst>
            <a:ext uri="{FF2B5EF4-FFF2-40B4-BE49-F238E27FC236}">
              <a16:creationId xmlns:a16="http://schemas.microsoft.com/office/drawing/2014/main" id="{903F2040-3D61-4F02-A6C9-648C9D3B01A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8" name="テキスト ボックス 347">
          <a:extLst>
            <a:ext uri="{FF2B5EF4-FFF2-40B4-BE49-F238E27FC236}">
              <a16:creationId xmlns:a16="http://schemas.microsoft.com/office/drawing/2014/main" id="{103A4579-5D57-4DC4-AC85-CD77CCB310A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9" name="直線コネクタ 348">
          <a:extLst>
            <a:ext uri="{FF2B5EF4-FFF2-40B4-BE49-F238E27FC236}">
              <a16:creationId xmlns:a16="http://schemas.microsoft.com/office/drawing/2014/main" id="{E58869AC-EBD1-4A67-8BB8-28CD1D69524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0" name="テキスト ボックス 349">
          <a:extLst>
            <a:ext uri="{FF2B5EF4-FFF2-40B4-BE49-F238E27FC236}">
              <a16:creationId xmlns:a16="http://schemas.microsoft.com/office/drawing/2014/main" id="{C1581EC3-EE0E-410F-8B5B-1E45634A584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1" name="直線コネクタ 350">
          <a:extLst>
            <a:ext uri="{FF2B5EF4-FFF2-40B4-BE49-F238E27FC236}">
              <a16:creationId xmlns:a16="http://schemas.microsoft.com/office/drawing/2014/main" id="{F22416D8-4E84-466D-85A0-BE9F4A0737C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2" name="テキスト ボックス 351">
          <a:extLst>
            <a:ext uri="{FF2B5EF4-FFF2-40B4-BE49-F238E27FC236}">
              <a16:creationId xmlns:a16="http://schemas.microsoft.com/office/drawing/2014/main" id="{420F7DC5-8671-4FBE-AFC8-90BD2B1B026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3" name="直線コネクタ 352">
          <a:extLst>
            <a:ext uri="{FF2B5EF4-FFF2-40B4-BE49-F238E27FC236}">
              <a16:creationId xmlns:a16="http://schemas.microsoft.com/office/drawing/2014/main" id="{544A01A5-79D3-48D5-AEF7-02F2D9A29B1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4" name="テキスト ボックス 353">
          <a:extLst>
            <a:ext uri="{FF2B5EF4-FFF2-40B4-BE49-F238E27FC236}">
              <a16:creationId xmlns:a16="http://schemas.microsoft.com/office/drawing/2014/main" id="{5F7E17A1-5D3C-4640-86AB-3F5C368D1CA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5" name="直線コネクタ 354">
          <a:extLst>
            <a:ext uri="{FF2B5EF4-FFF2-40B4-BE49-F238E27FC236}">
              <a16:creationId xmlns:a16="http://schemas.microsoft.com/office/drawing/2014/main" id="{33ECF969-7D08-4F15-B5B3-B336663181D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6" name="テキスト ボックス 355">
          <a:extLst>
            <a:ext uri="{FF2B5EF4-FFF2-40B4-BE49-F238E27FC236}">
              <a16:creationId xmlns:a16="http://schemas.microsoft.com/office/drawing/2014/main" id="{667AF151-79DF-4758-A087-C2A03E7D1D32}"/>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7" name="直線コネクタ 356">
          <a:extLst>
            <a:ext uri="{FF2B5EF4-FFF2-40B4-BE49-F238E27FC236}">
              <a16:creationId xmlns:a16="http://schemas.microsoft.com/office/drawing/2014/main" id="{8EBDD772-7CFC-45D8-8184-AFFFC3A37AE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8" name="テキスト ボックス 357">
          <a:extLst>
            <a:ext uri="{FF2B5EF4-FFF2-40B4-BE49-F238E27FC236}">
              <a16:creationId xmlns:a16="http://schemas.microsoft.com/office/drawing/2014/main" id="{D3B4BEFC-20C6-48B0-AD48-7370FAEBB159}"/>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9" name="【認定こども園・幼稚園・保育所】&#10;有形固定資産減価償却率グラフ枠">
          <a:extLst>
            <a:ext uri="{FF2B5EF4-FFF2-40B4-BE49-F238E27FC236}">
              <a16:creationId xmlns:a16="http://schemas.microsoft.com/office/drawing/2014/main" id="{644CC2FD-6E1A-4543-BDBE-96A1F5F57D4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60" name="直線コネクタ 359">
          <a:extLst>
            <a:ext uri="{FF2B5EF4-FFF2-40B4-BE49-F238E27FC236}">
              <a16:creationId xmlns:a16="http://schemas.microsoft.com/office/drawing/2014/main" id="{68399B47-0DC2-468A-B2E5-9F5AC5B7C37E}"/>
            </a:ext>
          </a:extLst>
        </xdr:cNvPr>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1" name="【認定こども園・幼稚園・保育所】&#10;有形固定資産減価償却率最小値テキスト">
          <a:extLst>
            <a:ext uri="{FF2B5EF4-FFF2-40B4-BE49-F238E27FC236}">
              <a16:creationId xmlns:a16="http://schemas.microsoft.com/office/drawing/2014/main" id="{574765BF-09E7-423F-B851-3DB2C075EAC4}"/>
            </a:ext>
          </a:extLst>
        </xdr:cNvPr>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2" name="直線コネクタ 361">
          <a:extLst>
            <a:ext uri="{FF2B5EF4-FFF2-40B4-BE49-F238E27FC236}">
              <a16:creationId xmlns:a16="http://schemas.microsoft.com/office/drawing/2014/main" id="{DF0A2649-F779-4A3C-A1D3-184DAE27F203}"/>
            </a:ext>
          </a:extLst>
        </xdr:cNvPr>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3" name="【認定こども園・幼稚園・保育所】&#10;有形固定資産減価償却率最大値テキスト">
          <a:extLst>
            <a:ext uri="{FF2B5EF4-FFF2-40B4-BE49-F238E27FC236}">
              <a16:creationId xmlns:a16="http://schemas.microsoft.com/office/drawing/2014/main" id="{C284C73C-B48D-4288-A33D-949302094DF2}"/>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4" name="直線コネクタ 363">
          <a:extLst>
            <a:ext uri="{FF2B5EF4-FFF2-40B4-BE49-F238E27FC236}">
              <a16:creationId xmlns:a16="http://schemas.microsoft.com/office/drawing/2014/main" id="{164D3336-AB86-4285-B8A6-6E0C7C1B563B}"/>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149514</xdr:rowOff>
    </xdr:from>
    <xdr:ext cx="405111" cy="259045"/>
    <xdr:sp macro="" textlink="">
      <xdr:nvSpPr>
        <xdr:cNvPr id="365" name="【認定こども園・幼稚園・保育所】&#10;有形固定資産減価償却率平均値テキスト">
          <a:extLst>
            <a:ext uri="{FF2B5EF4-FFF2-40B4-BE49-F238E27FC236}">
              <a16:creationId xmlns:a16="http://schemas.microsoft.com/office/drawing/2014/main" id="{7A6DC3D3-3EB7-4431-B621-2F37FFD076B1}"/>
            </a:ext>
          </a:extLst>
        </xdr:cNvPr>
        <xdr:cNvSpPr txBox="1"/>
      </xdr:nvSpPr>
      <xdr:spPr>
        <a:xfrm>
          <a:off x="16357600" y="615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66" name="フローチャート: 判断 365">
          <a:extLst>
            <a:ext uri="{FF2B5EF4-FFF2-40B4-BE49-F238E27FC236}">
              <a16:creationId xmlns:a16="http://schemas.microsoft.com/office/drawing/2014/main" id="{33CC4B3F-67B7-4442-902F-D1CF29FAAA1F}"/>
            </a:ext>
          </a:extLst>
        </xdr:cNvPr>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67" name="フローチャート: 判断 366">
          <a:extLst>
            <a:ext uri="{FF2B5EF4-FFF2-40B4-BE49-F238E27FC236}">
              <a16:creationId xmlns:a16="http://schemas.microsoft.com/office/drawing/2014/main" id="{697CCFEA-1E57-40E2-95DA-9C40DCFDB84C}"/>
            </a:ext>
          </a:extLst>
        </xdr:cNvPr>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68" name="フローチャート: 判断 367">
          <a:extLst>
            <a:ext uri="{FF2B5EF4-FFF2-40B4-BE49-F238E27FC236}">
              <a16:creationId xmlns:a16="http://schemas.microsoft.com/office/drawing/2014/main" id="{A47398C3-FA70-4FD6-9BBA-1E477F571C46}"/>
            </a:ext>
          </a:extLst>
        </xdr:cNvPr>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0404D246-C1CC-4AD1-AC40-8F520BBDBC2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0B7B158B-64C1-4A0C-9B7C-43DAAC0FB4B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12DE171A-DDB7-4550-983C-498B3939B13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E9525D52-88C5-4524-B236-64A121C817D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31731E80-48E8-448B-A910-49A02474CEE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38463</xdr:rowOff>
    </xdr:from>
    <xdr:to>
      <xdr:col>85</xdr:col>
      <xdr:colOff>177800</xdr:colOff>
      <xdr:row>39</xdr:row>
      <xdr:rowOff>140063</xdr:rowOff>
    </xdr:to>
    <xdr:sp macro="" textlink="">
      <xdr:nvSpPr>
        <xdr:cNvPr id="374" name="楕円 373">
          <a:extLst>
            <a:ext uri="{FF2B5EF4-FFF2-40B4-BE49-F238E27FC236}">
              <a16:creationId xmlns:a16="http://schemas.microsoft.com/office/drawing/2014/main" id="{5FC9717B-1123-4014-8245-C8603AA4CBE7}"/>
            </a:ext>
          </a:extLst>
        </xdr:cNvPr>
        <xdr:cNvSpPr/>
      </xdr:nvSpPr>
      <xdr:spPr>
        <a:xfrm>
          <a:off x="162687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16890</xdr:rowOff>
    </xdr:from>
    <xdr:ext cx="405111" cy="259045"/>
    <xdr:sp macro="" textlink="">
      <xdr:nvSpPr>
        <xdr:cNvPr id="375" name="【認定こども園・幼稚園・保育所】&#10;有形固定資産減価償却率該当値テキスト">
          <a:extLst>
            <a:ext uri="{FF2B5EF4-FFF2-40B4-BE49-F238E27FC236}">
              <a16:creationId xmlns:a16="http://schemas.microsoft.com/office/drawing/2014/main" id="{EF950516-5A3A-4D13-BD77-4EC33F8F2752}"/>
            </a:ext>
          </a:extLst>
        </xdr:cNvPr>
        <xdr:cNvSpPr txBox="1"/>
      </xdr:nvSpPr>
      <xdr:spPr>
        <a:xfrm>
          <a:off x="16357600"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46627</xdr:rowOff>
    </xdr:from>
    <xdr:to>
      <xdr:col>81</xdr:col>
      <xdr:colOff>101600</xdr:colOff>
      <xdr:row>35</xdr:row>
      <xdr:rowOff>148227</xdr:rowOff>
    </xdr:to>
    <xdr:sp macro="" textlink="">
      <xdr:nvSpPr>
        <xdr:cNvPr id="376" name="楕円 375">
          <a:extLst>
            <a:ext uri="{FF2B5EF4-FFF2-40B4-BE49-F238E27FC236}">
              <a16:creationId xmlns:a16="http://schemas.microsoft.com/office/drawing/2014/main" id="{BB43763B-0263-4BBC-BE15-78A425EEA1BB}"/>
            </a:ext>
          </a:extLst>
        </xdr:cNvPr>
        <xdr:cNvSpPr/>
      </xdr:nvSpPr>
      <xdr:spPr>
        <a:xfrm>
          <a:off x="15430500" y="60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97427</xdr:rowOff>
    </xdr:from>
    <xdr:to>
      <xdr:col>85</xdr:col>
      <xdr:colOff>127000</xdr:colOff>
      <xdr:row>39</xdr:row>
      <xdr:rowOff>89263</xdr:rowOff>
    </xdr:to>
    <xdr:cxnSp macro="">
      <xdr:nvCxnSpPr>
        <xdr:cNvPr id="377" name="直線コネクタ 376">
          <a:extLst>
            <a:ext uri="{FF2B5EF4-FFF2-40B4-BE49-F238E27FC236}">
              <a16:creationId xmlns:a16="http://schemas.microsoft.com/office/drawing/2014/main" id="{015F7801-7878-4FD0-A644-B38BA51186D6}"/>
            </a:ext>
          </a:extLst>
        </xdr:cNvPr>
        <xdr:cNvCxnSpPr/>
      </xdr:nvCxnSpPr>
      <xdr:spPr>
        <a:xfrm>
          <a:off x="15481300" y="6098177"/>
          <a:ext cx="838200" cy="67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69487</xdr:rowOff>
    </xdr:from>
    <xdr:to>
      <xdr:col>76</xdr:col>
      <xdr:colOff>165100</xdr:colOff>
      <xdr:row>35</xdr:row>
      <xdr:rowOff>171087</xdr:rowOff>
    </xdr:to>
    <xdr:sp macro="" textlink="">
      <xdr:nvSpPr>
        <xdr:cNvPr id="378" name="楕円 377">
          <a:extLst>
            <a:ext uri="{FF2B5EF4-FFF2-40B4-BE49-F238E27FC236}">
              <a16:creationId xmlns:a16="http://schemas.microsoft.com/office/drawing/2014/main" id="{4ECFDE92-F9DF-4F96-8414-C824A07C9E55}"/>
            </a:ext>
          </a:extLst>
        </xdr:cNvPr>
        <xdr:cNvSpPr/>
      </xdr:nvSpPr>
      <xdr:spPr>
        <a:xfrm>
          <a:off x="14541500" y="607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97427</xdr:rowOff>
    </xdr:from>
    <xdr:to>
      <xdr:col>81</xdr:col>
      <xdr:colOff>50800</xdr:colOff>
      <xdr:row>35</xdr:row>
      <xdr:rowOff>120287</xdr:rowOff>
    </xdr:to>
    <xdr:cxnSp macro="">
      <xdr:nvCxnSpPr>
        <xdr:cNvPr id="379" name="直線コネクタ 378">
          <a:extLst>
            <a:ext uri="{FF2B5EF4-FFF2-40B4-BE49-F238E27FC236}">
              <a16:creationId xmlns:a16="http://schemas.microsoft.com/office/drawing/2014/main" id="{AE214BFD-FD75-416D-A077-105D39687BC7}"/>
            </a:ext>
          </a:extLst>
        </xdr:cNvPr>
        <xdr:cNvCxnSpPr/>
      </xdr:nvCxnSpPr>
      <xdr:spPr>
        <a:xfrm flipV="1">
          <a:off x="14592300" y="609817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52813</xdr:rowOff>
    </xdr:from>
    <xdr:ext cx="405111" cy="259045"/>
    <xdr:sp macro="" textlink="">
      <xdr:nvSpPr>
        <xdr:cNvPr id="380" name="n_1aveValue【認定こども園・幼稚園・保育所】&#10;有形固定資産減価償却率">
          <a:extLst>
            <a:ext uri="{FF2B5EF4-FFF2-40B4-BE49-F238E27FC236}">
              <a16:creationId xmlns:a16="http://schemas.microsoft.com/office/drawing/2014/main" id="{7AB3BCB5-3385-44A3-AEF8-AE37BA55C160}"/>
            </a:ext>
          </a:extLst>
        </xdr:cNvPr>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81" name="n_2aveValue【認定こども園・幼稚園・保育所】&#10;有形固定資産減価償却率">
          <a:extLst>
            <a:ext uri="{FF2B5EF4-FFF2-40B4-BE49-F238E27FC236}">
              <a16:creationId xmlns:a16="http://schemas.microsoft.com/office/drawing/2014/main" id="{EC91BBC6-2715-4205-9716-58161460330E}"/>
            </a:ext>
          </a:extLst>
        </xdr:cNvPr>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164754</xdr:rowOff>
    </xdr:from>
    <xdr:ext cx="405111" cy="259045"/>
    <xdr:sp macro="" textlink="">
      <xdr:nvSpPr>
        <xdr:cNvPr id="382" name="n_1mainValue【認定こども園・幼稚園・保育所】&#10;有形固定資産減価償却率">
          <a:extLst>
            <a:ext uri="{FF2B5EF4-FFF2-40B4-BE49-F238E27FC236}">
              <a16:creationId xmlns:a16="http://schemas.microsoft.com/office/drawing/2014/main" id="{AD9CAADB-B5B9-460C-BD5F-B9FA29C665E5}"/>
            </a:ext>
          </a:extLst>
        </xdr:cNvPr>
        <xdr:cNvSpPr txBox="1"/>
      </xdr:nvSpPr>
      <xdr:spPr>
        <a:xfrm>
          <a:off x="15266044" y="582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16164</xdr:rowOff>
    </xdr:from>
    <xdr:ext cx="405111" cy="259045"/>
    <xdr:sp macro="" textlink="">
      <xdr:nvSpPr>
        <xdr:cNvPr id="383" name="n_2mainValue【認定こども園・幼稚園・保育所】&#10;有形固定資産減価償却率">
          <a:extLst>
            <a:ext uri="{FF2B5EF4-FFF2-40B4-BE49-F238E27FC236}">
              <a16:creationId xmlns:a16="http://schemas.microsoft.com/office/drawing/2014/main" id="{1189892E-482A-481B-AFA0-A24EE274A1A7}"/>
            </a:ext>
          </a:extLst>
        </xdr:cNvPr>
        <xdr:cNvSpPr txBox="1"/>
      </xdr:nvSpPr>
      <xdr:spPr>
        <a:xfrm>
          <a:off x="14389744" y="584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4" name="正方形/長方形 383">
          <a:extLst>
            <a:ext uri="{FF2B5EF4-FFF2-40B4-BE49-F238E27FC236}">
              <a16:creationId xmlns:a16="http://schemas.microsoft.com/office/drawing/2014/main" id="{15084357-EB36-4F73-B00F-F289317168B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5" name="正方形/長方形 384">
          <a:extLst>
            <a:ext uri="{FF2B5EF4-FFF2-40B4-BE49-F238E27FC236}">
              <a16:creationId xmlns:a16="http://schemas.microsoft.com/office/drawing/2014/main" id="{578E971A-BF6D-4B63-AE97-5E6AA0196EF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6" name="正方形/長方形 385">
          <a:extLst>
            <a:ext uri="{FF2B5EF4-FFF2-40B4-BE49-F238E27FC236}">
              <a16:creationId xmlns:a16="http://schemas.microsoft.com/office/drawing/2014/main" id="{6B2A918C-1B70-476D-84EF-C1263F4CC88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7" name="正方形/長方形 386">
          <a:extLst>
            <a:ext uri="{FF2B5EF4-FFF2-40B4-BE49-F238E27FC236}">
              <a16:creationId xmlns:a16="http://schemas.microsoft.com/office/drawing/2014/main" id="{0141D54F-CDC5-46FD-A28B-103182AA00A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8" name="正方形/長方形 387">
          <a:extLst>
            <a:ext uri="{FF2B5EF4-FFF2-40B4-BE49-F238E27FC236}">
              <a16:creationId xmlns:a16="http://schemas.microsoft.com/office/drawing/2014/main" id="{232DDB7C-8503-41FA-A87E-32F863D417F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9" name="正方形/長方形 388">
          <a:extLst>
            <a:ext uri="{FF2B5EF4-FFF2-40B4-BE49-F238E27FC236}">
              <a16:creationId xmlns:a16="http://schemas.microsoft.com/office/drawing/2014/main" id="{967AE595-E70B-4222-90BF-157C2142828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0" name="正方形/長方形 389">
          <a:extLst>
            <a:ext uri="{FF2B5EF4-FFF2-40B4-BE49-F238E27FC236}">
              <a16:creationId xmlns:a16="http://schemas.microsoft.com/office/drawing/2014/main" id="{4803B18D-43D1-4145-80C3-A85B83CC9F1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1" name="正方形/長方形 390">
          <a:extLst>
            <a:ext uri="{FF2B5EF4-FFF2-40B4-BE49-F238E27FC236}">
              <a16:creationId xmlns:a16="http://schemas.microsoft.com/office/drawing/2014/main" id="{D184206B-0C28-46FC-9F97-BBD49AF1D7A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2" name="テキスト ボックス 391">
          <a:extLst>
            <a:ext uri="{FF2B5EF4-FFF2-40B4-BE49-F238E27FC236}">
              <a16:creationId xmlns:a16="http://schemas.microsoft.com/office/drawing/2014/main" id="{D2CC5F7D-A3A5-46AB-B83A-CFE2A78ABDE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3" name="直線コネクタ 392">
          <a:extLst>
            <a:ext uri="{FF2B5EF4-FFF2-40B4-BE49-F238E27FC236}">
              <a16:creationId xmlns:a16="http://schemas.microsoft.com/office/drawing/2014/main" id="{B809C707-EECD-478B-9360-B10578C0DBC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4" name="直線コネクタ 393">
          <a:extLst>
            <a:ext uri="{FF2B5EF4-FFF2-40B4-BE49-F238E27FC236}">
              <a16:creationId xmlns:a16="http://schemas.microsoft.com/office/drawing/2014/main" id="{3E7FF104-23D7-4755-A6F2-6DA0E48E8DB5}"/>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5" name="テキスト ボックス 394">
          <a:extLst>
            <a:ext uri="{FF2B5EF4-FFF2-40B4-BE49-F238E27FC236}">
              <a16:creationId xmlns:a16="http://schemas.microsoft.com/office/drawing/2014/main" id="{1E727D65-6AE4-4F5D-93A0-D684E88DF18C}"/>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6" name="直線コネクタ 395">
          <a:extLst>
            <a:ext uri="{FF2B5EF4-FFF2-40B4-BE49-F238E27FC236}">
              <a16:creationId xmlns:a16="http://schemas.microsoft.com/office/drawing/2014/main" id="{9BD8A02D-EA4E-44CC-9E93-38D64B2FD507}"/>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7" name="テキスト ボックス 396">
          <a:extLst>
            <a:ext uri="{FF2B5EF4-FFF2-40B4-BE49-F238E27FC236}">
              <a16:creationId xmlns:a16="http://schemas.microsoft.com/office/drawing/2014/main" id="{5FCCF2E5-BB8A-454F-9148-DA383766EFE4}"/>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8" name="直線コネクタ 397">
          <a:extLst>
            <a:ext uri="{FF2B5EF4-FFF2-40B4-BE49-F238E27FC236}">
              <a16:creationId xmlns:a16="http://schemas.microsoft.com/office/drawing/2014/main" id="{0FCC9A2E-AC2E-46AD-8587-A23B43110CF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9" name="テキスト ボックス 398">
          <a:extLst>
            <a:ext uri="{FF2B5EF4-FFF2-40B4-BE49-F238E27FC236}">
              <a16:creationId xmlns:a16="http://schemas.microsoft.com/office/drawing/2014/main" id="{34D3E729-AA88-45FA-9F4C-149A28F3AFF9}"/>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0" name="直線コネクタ 399">
          <a:extLst>
            <a:ext uri="{FF2B5EF4-FFF2-40B4-BE49-F238E27FC236}">
              <a16:creationId xmlns:a16="http://schemas.microsoft.com/office/drawing/2014/main" id="{1D95D6B4-833D-4641-BBB4-F5F6F3674899}"/>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1" name="テキスト ボックス 400">
          <a:extLst>
            <a:ext uri="{FF2B5EF4-FFF2-40B4-BE49-F238E27FC236}">
              <a16:creationId xmlns:a16="http://schemas.microsoft.com/office/drawing/2014/main" id="{54492383-2217-4993-9505-5A12A288FDAD}"/>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2" name="直線コネクタ 401">
          <a:extLst>
            <a:ext uri="{FF2B5EF4-FFF2-40B4-BE49-F238E27FC236}">
              <a16:creationId xmlns:a16="http://schemas.microsoft.com/office/drawing/2014/main" id="{7961E0DB-8959-45BD-9E8A-6BAB88AB8736}"/>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3" name="テキスト ボックス 402">
          <a:extLst>
            <a:ext uri="{FF2B5EF4-FFF2-40B4-BE49-F238E27FC236}">
              <a16:creationId xmlns:a16="http://schemas.microsoft.com/office/drawing/2014/main" id="{86D28661-6295-4FBA-9BCA-2542FB36EE78}"/>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a:extLst>
            <a:ext uri="{FF2B5EF4-FFF2-40B4-BE49-F238E27FC236}">
              <a16:creationId xmlns:a16="http://schemas.microsoft.com/office/drawing/2014/main" id="{4993A142-0AD3-4339-A5BA-3151C4998C3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a:extLst>
            <a:ext uri="{FF2B5EF4-FFF2-40B4-BE49-F238E27FC236}">
              <a16:creationId xmlns:a16="http://schemas.microsoft.com/office/drawing/2014/main" id="{E28AA403-C295-4201-827B-588360C1BF8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a:extLst>
            <a:ext uri="{FF2B5EF4-FFF2-40B4-BE49-F238E27FC236}">
              <a16:creationId xmlns:a16="http://schemas.microsoft.com/office/drawing/2014/main" id="{0F98F04A-41B6-4235-8372-9303D34FD1C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407" name="直線コネクタ 406">
          <a:extLst>
            <a:ext uri="{FF2B5EF4-FFF2-40B4-BE49-F238E27FC236}">
              <a16:creationId xmlns:a16="http://schemas.microsoft.com/office/drawing/2014/main" id="{A393AF90-7E31-42B5-AC45-95511994F367}"/>
            </a:ext>
          </a:extLst>
        </xdr:cNvPr>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408" name="【認定こども園・幼稚園・保育所】&#10;一人当たり面積最小値テキスト">
          <a:extLst>
            <a:ext uri="{FF2B5EF4-FFF2-40B4-BE49-F238E27FC236}">
              <a16:creationId xmlns:a16="http://schemas.microsoft.com/office/drawing/2014/main" id="{14BCBBD1-7C78-4928-B484-7C8FF994B5CB}"/>
            </a:ext>
          </a:extLst>
        </xdr:cNvPr>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409" name="直線コネクタ 408">
          <a:extLst>
            <a:ext uri="{FF2B5EF4-FFF2-40B4-BE49-F238E27FC236}">
              <a16:creationId xmlns:a16="http://schemas.microsoft.com/office/drawing/2014/main" id="{BE2A01E0-ECFC-48E8-876B-43B493AFF19D}"/>
            </a:ext>
          </a:extLst>
        </xdr:cNvPr>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10" name="【認定こども園・幼稚園・保育所】&#10;一人当たり面積最大値テキスト">
          <a:extLst>
            <a:ext uri="{FF2B5EF4-FFF2-40B4-BE49-F238E27FC236}">
              <a16:creationId xmlns:a16="http://schemas.microsoft.com/office/drawing/2014/main" id="{EC066857-E168-4A42-9D66-9E8DBA4E147D}"/>
            </a:ext>
          </a:extLst>
        </xdr:cNvPr>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11" name="直線コネクタ 410">
          <a:extLst>
            <a:ext uri="{FF2B5EF4-FFF2-40B4-BE49-F238E27FC236}">
              <a16:creationId xmlns:a16="http://schemas.microsoft.com/office/drawing/2014/main" id="{6D7841C7-775E-4975-BC6E-8A5E2249AD35}"/>
            </a:ext>
          </a:extLst>
        </xdr:cNvPr>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412" name="【認定こども園・幼稚園・保育所】&#10;一人当たり面積平均値テキスト">
          <a:extLst>
            <a:ext uri="{FF2B5EF4-FFF2-40B4-BE49-F238E27FC236}">
              <a16:creationId xmlns:a16="http://schemas.microsoft.com/office/drawing/2014/main" id="{8B337123-247A-45C3-944D-C6604E31EF37}"/>
            </a:ext>
          </a:extLst>
        </xdr:cNvPr>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13" name="フローチャート: 判断 412">
          <a:extLst>
            <a:ext uri="{FF2B5EF4-FFF2-40B4-BE49-F238E27FC236}">
              <a16:creationId xmlns:a16="http://schemas.microsoft.com/office/drawing/2014/main" id="{6F19F46C-2CB8-4ADF-9572-CA8FFFEEA0F8}"/>
            </a:ext>
          </a:extLst>
        </xdr:cNvPr>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414" name="フローチャート: 判断 413">
          <a:extLst>
            <a:ext uri="{FF2B5EF4-FFF2-40B4-BE49-F238E27FC236}">
              <a16:creationId xmlns:a16="http://schemas.microsoft.com/office/drawing/2014/main" id="{C4AB0311-4466-44A1-8BD9-7135A1156E69}"/>
            </a:ext>
          </a:extLst>
        </xdr:cNvPr>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415" name="フローチャート: 判断 414">
          <a:extLst>
            <a:ext uri="{FF2B5EF4-FFF2-40B4-BE49-F238E27FC236}">
              <a16:creationId xmlns:a16="http://schemas.microsoft.com/office/drawing/2014/main" id="{D42531C9-1EB3-4105-90D1-1171A0EF782C}"/>
            </a:ext>
          </a:extLst>
        </xdr:cNvPr>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E7759807-7619-4893-996F-F059E916612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2850EF9A-6E8F-4878-A663-3B032BC1A37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9A5344F7-95EB-43BC-B26A-75935E65B16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D94BDD86-8FFC-440F-8752-AA5222028A7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8AE5CF52-EE16-465E-B86A-6EFEC8645E4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421" name="楕円 420">
          <a:extLst>
            <a:ext uri="{FF2B5EF4-FFF2-40B4-BE49-F238E27FC236}">
              <a16:creationId xmlns:a16="http://schemas.microsoft.com/office/drawing/2014/main" id="{4CB697DC-48C5-4B8E-AFF3-2DD91A9D7B84}"/>
            </a:ext>
          </a:extLst>
        </xdr:cNvPr>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26687</xdr:rowOff>
    </xdr:from>
    <xdr:ext cx="469744" cy="259045"/>
    <xdr:sp macro="" textlink="">
      <xdr:nvSpPr>
        <xdr:cNvPr id="422" name="【認定こども園・幼稚園・保育所】&#10;一人当たり面積該当値テキスト">
          <a:extLst>
            <a:ext uri="{FF2B5EF4-FFF2-40B4-BE49-F238E27FC236}">
              <a16:creationId xmlns:a16="http://schemas.microsoft.com/office/drawing/2014/main" id="{74C278D6-B9FB-473A-89E6-F6A479816A36}"/>
            </a:ext>
          </a:extLst>
        </xdr:cNvPr>
        <xdr:cNvSpPr txBox="1"/>
      </xdr:nvSpPr>
      <xdr:spPr>
        <a:xfrm>
          <a:off x="22199600" y="671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134620</xdr:rowOff>
    </xdr:from>
    <xdr:to>
      <xdr:col>112</xdr:col>
      <xdr:colOff>38100</xdr:colOff>
      <xdr:row>40</xdr:row>
      <xdr:rowOff>64770</xdr:rowOff>
    </xdr:to>
    <xdr:sp macro="" textlink="">
      <xdr:nvSpPr>
        <xdr:cNvPr id="423" name="楕円 422">
          <a:extLst>
            <a:ext uri="{FF2B5EF4-FFF2-40B4-BE49-F238E27FC236}">
              <a16:creationId xmlns:a16="http://schemas.microsoft.com/office/drawing/2014/main" id="{225F4174-5031-4324-811D-DFA29BFC993B}"/>
            </a:ext>
          </a:extLst>
        </xdr:cNvPr>
        <xdr:cNvSpPr/>
      </xdr:nvSpPr>
      <xdr:spPr>
        <a:xfrm>
          <a:off x="21272500" y="682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99060</xdr:rowOff>
    </xdr:from>
    <xdr:to>
      <xdr:col>116</xdr:col>
      <xdr:colOff>63500</xdr:colOff>
      <xdr:row>40</xdr:row>
      <xdr:rowOff>13970</xdr:rowOff>
    </xdr:to>
    <xdr:cxnSp macro="">
      <xdr:nvCxnSpPr>
        <xdr:cNvPr id="424" name="直線コネクタ 423">
          <a:extLst>
            <a:ext uri="{FF2B5EF4-FFF2-40B4-BE49-F238E27FC236}">
              <a16:creationId xmlns:a16="http://schemas.microsoft.com/office/drawing/2014/main" id="{56DD18E9-1F92-406C-ABE5-20290C4645A3}"/>
            </a:ext>
          </a:extLst>
        </xdr:cNvPr>
        <xdr:cNvCxnSpPr/>
      </xdr:nvCxnSpPr>
      <xdr:spPr>
        <a:xfrm flipV="1">
          <a:off x="21323300" y="6785610"/>
          <a:ext cx="8382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139700</xdr:rowOff>
    </xdr:from>
    <xdr:to>
      <xdr:col>107</xdr:col>
      <xdr:colOff>101600</xdr:colOff>
      <xdr:row>40</xdr:row>
      <xdr:rowOff>69850</xdr:rowOff>
    </xdr:to>
    <xdr:sp macro="" textlink="">
      <xdr:nvSpPr>
        <xdr:cNvPr id="425" name="楕円 424">
          <a:extLst>
            <a:ext uri="{FF2B5EF4-FFF2-40B4-BE49-F238E27FC236}">
              <a16:creationId xmlns:a16="http://schemas.microsoft.com/office/drawing/2014/main" id="{51E3DCF1-604B-4E83-B021-3E1E2386C5DC}"/>
            </a:ext>
          </a:extLst>
        </xdr:cNvPr>
        <xdr:cNvSpPr/>
      </xdr:nvSpPr>
      <xdr:spPr>
        <a:xfrm>
          <a:off x="20383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13970</xdr:rowOff>
    </xdr:from>
    <xdr:to>
      <xdr:col>111</xdr:col>
      <xdr:colOff>177800</xdr:colOff>
      <xdr:row>40</xdr:row>
      <xdr:rowOff>19050</xdr:rowOff>
    </xdr:to>
    <xdr:cxnSp macro="">
      <xdr:nvCxnSpPr>
        <xdr:cNvPr id="426" name="直線コネクタ 425">
          <a:extLst>
            <a:ext uri="{FF2B5EF4-FFF2-40B4-BE49-F238E27FC236}">
              <a16:creationId xmlns:a16="http://schemas.microsoft.com/office/drawing/2014/main" id="{91522BC0-FA08-4DAC-A810-FA91D7C8A1A6}"/>
            </a:ext>
          </a:extLst>
        </xdr:cNvPr>
        <xdr:cNvCxnSpPr/>
      </xdr:nvCxnSpPr>
      <xdr:spPr>
        <a:xfrm flipV="1">
          <a:off x="20434300" y="687197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128287</xdr:rowOff>
    </xdr:from>
    <xdr:ext cx="469744" cy="259045"/>
    <xdr:sp macro="" textlink="">
      <xdr:nvSpPr>
        <xdr:cNvPr id="427" name="n_1aveValue【認定こども園・幼稚園・保育所】&#10;一人当たり面積">
          <a:extLst>
            <a:ext uri="{FF2B5EF4-FFF2-40B4-BE49-F238E27FC236}">
              <a16:creationId xmlns:a16="http://schemas.microsoft.com/office/drawing/2014/main" id="{159B19BC-8D81-4618-887C-B54CA21C5B3B}"/>
            </a:ext>
          </a:extLst>
        </xdr:cNvPr>
        <xdr:cNvSpPr txBox="1"/>
      </xdr:nvSpPr>
      <xdr:spPr>
        <a:xfrm>
          <a:off x="210757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140987</xdr:rowOff>
    </xdr:from>
    <xdr:ext cx="469744" cy="259045"/>
    <xdr:sp macro="" textlink="">
      <xdr:nvSpPr>
        <xdr:cNvPr id="428" name="n_2aveValue【認定こども園・幼稚園・保育所】&#10;一人当たり面積">
          <a:extLst>
            <a:ext uri="{FF2B5EF4-FFF2-40B4-BE49-F238E27FC236}">
              <a16:creationId xmlns:a16="http://schemas.microsoft.com/office/drawing/2014/main" id="{EE9845E5-C1BF-4914-8975-51EC97EF47B9}"/>
            </a:ext>
          </a:extLst>
        </xdr:cNvPr>
        <xdr:cNvSpPr txBox="1"/>
      </xdr:nvSpPr>
      <xdr:spPr>
        <a:xfrm>
          <a:off x="20199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55897</xdr:rowOff>
    </xdr:from>
    <xdr:ext cx="469744" cy="259045"/>
    <xdr:sp macro="" textlink="">
      <xdr:nvSpPr>
        <xdr:cNvPr id="429" name="n_1mainValue【認定こども園・幼稚園・保育所】&#10;一人当たり面積">
          <a:extLst>
            <a:ext uri="{FF2B5EF4-FFF2-40B4-BE49-F238E27FC236}">
              <a16:creationId xmlns:a16="http://schemas.microsoft.com/office/drawing/2014/main" id="{4B5D3716-706F-4B7B-BFED-8000E030425F}"/>
            </a:ext>
          </a:extLst>
        </xdr:cNvPr>
        <xdr:cNvSpPr txBox="1"/>
      </xdr:nvSpPr>
      <xdr:spPr>
        <a:xfrm>
          <a:off x="21075727" y="691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60977</xdr:rowOff>
    </xdr:from>
    <xdr:ext cx="469744" cy="259045"/>
    <xdr:sp macro="" textlink="">
      <xdr:nvSpPr>
        <xdr:cNvPr id="430" name="n_2mainValue【認定こども園・幼稚園・保育所】&#10;一人当たり面積">
          <a:extLst>
            <a:ext uri="{FF2B5EF4-FFF2-40B4-BE49-F238E27FC236}">
              <a16:creationId xmlns:a16="http://schemas.microsoft.com/office/drawing/2014/main" id="{01599D4A-5D3C-46C2-8927-CFB689191480}"/>
            </a:ext>
          </a:extLst>
        </xdr:cNvPr>
        <xdr:cNvSpPr txBox="1"/>
      </xdr:nvSpPr>
      <xdr:spPr>
        <a:xfrm>
          <a:off x="20199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a:extLst>
            <a:ext uri="{FF2B5EF4-FFF2-40B4-BE49-F238E27FC236}">
              <a16:creationId xmlns:a16="http://schemas.microsoft.com/office/drawing/2014/main" id="{DD4A982E-A5F8-4488-8317-2B767473D10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a:extLst>
            <a:ext uri="{FF2B5EF4-FFF2-40B4-BE49-F238E27FC236}">
              <a16:creationId xmlns:a16="http://schemas.microsoft.com/office/drawing/2014/main" id="{387135D0-E6B1-492D-B193-8219727DCE9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a:extLst>
            <a:ext uri="{FF2B5EF4-FFF2-40B4-BE49-F238E27FC236}">
              <a16:creationId xmlns:a16="http://schemas.microsoft.com/office/drawing/2014/main" id="{1CCC021E-3C5D-4741-ABA3-6498CFD441E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a:extLst>
            <a:ext uri="{FF2B5EF4-FFF2-40B4-BE49-F238E27FC236}">
              <a16:creationId xmlns:a16="http://schemas.microsoft.com/office/drawing/2014/main" id="{F634AD6C-8665-41F3-9554-FA9E1CCA990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a:extLst>
            <a:ext uri="{FF2B5EF4-FFF2-40B4-BE49-F238E27FC236}">
              <a16:creationId xmlns:a16="http://schemas.microsoft.com/office/drawing/2014/main" id="{61A9AF1E-8575-402A-A8E0-E89A42219E7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a:extLst>
            <a:ext uri="{FF2B5EF4-FFF2-40B4-BE49-F238E27FC236}">
              <a16:creationId xmlns:a16="http://schemas.microsoft.com/office/drawing/2014/main" id="{F8E2B01F-7B2B-4557-87A6-3BF6998FDF1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a:extLst>
            <a:ext uri="{FF2B5EF4-FFF2-40B4-BE49-F238E27FC236}">
              <a16:creationId xmlns:a16="http://schemas.microsoft.com/office/drawing/2014/main" id="{E915BC84-1935-4CCE-AC45-4954F6C6791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a:extLst>
            <a:ext uri="{FF2B5EF4-FFF2-40B4-BE49-F238E27FC236}">
              <a16:creationId xmlns:a16="http://schemas.microsoft.com/office/drawing/2014/main" id="{9C85F7B2-3C89-4ADB-9BF5-54EA0DF4264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a:extLst>
            <a:ext uri="{FF2B5EF4-FFF2-40B4-BE49-F238E27FC236}">
              <a16:creationId xmlns:a16="http://schemas.microsoft.com/office/drawing/2014/main" id="{DAC8B1CB-97C7-4B57-B46E-AA2D0EA16B5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a:extLst>
            <a:ext uri="{FF2B5EF4-FFF2-40B4-BE49-F238E27FC236}">
              <a16:creationId xmlns:a16="http://schemas.microsoft.com/office/drawing/2014/main" id="{FCC68C43-E173-4671-985A-D3F38C9C6B9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1" name="テキスト ボックス 440">
          <a:extLst>
            <a:ext uri="{FF2B5EF4-FFF2-40B4-BE49-F238E27FC236}">
              <a16:creationId xmlns:a16="http://schemas.microsoft.com/office/drawing/2014/main" id="{F2F60BE5-3805-47BC-89BA-AAEB689FDC08}"/>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2" name="直線コネクタ 441">
          <a:extLst>
            <a:ext uri="{FF2B5EF4-FFF2-40B4-BE49-F238E27FC236}">
              <a16:creationId xmlns:a16="http://schemas.microsoft.com/office/drawing/2014/main" id="{3B718E59-7F84-4B64-A8C0-5482CA64106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3" name="テキスト ボックス 442">
          <a:extLst>
            <a:ext uri="{FF2B5EF4-FFF2-40B4-BE49-F238E27FC236}">
              <a16:creationId xmlns:a16="http://schemas.microsoft.com/office/drawing/2014/main" id="{787A0215-C7C6-4F0E-ABDD-FF7DC4400131}"/>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4" name="直線コネクタ 443">
          <a:extLst>
            <a:ext uri="{FF2B5EF4-FFF2-40B4-BE49-F238E27FC236}">
              <a16:creationId xmlns:a16="http://schemas.microsoft.com/office/drawing/2014/main" id="{1D61DB6E-24B5-4065-8B8A-3CE6B2F6FA6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5" name="テキスト ボックス 444">
          <a:extLst>
            <a:ext uri="{FF2B5EF4-FFF2-40B4-BE49-F238E27FC236}">
              <a16:creationId xmlns:a16="http://schemas.microsoft.com/office/drawing/2014/main" id="{0A6FFBD7-6072-4A13-9123-851CD856C28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6" name="直線コネクタ 445">
          <a:extLst>
            <a:ext uri="{FF2B5EF4-FFF2-40B4-BE49-F238E27FC236}">
              <a16:creationId xmlns:a16="http://schemas.microsoft.com/office/drawing/2014/main" id="{590F8DD1-30A2-46DB-B4FD-DB6C74826A6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7" name="テキスト ボックス 446">
          <a:extLst>
            <a:ext uri="{FF2B5EF4-FFF2-40B4-BE49-F238E27FC236}">
              <a16:creationId xmlns:a16="http://schemas.microsoft.com/office/drawing/2014/main" id="{2B219AB8-F3B1-499B-935D-C5C6F5C4686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8" name="直線コネクタ 447">
          <a:extLst>
            <a:ext uri="{FF2B5EF4-FFF2-40B4-BE49-F238E27FC236}">
              <a16:creationId xmlns:a16="http://schemas.microsoft.com/office/drawing/2014/main" id="{5039C97B-60A6-4500-A0DC-86CD51C8615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9" name="テキスト ボックス 448">
          <a:extLst>
            <a:ext uri="{FF2B5EF4-FFF2-40B4-BE49-F238E27FC236}">
              <a16:creationId xmlns:a16="http://schemas.microsoft.com/office/drawing/2014/main" id="{04F8A50B-0AF2-48A8-80B3-6C560C0376D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0" name="直線コネクタ 449">
          <a:extLst>
            <a:ext uri="{FF2B5EF4-FFF2-40B4-BE49-F238E27FC236}">
              <a16:creationId xmlns:a16="http://schemas.microsoft.com/office/drawing/2014/main" id="{9F187C14-EBE1-44D4-B76E-BBC90E4BF69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1" name="テキスト ボックス 450">
          <a:extLst>
            <a:ext uri="{FF2B5EF4-FFF2-40B4-BE49-F238E27FC236}">
              <a16:creationId xmlns:a16="http://schemas.microsoft.com/office/drawing/2014/main" id="{9973FF4E-2E94-4A17-9FC7-4D94C5DBA8A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a:extLst>
            <a:ext uri="{FF2B5EF4-FFF2-40B4-BE49-F238E27FC236}">
              <a16:creationId xmlns:a16="http://schemas.microsoft.com/office/drawing/2014/main" id="{14C4DFD8-E586-4CE1-BE5F-AA8CC57524E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a:extLst>
            <a:ext uri="{FF2B5EF4-FFF2-40B4-BE49-F238E27FC236}">
              <a16:creationId xmlns:a16="http://schemas.microsoft.com/office/drawing/2014/main" id="{8B5BF645-EB00-492B-85E0-1382E5B2FCED}"/>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a:extLst>
            <a:ext uri="{FF2B5EF4-FFF2-40B4-BE49-F238E27FC236}">
              <a16:creationId xmlns:a16="http://schemas.microsoft.com/office/drawing/2014/main" id="{DE980854-9FD0-4C9B-8895-90571703D34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55" name="直線コネクタ 454">
          <a:extLst>
            <a:ext uri="{FF2B5EF4-FFF2-40B4-BE49-F238E27FC236}">
              <a16:creationId xmlns:a16="http://schemas.microsoft.com/office/drawing/2014/main" id="{E2464BB7-6BC8-4CA6-9E12-5AF2D9D6D505}"/>
            </a:ext>
          </a:extLst>
        </xdr:cNvPr>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56" name="【学校施設】&#10;有形固定資産減価償却率最小値テキスト">
          <a:extLst>
            <a:ext uri="{FF2B5EF4-FFF2-40B4-BE49-F238E27FC236}">
              <a16:creationId xmlns:a16="http://schemas.microsoft.com/office/drawing/2014/main" id="{F7CE4ECE-2029-40F9-BD6B-882BF1FB540E}"/>
            </a:ext>
          </a:extLst>
        </xdr:cNvPr>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57" name="直線コネクタ 456">
          <a:extLst>
            <a:ext uri="{FF2B5EF4-FFF2-40B4-BE49-F238E27FC236}">
              <a16:creationId xmlns:a16="http://schemas.microsoft.com/office/drawing/2014/main" id="{4D518B59-A0E8-410C-A968-0361CB8DA2BB}"/>
            </a:ext>
          </a:extLst>
        </xdr:cNvPr>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58" name="【学校施設】&#10;有形固定資産減価償却率最大値テキスト">
          <a:extLst>
            <a:ext uri="{FF2B5EF4-FFF2-40B4-BE49-F238E27FC236}">
              <a16:creationId xmlns:a16="http://schemas.microsoft.com/office/drawing/2014/main" id="{095B4666-1AA0-42FA-9031-1146EE175951}"/>
            </a:ext>
          </a:extLst>
        </xdr:cNvPr>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59" name="直線コネクタ 458">
          <a:extLst>
            <a:ext uri="{FF2B5EF4-FFF2-40B4-BE49-F238E27FC236}">
              <a16:creationId xmlns:a16="http://schemas.microsoft.com/office/drawing/2014/main" id="{99824FC2-351E-497E-A2F1-A01E5EC8516C}"/>
            </a:ext>
          </a:extLst>
        </xdr:cNvPr>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60" name="【学校施設】&#10;有形固定資産減価償却率平均値テキスト">
          <a:extLst>
            <a:ext uri="{FF2B5EF4-FFF2-40B4-BE49-F238E27FC236}">
              <a16:creationId xmlns:a16="http://schemas.microsoft.com/office/drawing/2014/main" id="{0D51E86A-31A9-4A65-98D0-4A8D006496BC}"/>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61" name="フローチャート: 判断 460">
          <a:extLst>
            <a:ext uri="{FF2B5EF4-FFF2-40B4-BE49-F238E27FC236}">
              <a16:creationId xmlns:a16="http://schemas.microsoft.com/office/drawing/2014/main" id="{A6B440F7-4A23-4F3B-ABA9-B08BB2DFF1C8}"/>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62" name="フローチャート: 判断 461">
          <a:extLst>
            <a:ext uri="{FF2B5EF4-FFF2-40B4-BE49-F238E27FC236}">
              <a16:creationId xmlns:a16="http://schemas.microsoft.com/office/drawing/2014/main" id="{5A341DDF-5D7B-4066-99FD-9644D451F3BA}"/>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63" name="フローチャート: 判断 462">
          <a:extLst>
            <a:ext uri="{FF2B5EF4-FFF2-40B4-BE49-F238E27FC236}">
              <a16:creationId xmlns:a16="http://schemas.microsoft.com/office/drawing/2014/main" id="{806CF8F3-26C4-49F6-A856-51310554200A}"/>
            </a:ext>
          </a:extLst>
        </xdr:cNvPr>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9F11D926-F905-464E-929A-4EEFDABE9F1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7259B546-6EB1-4997-AF5F-CDC6AEABFE5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0F5D4F90-AFA4-41ED-A5E6-0119B83F742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9A8FE520-D0D3-41ED-9332-B4FE735B04C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2718D2BA-8CB6-4F22-8EC2-2CDBD3C6BAE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153035</xdr:rowOff>
    </xdr:from>
    <xdr:to>
      <xdr:col>85</xdr:col>
      <xdr:colOff>177800</xdr:colOff>
      <xdr:row>59</xdr:row>
      <xdr:rowOff>83185</xdr:rowOff>
    </xdr:to>
    <xdr:sp macro="" textlink="">
      <xdr:nvSpPr>
        <xdr:cNvPr id="469" name="楕円 468">
          <a:extLst>
            <a:ext uri="{FF2B5EF4-FFF2-40B4-BE49-F238E27FC236}">
              <a16:creationId xmlns:a16="http://schemas.microsoft.com/office/drawing/2014/main" id="{F3515B91-A314-4D94-A08B-06B9766D054F}"/>
            </a:ext>
          </a:extLst>
        </xdr:cNvPr>
        <xdr:cNvSpPr/>
      </xdr:nvSpPr>
      <xdr:spPr>
        <a:xfrm>
          <a:off x="162687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4462</xdr:rowOff>
    </xdr:from>
    <xdr:ext cx="405111" cy="259045"/>
    <xdr:sp macro="" textlink="">
      <xdr:nvSpPr>
        <xdr:cNvPr id="470" name="【学校施設】&#10;有形固定資産減価償却率該当値テキスト">
          <a:extLst>
            <a:ext uri="{FF2B5EF4-FFF2-40B4-BE49-F238E27FC236}">
              <a16:creationId xmlns:a16="http://schemas.microsoft.com/office/drawing/2014/main" id="{B30524AE-0453-42E4-8251-6DB2D1D01D82}"/>
            </a:ext>
          </a:extLst>
        </xdr:cNvPr>
        <xdr:cNvSpPr txBox="1"/>
      </xdr:nvSpPr>
      <xdr:spPr>
        <a:xfrm>
          <a:off x="16357600"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17780</xdr:rowOff>
    </xdr:from>
    <xdr:to>
      <xdr:col>81</xdr:col>
      <xdr:colOff>101600</xdr:colOff>
      <xdr:row>59</xdr:row>
      <xdr:rowOff>119380</xdr:rowOff>
    </xdr:to>
    <xdr:sp macro="" textlink="">
      <xdr:nvSpPr>
        <xdr:cNvPr id="471" name="楕円 470">
          <a:extLst>
            <a:ext uri="{FF2B5EF4-FFF2-40B4-BE49-F238E27FC236}">
              <a16:creationId xmlns:a16="http://schemas.microsoft.com/office/drawing/2014/main" id="{F109D5D1-AFD8-4C98-8ABC-DFF9542383A8}"/>
            </a:ext>
          </a:extLst>
        </xdr:cNvPr>
        <xdr:cNvSpPr/>
      </xdr:nvSpPr>
      <xdr:spPr>
        <a:xfrm>
          <a:off x="15430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32385</xdr:rowOff>
    </xdr:from>
    <xdr:to>
      <xdr:col>85</xdr:col>
      <xdr:colOff>127000</xdr:colOff>
      <xdr:row>59</xdr:row>
      <xdr:rowOff>68580</xdr:rowOff>
    </xdr:to>
    <xdr:cxnSp macro="">
      <xdr:nvCxnSpPr>
        <xdr:cNvPr id="472" name="直線コネクタ 471">
          <a:extLst>
            <a:ext uri="{FF2B5EF4-FFF2-40B4-BE49-F238E27FC236}">
              <a16:creationId xmlns:a16="http://schemas.microsoft.com/office/drawing/2014/main" id="{8D29EAA2-1993-431C-B6F1-49D3C16C83DE}"/>
            </a:ext>
          </a:extLst>
        </xdr:cNvPr>
        <xdr:cNvCxnSpPr/>
      </xdr:nvCxnSpPr>
      <xdr:spPr>
        <a:xfrm flipV="1">
          <a:off x="15481300" y="1014793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55880</xdr:rowOff>
    </xdr:from>
    <xdr:to>
      <xdr:col>76</xdr:col>
      <xdr:colOff>165100</xdr:colOff>
      <xdr:row>59</xdr:row>
      <xdr:rowOff>157480</xdr:rowOff>
    </xdr:to>
    <xdr:sp macro="" textlink="">
      <xdr:nvSpPr>
        <xdr:cNvPr id="473" name="楕円 472">
          <a:extLst>
            <a:ext uri="{FF2B5EF4-FFF2-40B4-BE49-F238E27FC236}">
              <a16:creationId xmlns:a16="http://schemas.microsoft.com/office/drawing/2014/main" id="{2F7233F1-A72D-40C1-9FFD-0A87501A621A}"/>
            </a:ext>
          </a:extLst>
        </xdr:cNvPr>
        <xdr:cNvSpPr/>
      </xdr:nvSpPr>
      <xdr:spPr>
        <a:xfrm>
          <a:off x="14541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68580</xdr:rowOff>
    </xdr:from>
    <xdr:to>
      <xdr:col>81</xdr:col>
      <xdr:colOff>50800</xdr:colOff>
      <xdr:row>59</xdr:row>
      <xdr:rowOff>106680</xdr:rowOff>
    </xdr:to>
    <xdr:cxnSp macro="">
      <xdr:nvCxnSpPr>
        <xdr:cNvPr id="474" name="直線コネクタ 473">
          <a:extLst>
            <a:ext uri="{FF2B5EF4-FFF2-40B4-BE49-F238E27FC236}">
              <a16:creationId xmlns:a16="http://schemas.microsoft.com/office/drawing/2014/main" id="{159B7A22-2F95-41C6-A320-790BB4EE253F}"/>
            </a:ext>
          </a:extLst>
        </xdr:cNvPr>
        <xdr:cNvCxnSpPr/>
      </xdr:nvCxnSpPr>
      <xdr:spPr>
        <a:xfrm flipV="1">
          <a:off x="14592300" y="101841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475" name="n_1aveValue【学校施設】&#10;有形固定資産減価償却率">
          <a:extLst>
            <a:ext uri="{FF2B5EF4-FFF2-40B4-BE49-F238E27FC236}">
              <a16:creationId xmlns:a16="http://schemas.microsoft.com/office/drawing/2014/main" id="{F769381D-7F09-4FAF-9B14-BDEB5D942B98}"/>
            </a:ext>
          </a:extLst>
        </xdr:cNvPr>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476" name="n_2aveValue【学校施設】&#10;有形固定資産減価償却率">
          <a:extLst>
            <a:ext uri="{FF2B5EF4-FFF2-40B4-BE49-F238E27FC236}">
              <a16:creationId xmlns:a16="http://schemas.microsoft.com/office/drawing/2014/main" id="{05BC2829-30A4-4489-BFA5-B4F25BA39BFB}"/>
            </a:ext>
          </a:extLst>
        </xdr:cNvPr>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135907</xdr:rowOff>
    </xdr:from>
    <xdr:ext cx="405111" cy="259045"/>
    <xdr:sp macro="" textlink="">
      <xdr:nvSpPr>
        <xdr:cNvPr id="477" name="n_1mainValue【学校施設】&#10;有形固定資産減価償却率">
          <a:extLst>
            <a:ext uri="{FF2B5EF4-FFF2-40B4-BE49-F238E27FC236}">
              <a16:creationId xmlns:a16="http://schemas.microsoft.com/office/drawing/2014/main" id="{48F0B970-4EBA-4F96-BF87-98FDC778BEE8}"/>
            </a:ext>
          </a:extLst>
        </xdr:cNvPr>
        <xdr:cNvSpPr txBox="1"/>
      </xdr:nvSpPr>
      <xdr:spPr>
        <a:xfrm>
          <a:off x="15266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2557</xdr:rowOff>
    </xdr:from>
    <xdr:ext cx="405111" cy="259045"/>
    <xdr:sp macro="" textlink="">
      <xdr:nvSpPr>
        <xdr:cNvPr id="478" name="n_2mainValue【学校施設】&#10;有形固定資産減価償却率">
          <a:extLst>
            <a:ext uri="{FF2B5EF4-FFF2-40B4-BE49-F238E27FC236}">
              <a16:creationId xmlns:a16="http://schemas.microsoft.com/office/drawing/2014/main" id="{0BC7D405-C086-4B5E-BE30-DCBDAC14CA76}"/>
            </a:ext>
          </a:extLst>
        </xdr:cNvPr>
        <xdr:cNvSpPr txBox="1"/>
      </xdr:nvSpPr>
      <xdr:spPr>
        <a:xfrm>
          <a:off x="14389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a:extLst>
            <a:ext uri="{FF2B5EF4-FFF2-40B4-BE49-F238E27FC236}">
              <a16:creationId xmlns:a16="http://schemas.microsoft.com/office/drawing/2014/main" id="{6434E631-4F2D-4293-A06A-ADB69FFB95F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a:extLst>
            <a:ext uri="{FF2B5EF4-FFF2-40B4-BE49-F238E27FC236}">
              <a16:creationId xmlns:a16="http://schemas.microsoft.com/office/drawing/2014/main" id="{958E7A5A-3521-4798-B97E-DBD94B94A55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a:extLst>
            <a:ext uri="{FF2B5EF4-FFF2-40B4-BE49-F238E27FC236}">
              <a16:creationId xmlns:a16="http://schemas.microsoft.com/office/drawing/2014/main" id="{ECB7D181-BA45-4475-A13D-DF1B4833885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a:extLst>
            <a:ext uri="{FF2B5EF4-FFF2-40B4-BE49-F238E27FC236}">
              <a16:creationId xmlns:a16="http://schemas.microsoft.com/office/drawing/2014/main" id="{3FE57025-7FB8-4695-B461-032BDBF3D18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a:extLst>
            <a:ext uri="{FF2B5EF4-FFF2-40B4-BE49-F238E27FC236}">
              <a16:creationId xmlns:a16="http://schemas.microsoft.com/office/drawing/2014/main" id="{3E0B4279-555D-4C01-A0CE-8D03174050B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a:extLst>
            <a:ext uri="{FF2B5EF4-FFF2-40B4-BE49-F238E27FC236}">
              <a16:creationId xmlns:a16="http://schemas.microsoft.com/office/drawing/2014/main" id="{8E5F6479-614F-42C1-B84F-BC4BE8550E8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a:extLst>
            <a:ext uri="{FF2B5EF4-FFF2-40B4-BE49-F238E27FC236}">
              <a16:creationId xmlns:a16="http://schemas.microsoft.com/office/drawing/2014/main" id="{43259F46-87C7-4A23-AF8D-E71C7D34244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a:extLst>
            <a:ext uri="{FF2B5EF4-FFF2-40B4-BE49-F238E27FC236}">
              <a16:creationId xmlns:a16="http://schemas.microsoft.com/office/drawing/2014/main" id="{9B9E0BD6-6F63-4EBD-A235-B860A187B9F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a:extLst>
            <a:ext uri="{FF2B5EF4-FFF2-40B4-BE49-F238E27FC236}">
              <a16:creationId xmlns:a16="http://schemas.microsoft.com/office/drawing/2014/main" id="{913CF656-D732-4CF9-BC58-6DBAC3C9D0A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a:extLst>
            <a:ext uri="{FF2B5EF4-FFF2-40B4-BE49-F238E27FC236}">
              <a16:creationId xmlns:a16="http://schemas.microsoft.com/office/drawing/2014/main" id="{CC7C6547-0396-43C2-8496-369B53FC6D7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9" name="直線コネクタ 488">
          <a:extLst>
            <a:ext uri="{FF2B5EF4-FFF2-40B4-BE49-F238E27FC236}">
              <a16:creationId xmlns:a16="http://schemas.microsoft.com/office/drawing/2014/main" id="{E65960EC-3B3F-4020-AB86-3A0D06826F2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0" name="テキスト ボックス 489">
          <a:extLst>
            <a:ext uri="{FF2B5EF4-FFF2-40B4-BE49-F238E27FC236}">
              <a16:creationId xmlns:a16="http://schemas.microsoft.com/office/drawing/2014/main" id="{AA4B02BA-D7CE-4425-907B-79CD94A1C9A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1" name="直線コネクタ 490">
          <a:extLst>
            <a:ext uri="{FF2B5EF4-FFF2-40B4-BE49-F238E27FC236}">
              <a16:creationId xmlns:a16="http://schemas.microsoft.com/office/drawing/2014/main" id="{729C1D67-3F90-4D1B-893E-194FB4C4D2A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2" name="テキスト ボックス 491">
          <a:extLst>
            <a:ext uri="{FF2B5EF4-FFF2-40B4-BE49-F238E27FC236}">
              <a16:creationId xmlns:a16="http://schemas.microsoft.com/office/drawing/2014/main" id="{30AB29E7-402E-47EC-AA59-7881FF812B2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3" name="直線コネクタ 492">
          <a:extLst>
            <a:ext uri="{FF2B5EF4-FFF2-40B4-BE49-F238E27FC236}">
              <a16:creationId xmlns:a16="http://schemas.microsoft.com/office/drawing/2014/main" id="{D79E79BF-9267-4AC4-8802-B8F457375EA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94" name="テキスト ボックス 493">
          <a:extLst>
            <a:ext uri="{FF2B5EF4-FFF2-40B4-BE49-F238E27FC236}">
              <a16:creationId xmlns:a16="http://schemas.microsoft.com/office/drawing/2014/main" id="{FF49DDC0-B168-41B4-8076-974DFD53129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5" name="直線コネクタ 494">
          <a:extLst>
            <a:ext uri="{FF2B5EF4-FFF2-40B4-BE49-F238E27FC236}">
              <a16:creationId xmlns:a16="http://schemas.microsoft.com/office/drawing/2014/main" id="{2461894A-6A5E-4937-97D8-BE31A58AC14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96" name="テキスト ボックス 495">
          <a:extLst>
            <a:ext uri="{FF2B5EF4-FFF2-40B4-BE49-F238E27FC236}">
              <a16:creationId xmlns:a16="http://schemas.microsoft.com/office/drawing/2014/main" id="{24581F21-A3C0-46A6-863F-CB964AF4CACE}"/>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7" name="直線コネクタ 496">
          <a:extLst>
            <a:ext uri="{FF2B5EF4-FFF2-40B4-BE49-F238E27FC236}">
              <a16:creationId xmlns:a16="http://schemas.microsoft.com/office/drawing/2014/main" id="{853F1928-358B-436D-862A-0EDBE7F0A6A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8" name="テキスト ボックス 497">
          <a:extLst>
            <a:ext uri="{FF2B5EF4-FFF2-40B4-BE49-F238E27FC236}">
              <a16:creationId xmlns:a16="http://schemas.microsoft.com/office/drawing/2014/main" id="{56A89EB0-5630-4F4C-8C1F-6427F38E0F9F}"/>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9" name="直線コネクタ 498">
          <a:extLst>
            <a:ext uri="{FF2B5EF4-FFF2-40B4-BE49-F238E27FC236}">
              <a16:creationId xmlns:a16="http://schemas.microsoft.com/office/drawing/2014/main" id="{3E989C48-F74D-4F4A-9C3E-768A668B2AB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0" name="テキスト ボックス 499">
          <a:extLst>
            <a:ext uri="{FF2B5EF4-FFF2-40B4-BE49-F238E27FC236}">
              <a16:creationId xmlns:a16="http://schemas.microsoft.com/office/drawing/2014/main" id="{47A26CAF-B660-43C4-AF89-594A738DCFCD}"/>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1" name="【学校施設】&#10;一人当たり面積グラフ枠">
          <a:extLst>
            <a:ext uri="{FF2B5EF4-FFF2-40B4-BE49-F238E27FC236}">
              <a16:creationId xmlns:a16="http://schemas.microsoft.com/office/drawing/2014/main" id="{6C0D4416-6685-4C60-A118-2B6DC4EB333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502" name="直線コネクタ 501">
          <a:extLst>
            <a:ext uri="{FF2B5EF4-FFF2-40B4-BE49-F238E27FC236}">
              <a16:creationId xmlns:a16="http://schemas.microsoft.com/office/drawing/2014/main" id="{443E8357-34C2-4456-B3F6-3F7E81EF64D6}"/>
            </a:ext>
          </a:extLst>
        </xdr:cNvPr>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503" name="【学校施設】&#10;一人当たり面積最小値テキスト">
          <a:extLst>
            <a:ext uri="{FF2B5EF4-FFF2-40B4-BE49-F238E27FC236}">
              <a16:creationId xmlns:a16="http://schemas.microsoft.com/office/drawing/2014/main" id="{A31B0382-B5AC-450D-B10D-D500B584B081}"/>
            </a:ext>
          </a:extLst>
        </xdr:cNvPr>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504" name="直線コネクタ 503">
          <a:extLst>
            <a:ext uri="{FF2B5EF4-FFF2-40B4-BE49-F238E27FC236}">
              <a16:creationId xmlns:a16="http://schemas.microsoft.com/office/drawing/2014/main" id="{1164DDFD-DFB1-43E5-9C4E-BF6A5A27CB7A}"/>
            </a:ext>
          </a:extLst>
        </xdr:cNvPr>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505" name="【学校施設】&#10;一人当たり面積最大値テキスト">
          <a:extLst>
            <a:ext uri="{FF2B5EF4-FFF2-40B4-BE49-F238E27FC236}">
              <a16:creationId xmlns:a16="http://schemas.microsoft.com/office/drawing/2014/main" id="{411C08D6-DBBF-4D36-8EAF-CA397AFB3A8D}"/>
            </a:ext>
          </a:extLst>
        </xdr:cNvPr>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506" name="直線コネクタ 505">
          <a:extLst>
            <a:ext uri="{FF2B5EF4-FFF2-40B4-BE49-F238E27FC236}">
              <a16:creationId xmlns:a16="http://schemas.microsoft.com/office/drawing/2014/main" id="{6E2F40F5-9AAE-4677-AD0B-5985BB94B590}"/>
            </a:ext>
          </a:extLst>
        </xdr:cNvPr>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96055</xdr:rowOff>
    </xdr:from>
    <xdr:ext cx="469744" cy="259045"/>
    <xdr:sp macro="" textlink="">
      <xdr:nvSpPr>
        <xdr:cNvPr id="507" name="【学校施設】&#10;一人当たり面積平均値テキスト">
          <a:extLst>
            <a:ext uri="{FF2B5EF4-FFF2-40B4-BE49-F238E27FC236}">
              <a16:creationId xmlns:a16="http://schemas.microsoft.com/office/drawing/2014/main" id="{F28B6676-6E9D-4545-84EE-20A6BD646213}"/>
            </a:ext>
          </a:extLst>
        </xdr:cNvPr>
        <xdr:cNvSpPr txBox="1"/>
      </xdr:nvSpPr>
      <xdr:spPr>
        <a:xfrm>
          <a:off x="22199600" y="10554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508" name="フローチャート: 判断 507">
          <a:extLst>
            <a:ext uri="{FF2B5EF4-FFF2-40B4-BE49-F238E27FC236}">
              <a16:creationId xmlns:a16="http://schemas.microsoft.com/office/drawing/2014/main" id="{647F93C6-C515-44ED-A81E-16B0990D0923}"/>
            </a:ext>
          </a:extLst>
        </xdr:cNvPr>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509" name="フローチャート: 判断 508">
          <a:extLst>
            <a:ext uri="{FF2B5EF4-FFF2-40B4-BE49-F238E27FC236}">
              <a16:creationId xmlns:a16="http://schemas.microsoft.com/office/drawing/2014/main" id="{3BFF608E-030A-4D18-9E99-C5D58ED68140}"/>
            </a:ext>
          </a:extLst>
        </xdr:cNvPr>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510" name="フローチャート: 判断 509">
          <a:extLst>
            <a:ext uri="{FF2B5EF4-FFF2-40B4-BE49-F238E27FC236}">
              <a16:creationId xmlns:a16="http://schemas.microsoft.com/office/drawing/2014/main" id="{046D9BC1-0504-4B22-9E21-FE4840624C02}"/>
            </a:ext>
          </a:extLst>
        </xdr:cNvPr>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923470C-08DE-4638-BAE9-91C14C6D29E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CAAA5E2F-2368-4D19-A7D0-EC73AD1B8C1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F7D40667-3D4B-4E87-B0B7-738329EB28D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83598A5A-9120-4534-81D2-B8247AF2342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33C05510-D18B-4C3F-87E3-E259930681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114249</xdr:rowOff>
    </xdr:from>
    <xdr:to>
      <xdr:col>116</xdr:col>
      <xdr:colOff>114300</xdr:colOff>
      <xdr:row>63</xdr:row>
      <xdr:rowOff>44399</xdr:rowOff>
    </xdr:to>
    <xdr:sp macro="" textlink="">
      <xdr:nvSpPr>
        <xdr:cNvPr id="516" name="楕円 515">
          <a:extLst>
            <a:ext uri="{FF2B5EF4-FFF2-40B4-BE49-F238E27FC236}">
              <a16:creationId xmlns:a16="http://schemas.microsoft.com/office/drawing/2014/main" id="{D88EA62C-795E-4109-AA04-723165458E75}"/>
            </a:ext>
          </a:extLst>
        </xdr:cNvPr>
        <xdr:cNvSpPr/>
      </xdr:nvSpPr>
      <xdr:spPr>
        <a:xfrm>
          <a:off x="22110700" y="1074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92676</xdr:rowOff>
    </xdr:from>
    <xdr:ext cx="469744" cy="259045"/>
    <xdr:sp macro="" textlink="">
      <xdr:nvSpPr>
        <xdr:cNvPr id="517" name="【学校施設】&#10;一人当たり面積該当値テキスト">
          <a:extLst>
            <a:ext uri="{FF2B5EF4-FFF2-40B4-BE49-F238E27FC236}">
              <a16:creationId xmlns:a16="http://schemas.microsoft.com/office/drawing/2014/main" id="{F186FDC5-438C-49CE-B7C0-BD1ECCAFB69D}"/>
            </a:ext>
          </a:extLst>
        </xdr:cNvPr>
        <xdr:cNvSpPr txBox="1"/>
      </xdr:nvSpPr>
      <xdr:spPr>
        <a:xfrm>
          <a:off x="22199600" y="1072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119050</xdr:rowOff>
    </xdr:from>
    <xdr:to>
      <xdr:col>112</xdr:col>
      <xdr:colOff>38100</xdr:colOff>
      <xdr:row>63</xdr:row>
      <xdr:rowOff>49200</xdr:rowOff>
    </xdr:to>
    <xdr:sp macro="" textlink="">
      <xdr:nvSpPr>
        <xdr:cNvPr id="518" name="楕円 517">
          <a:extLst>
            <a:ext uri="{FF2B5EF4-FFF2-40B4-BE49-F238E27FC236}">
              <a16:creationId xmlns:a16="http://schemas.microsoft.com/office/drawing/2014/main" id="{6C8C5859-7277-4399-8AE3-0B2A3E880BE1}"/>
            </a:ext>
          </a:extLst>
        </xdr:cNvPr>
        <xdr:cNvSpPr/>
      </xdr:nvSpPr>
      <xdr:spPr>
        <a:xfrm>
          <a:off x="21272500" y="1074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165049</xdr:rowOff>
    </xdr:from>
    <xdr:to>
      <xdr:col>116</xdr:col>
      <xdr:colOff>63500</xdr:colOff>
      <xdr:row>62</xdr:row>
      <xdr:rowOff>169850</xdr:rowOff>
    </xdr:to>
    <xdr:cxnSp macro="">
      <xdr:nvCxnSpPr>
        <xdr:cNvPr id="519" name="直線コネクタ 518">
          <a:extLst>
            <a:ext uri="{FF2B5EF4-FFF2-40B4-BE49-F238E27FC236}">
              <a16:creationId xmlns:a16="http://schemas.microsoft.com/office/drawing/2014/main" id="{0D76EF4D-B5B2-447C-8933-4449788E2EBA}"/>
            </a:ext>
          </a:extLst>
        </xdr:cNvPr>
        <xdr:cNvCxnSpPr/>
      </xdr:nvCxnSpPr>
      <xdr:spPr>
        <a:xfrm flipV="1">
          <a:off x="21323300" y="10794949"/>
          <a:ext cx="8382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122555</xdr:rowOff>
    </xdr:from>
    <xdr:to>
      <xdr:col>107</xdr:col>
      <xdr:colOff>101600</xdr:colOff>
      <xdr:row>63</xdr:row>
      <xdr:rowOff>52705</xdr:rowOff>
    </xdr:to>
    <xdr:sp macro="" textlink="">
      <xdr:nvSpPr>
        <xdr:cNvPr id="520" name="楕円 519">
          <a:extLst>
            <a:ext uri="{FF2B5EF4-FFF2-40B4-BE49-F238E27FC236}">
              <a16:creationId xmlns:a16="http://schemas.microsoft.com/office/drawing/2014/main" id="{7BF0EB44-A88F-4D94-94EB-4ECD472BB0C4}"/>
            </a:ext>
          </a:extLst>
        </xdr:cNvPr>
        <xdr:cNvSpPr/>
      </xdr:nvSpPr>
      <xdr:spPr>
        <a:xfrm>
          <a:off x="20383500" y="107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169850</xdr:rowOff>
    </xdr:from>
    <xdr:to>
      <xdr:col>111</xdr:col>
      <xdr:colOff>177800</xdr:colOff>
      <xdr:row>63</xdr:row>
      <xdr:rowOff>1905</xdr:rowOff>
    </xdr:to>
    <xdr:cxnSp macro="">
      <xdr:nvCxnSpPr>
        <xdr:cNvPr id="521" name="直線コネクタ 520">
          <a:extLst>
            <a:ext uri="{FF2B5EF4-FFF2-40B4-BE49-F238E27FC236}">
              <a16:creationId xmlns:a16="http://schemas.microsoft.com/office/drawing/2014/main" id="{798C2705-E260-42CB-AB3B-2680B2A4356D}"/>
            </a:ext>
          </a:extLst>
        </xdr:cNvPr>
        <xdr:cNvCxnSpPr/>
      </xdr:nvCxnSpPr>
      <xdr:spPr>
        <a:xfrm flipV="1">
          <a:off x="20434300" y="10799750"/>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522" name="n_1aveValue【学校施設】&#10;一人当たり面積">
          <a:extLst>
            <a:ext uri="{FF2B5EF4-FFF2-40B4-BE49-F238E27FC236}">
              <a16:creationId xmlns:a16="http://schemas.microsoft.com/office/drawing/2014/main" id="{93C8316A-CDEB-4E14-B5FC-92FBCC618EC3}"/>
            </a:ext>
          </a:extLst>
        </xdr:cNvPr>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523" name="n_2aveValue【学校施設】&#10;一人当たり面積">
          <a:extLst>
            <a:ext uri="{FF2B5EF4-FFF2-40B4-BE49-F238E27FC236}">
              <a16:creationId xmlns:a16="http://schemas.microsoft.com/office/drawing/2014/main" id="{49B6E357-2431-4A1E-BA2A-7B66C00F47C9}"/>
            </a:ext>
          </a:extLst>
        </xdr:cNvPr>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40327</xdr:rowOff>
    </xdr:from>
    <xdr:ext cx="469744" cy="259045"/>
    <xdr:sp macro="" textlink="">
      <xdr:nvSpPr>
        <xdr:cNvPr id="524" name="n_1mainValue【学校施設】&#10;一人当たり面積">
          <a:extLst>
            <a:ext uri="{FF2B5EF4-FFF2-40B4-BE49-F238E27FC236}">
              <a16:creationId xmlns:a16="http://schemas.microsoft.com/office/drawing/2014/main" id="{72B2B9EB-252E-4A6D-86AD-95C6A3573498}"/>
            </a:ext>
          </a:extLst>
        </xdr:cNvPr>
        <xdr:cNvSpPr txBox="1"/>
      </xdr:nvSpPr>
      <xdr:spPr>
        <a:xfrm>
          <a:off x="21075727" y="1084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43832</xdr:rowOff>
    </xdr:from>
    <xdr:ext cx="469744" cy="259045"/>
    <xdr:sp macro="" textlink="">
      <xdr:nvSpPr>
        <xdr:cNvPr id="525" name="n_2mainValue【学校施設】&#10;一人当たり面積">
          <a:extLst>
            <a:ext uri="{FF2B5EF4-FFF2-40B4-BE49-F238E27FC236}">
              <a16:creationId xmlns:a16="http://schemas.microsoft.com/office/drawing/2014/main" id="{B030E524-75CF-45AB-BAB1-4F88EE87D55C}"/>
            </a:ext>
          </a:extLst>
        </xdr:cNvPr>
        <xdr:cNvSpPr txBox="1"/>
      </xdr:nvSpPr>
      <xdr:spPr>
        <a:xfrm>
          <a:off x="20199427" y="1084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F061ED3F-7AF9-4FB6-9270-686E98B8DAA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A70AC3E9-1959-45E5-96EC-9BD84D9D596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686F25B2-4AF6-418F-9130-492D87A852E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A1BCF2BB-877D-43A9-932A-3A64FBC825D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648A7F0F-83F1-41B3-AF57-2D34E895FBD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BB5ADFFD-9214-4BF4-B1C1-38A3DDAFF2D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ED8A87C5-C1F6-4839-9F77-904FEB0E345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1A4AD7EE-5FC8-46E2-A0ED-148ECD719ADF}"/>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a:extLst>
            <a:ext uri="{FF2B5EF4-FFF2-40B4-BE49-F238E27FC236}">
              <a16:creationId xmlns:a16="http://schemas.microsoft.com/office/drawing/2014/main" id="{15E5BBF0-2E24-4593-9E7E-E5C62061F0E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a:extLst>
            <a:ext uri="{FF2B5EF4-FFF2-40B4-BE49-F238E27FC236}">
              <a16:creationId xmlns:a16="http://schemas.microsoft.com/office/drawing/2014/main" id="{71041FD4-8D0F-4E34-A20D-5F79D61C95D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a:extLst>
            <a:ext uri="{FF2B5EF4-FFF2-40B4-BE49-F238E27FC236}">
              <a16:creationId xmlns:a16="http://schemas.microsoft.com/office/drawing/2014/main" id="{F71335A5-A43A-4B24-81DC-C8333D83007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a:extLst>
            <a:ext uri="{FF2B5EF4-FFF2-40B4-BE49-F238E27FC236}">
              <a16:creationId xmlns:a16="http://schemas.microsoft.com/office/drawing/2014/main" id="{F929C62B-FBBF-4EC8-BE97-41E75AC7B43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a:extLst>
            <a:ext uri="{FF2B5EF4-FFF2-40B4-BE49-F238E27FC236}">
              <a16:creationId xmlns:a16="http://schemas.microsoft.com/office/drawing/2014/main" id="{64ED8EE6-E2DC-4553-9783-B261458B960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a:extLst>
            <a:ext uri="{FF2B5EF4-FFF2-40B4-BE49-F238E27FC236}">
              <a16:creationId xmlns:a16="http://schemas.microsoft.com/office/drawing/2014/main" id="{62D3FFE3-B8D9-43E6-A3A4-51FE6E4529E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a:extLst>
            <a:ext uri="{FF2B5EF4-FFF2-40B4-BE49-F238E27FC236}">
              <a16:creationId xmlns:a16="http://schemas.microsoft.com/office/drawing/2014/main" id="{F695988F-8B07-45B2-B352-8E14C4238EE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a:extLst>
            <a:ext uri="{FF2B5EF4-FFF2-40B4-BE49-F238E27FC236}">
              <a16:creationId xmlns:a16="http://schemas.microsoft.com/office/drawing/2014/main" id="{95D8EFA3-9921-4F1C-8792-09D2B474F5D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a16="http://schemas.microsoft.com/office/drawing/2014/main" id="{4EEF6A6E-2199-42B6-9820-03E2E9571B6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a16="http://schemas.microsoft.com/office/drawing/2014/main" id="{072089CA-554A-49E7-B274-A6E93628B15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a16="http://schemas.microsoft.com/office/drawing/2014/main" id="{B5D77DE8-B467-4EB5-9A84-E4E48C3D1C3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a16="http://schemas.microsoft.com/office/drawing/2014/main" id="{EBD6A597-17F6-4702-A70B-DEE8AB2026F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a16="http://schemas.microsoft.com/office/drawing/2014/main" id="{2E5F91FA-C04E-4882-9DC2-C3C8E62596D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a16="http://schemas.microsoft.com/office/drawing/2014/main" id="{E6285937-38FA-4C3E-B199-ABB2168080A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a16="http://schemas.microsoft.com/office/drawing/2014/main" id="{5F96D657-DBA0-4314-83E6-73341CBCCA6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a16="http://schemas.microsoft.com/office/drawing/2014/main" id="{1C5CE9AB-04FE-418B-8A8F-D2759C15F41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a:extLst>
            <a:ext uri="{FF2B5EF4-FFF2-40B4-BE49-F238E27FC236}">
              <a16:creationId xmlns:a16="http://schemas.microsoft.com/office/drawing/2014/main" id="{3C8BB1A5-3337-4DC0-A88A-A830AE2AEA4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a:extLst>
            <a:ext uri="{FF2B5EF4-FFF2-40B4-BE49-F238E27FC236}">
              <a16:creationId xmlns:a16="http://schemas.microsoft.com/office/drawing/2014/main" id="{AD859910-A029-4B59-9830-7BEEFE93D21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2" name="直線コネクタ 551">
          <a:extLst>
            <a:ext uri="{FF2B5EF4-FFF2-40B4-BE49-F238E27FC236}">
              <a16:creationId xmlns:a16="http://schemas.microsoft.com/office/drawing/2014/main" id="{F1FE4678-E103-41C4-BE93-2A9943F2CF2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3" name="テキスト ボックス 552">
          <a:extLst>
            <a:ext uri="{FF2B5EF4-FFF2-40B4-BE49-F238E27FC236}">
              <a16:creationId xmlns:a16="http://schemas.microsoft.com/office/drawing/2014/main" id="{ABA142EC-2080-4A22-9723-14F24B8EFBC6}"/>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4" name="直線コネクタ 553">
          <a:extLst>
            <a:ext uri="{FF2B5EF4-FFF2-40B4-BE49-F238E27FC236}">
              <a16:creationId xmlns:a16="http://schemas.microsoft.com/office/drawing/2014/main" id="{F8B3E3D4-F97E-47DC-A72E-86C7387969B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5" name="テキスト ボックス 554">
          <a:extLst>
            <a:ext uri="{FF2B5EF4-FFF2-40B4-BE49-F238E27FC236}">
              <a16:creationId xmlns:a16="http://schemas.microsoft.com/office/drawing/2014/main" id="{21E8AE31-6A82-4856-BEC2-D241857B105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6" name="直線コネクタ 555">
          <a:extLst>
            <a:ext uri="{FF2B5EF4-FFF2-40B4-BE49-F238E27FC236}">
              <a16:creationId xmlns:a16="http://schemas.microsoft.com/office/drawing/2014/main" id="{F0BC7949-201B-4915-B9E0-627DEB521CF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7" name="テキスト ボックス 556">
          <a:extLst>
            <a:ext uri="{FF2B5EF4-FFF2-40B4-BE49-F238E27FC236}">
              <a16:creationId xmlns:a16="http://schemas.microsoft.com/office/drawing/2014/main" id="{DEB66C5D-85F3-43D3-A26C-A6E7E93CA92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8" name="直線コネクタ 557">
          <a:extLst>
            <a:ext uri="{FF2B5EF4-FFF2-40B4-BE49-F238E27FC236}">
              <a16:creationId xmlns:a16="http://schemas.microsoft.com/office/drawing/2014/main" id="{FCC4F577-BD9C-4B2E-9BC7-F528A1646A1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9" name="テキスト ボックス 558">
          <a:extLst>
            <a:ext uri="{FF2B5EF4-FFF2-40B4-BE49-F238E27FC236}">
              <a16:creationId xmlns:a16="http://schemas.microsoft.com/office/drawing/2014/main" id="{205CB0A9-E266-4062-94FC-EF800FFDC47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0" name="直線コネクタ 559">
          <a:extLst>
            <a:ext uri="{FF2B5EF4-FFF2-40B4-BE49-F238E27FC236}">
              <a16:creationId xmlns:a16="http://schemas.microsoft.com/office/drawing/2014/main" id="{5CD77AA4-7EFB-4F4B-A222-9FB05166F25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1" name="テキスト ボックス 560">
          <a:extLst>
            <a:ext uri="{FF2B5EF4-FFF2-40B4-BE49-F238E27FC236}">
              <a16:creationId xmlns:a16="http://schemas.microsoft.com/office/drawing/2014/main" id="{9CCB3836-A011-4F47-A76E-45ED9BB2281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2" name="直線コネクタ 561">
          <a:extLst>
            <a:ext uri="{FF2B5EF4-FFF2-40B4-BE49-F238E27FC236}">
              <a16:creationId xmlns:a16="http://schemas.microsoft.com/office/drawing/2014/main" id="{FF6E8E3D-B98A-417E-AEA8-0C735DBAE93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3" name="テキスト ボックス 562">
          <a:extLst>
            <a:ext uri="{FF2B5EF4-FFF2-40B4-BE49-F238E27FC236}">
              <a16:creationId xmlns:a16="http://schemas.microsoft.com/office/drawing/2014/main" id="{60D2CA45-5269-4E0A-AE61-12858AB0C7A1}"/>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a:extLst>
            <a:ext uri="{FF2B5EF4-FFF2-40B4-BE49-F238E27FC236}">
              <a16:creationId xmlns:a16="http://schemas.microsoft.com/office/drawing/2014/main" id="{C177F0A0-9897-4483-AC7F-BAD83F8D4AD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5" name="テキスト ボックス 564">
          <a:extLst>
            <a:ext uri="{FF2B5EF4-FFF2-40B4-BE49-F238E27FC236}">
              <a16:creationId xmlns:a16="http://schemas.microsoft.com/office/drawing/2014/main" id="{9A0D838B-B00A-4C1C-9E80-3341C8A3083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a:extLst>
            <a:ext uri="{FF2B5EF4-FFF2-40B4-BE49-F238E27FC236}">
              <a16:creationId xmlns:a16="http://schemas.microsoft.com/office/drawing/2014/main" id="{CE11BC3C-F26A-43AF-A927-07B475FE079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67" name="直線コネクタ 566">
          <a:extLst>
            <a:ext uri="{FF2B5EF4-FFF2-40B4-BE49-F238E27FC236}">
              <a16:creationId xmlns:a16="http://schemas.microsoft.com/office/drawing/2014/main" id="{54969DE2-B9F2-4398-A08E-87E2A67F40F1}"/>
            </a:ext>
          </a:extLst>
        </xdr:cNvPr>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568" name="【公民館】&#10;有形固定資産減価償却率最小値テキスト">
          <a:extLst>
            <a:ext uri="{FF2B5EF4-FFF2-40B4-BE49-F238E27FC236}">
              <a16:creationId xmlns:a16="http://schemas.microsoft.com/office/drawing/2014/main" id="{A743FF45-DBEE-4978-94AA-9C5600176FCD}"/>
            </a:ext>
          </a:extLst>
        </xdr:cNvPr>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69" name="直線コネクタ 568">
          <a:extLst>
            <a:ext uri="{FF2B5EF4-FFF2-40B4-BE49-F238E27FC236}">
              <a16:creationId xmlns:a16="http://schemas.microsoft.com/office/drawing/2014/main" id="{D7EBC5F8-16CB-4A4C-ADE7-3DFD5351215C}"/>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0" name="【公民館】&#10;有形固定資産減価償却率最大値テキスト">
          <a:extLst>
            <a:ext uri="{FF2B5EF4-FFF2-40B4-BE49-F238E27FC236}">
              <a16:creationId xmlns:a16="http://schemas.microsoft.com/office/drawing/2014/main" id="{DE11A953-660C-4A03-A5BD-DB5DE20B124A}"/>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1" name="直線コネクタ 570">
          <a:extLst>
            <a:ext uri="{FF2B5EF4-FFF2-40B4-BE49-F238E27FC236}">
              <a16:creationId xmlns:a16="http://schemas.microsoft.com/office/drawing/2014/main" id="{E6702A30-5668-4346-B993-D751C197B439}"/>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82566</xdr:rowOff>
    </xdr:from>
    <xdr:ext cx="405111" cy="259045"/>
    <xdr:sp macro="" textlink="">
      <xdr:nvSpPr>
        <xdr:cNvPr id="572" name="【公民館】&#10;有形固定資産減価償却率平均値テキスト">
          <a:extLst>
            <a:ext uri="{FF2B5EF4-FFF2-40B4-BE49-F238E27FC236}">
              <a16:creationId xmlns:a16="http://schemas.microsoft.com/office/drawing/2014/main" id="{C2C764DD-0834-4E29-A9BE-BAB8F5783A94}"/>
            </a:ext>
          </a:extLst>
        </xdr:cNvPr>
        <xdr:cNvSpPr txBox="1"/>
      </xdr:nvSpPr>
      <xdr:spPr>
        <a:xfrm>
          <a:off x="16357600" y="1757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73" name="フローチャート: 判断 572">
          <a:extLst>
            <a:ext uri="{FF2B5EF4-FFF2-40B4-BE49-F238E27FC236}">
              <a16:creationId xmlns:a16="http://schemas.microsoft.com/office/drawing/2014/main" id="{68B4C988-8819-4583-A897-F21EAC4C3DA3}"/>
            </a:ext>
          </a:extLst>
        </xdr:cNvPr>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74" name="フローチャート: 判断 573">
          <a:extLst>
            <a:ext uri="{FF2B5EF4-FFF2-40B4-BE49-F238E27FC236}">
              <a16:creationId xmlns:a16="http://schemas.microsoft.com/office/drawing/2014/main" id="{BC3F2F33-8757-4A29-86EB-642BB34C3C2D}"/>
            </a:ext>
          </a:extLst>
        </xdr:cNvPr>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575" name="フローチャート: 判断 574">
          <a:extLst>
            <a:ext uri="{FF2B5EF4-FFF2-40B4-BE49-F238E27FC236}">
              <a16:creationId xmlns:a16="http://schemas.microsoft.com/office/drawing/2014/main" id="{A6F46455-A95E-4311-AD85-A3777AA1B51D}"/>
            </a:ext>
          </a:extLst>
        </xdr:cNvPr>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0A7E4147-E311-47F3-A416-9BA83539909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A4A71252-0906-4036-9364-B393C5EEE0B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4DB6F6DB-D05E-4B3F-B033-E6D36A0860F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E6E77627-33DE-4335-9F0E-58266755E17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4533B449-3770-4C62-8ADA-0B870E03509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41729</xdr:rowOff>
    </xdr:from>
    <xdr:to>
      <xdr:col>85</xdr:col>
      <xdr:colOff>177800</xdr:colOff>
      <xdr:row>105</xdr:row>
      <xdr:rowOff>143329</xdr:rowOff>
    </xdr:to>
    <xdr:sp macro="" textlink="">
      <xdr:nvSpPr>
        <xdr:cNvPr id="581" name="楕円 580">
          <a:extLst>
            <a:ext uri="{FF2B5EF4-FFF2-40B4-BE49-F238E27FC236}">
              <a16:creationId xmlns:a16="http://schemas.microsoft.com/office/drawing/2014/main" id="{D69829FF-CE49-4C12-868F-AC3100A4B91C}"/>
            </a:ext>
          </a:extLst>
        </xdr:cNvPr>
        <xdr:cNvSpPr/>
      </xdr:nvSpPr>
      <xdr:spPr>
        <a:xfrm>
          <a:off x="162687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20156</xdr:rowOff>
    </xdr:from>
    <xdr:ext cx="405111" cy="259045"/>
    <xdr:sp macro="" textlink="">
      <xdr:nvSpPr>
        <xdr:cNvPr id="582" name="【公民館】&#10;有形固定資産減価償却率該当値テキスト">
          <a:extLst>
            <a:ext uri="{FF2B5EF4-FFF2-40B4-BE49-F238E27FC236}">
              <a16:creationId xmlns:a16="http://schemas.microsoft.com/office/drawing/2014/main" id="{3B09BA1A-7E2F-4183-A872-DB094E7EA74F}"/>
            </a:ext>
          </a:extLst>
        </xdr:cNvPr>
        <xdr:cNvSpPr txBox="1"/>
      </xdr:nvSpPr>
      <xdr:spPr>
        <a:xfrm>
          <a:off x="16357600"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79284</xdr:rowOff>
    </xdr:from>
    <xdr:to>
      <xdr:col>81</xdr:col>
      <xdr:colOff>101600</xdr:colOff>
      <xdr:row>106</xdr:row>
      <xdr:rowOff>9434</xdr:rowOff>
    </xdr:to>
    <xdr:sp macro="" textlink="">
      <xdr:nvSpPr>
        <xdr:cNvPr id="583" name="楕円 582">
          <a:extLst>
            <a:ext uri="{FF2B5EF4-FFF2-40B4-BE49-F238E27FC236}">
              <a16:creationId xmlns:a16="http://schemas.microsoft.com/office/drawing/2014/main" id="{B716D0E1-FA3B-4306-9E5E-0644CC52B691}"/>
            </a:ext>
          </a:extLst>
        </xdr:cNvPr>
        <xdr:cNvSpPr/>
      </xdr:nvSpPr>
      <xdr:spPr>
        <a:xfrm>
          <a:off x="15430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92529</xdr:rowOff>
    </xdr:from>
    <xdr:to>
      <xdr:col>85</xdr:col>
      <xdr:colOff>127000</xdr:colOff>
      <xdr:row>105</xdr:row>
      <xdr:rowOff>130084</xdr:rowOff>
    </xdr:to>
    <xdr:cxnSp macro="">
      <xdr:nvCxnSpPr>
        <xdr:cNvPr id="584" name="直線コネクタ 583">
          <a:extLst>
            <a:ext uri="{FF2B5EF4-FFF2-40B4-BE49-F238E27FC236}">
              <a16:creationId xmlns:a16="http://schemas.microsoft.com/office/drawing/2014/main" id="{72B7EB3F-1CE8-4DB0-9F36-13C40A615576}"/>
            </a:ext>
          </a:extLst>
        </xdr:cNvPr>
        <xdr:cNvCxnSpPr/>
      </xdr:nvCxnSpPr>
      <xdr:spPr>
        <a:xfrm flipV="1">
          <a:off x="15481300" y="1809477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120106</xdr:rowOff>
    </xdr:from>
    <xdr:to>
      <xdr:col>76</xdr:col>
      <xdr:colOff>165100</xdr:colOff>
      <xdr:row>106</xdr:row>
      <xdr:rowOff>50256</xdr:rowOff>
    </xdr:to>
    <xdr:sp macro="" textlink="">
      <xdr:nvSpPr>
        <xdr:cNvPr id="585" name="楕円 584">
          <a:extLst>
            <a:ext uri="{FF2B5EF4-FFF2-40B4-BE49-F238E27FC236}">
              <a16:creationId xmlns:a16="http://schemas.microsoft.com/office/drawing/2014/main" id="{C8E812A5-A629-4490-AF91-4064224524AA}"/>
            </a:ext>
          </a:extLst>
        </xdr:cNvPr>
        <xdr:cNvSpPr/>
      </xdr:nvSpPr>
      <xdr:spPr>
        <a:xfrm>
          <a:off x="14541500" y="181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130084</xdr:rowOff>
    </xdr:from>
    <xdr:to>
      <xdr:col>81</xdr:col>
      <xdr:colOff>50800</xdr:colOff>
      <xdr:row>105</xdr:row>
      <xdr:rowOff>170906</xdr:rowOff>
    </xdr:to>
    <xdr:cxnSp macro="">
      <xdr:nvCxnSpPr>
        <xdr:cNvPr id="586" name="直線コネクタ 585">
          <a:extLst>
            <a:ext uri="{FF2B5EF4-FFF2-40B4-BE49-F238E27FC236}">
              <a16:creationId xmlns:a16="http://schemas.microsoft.com/office/drawing/2014/main" id="{BD5DA2A8-20F3-47F9-A66F-8D28756718A7}"/>
            </a:ext>
          </a:extLst>
        </xdr:cNvPr>
        <xdr:cNvCxnSpPr/>
      </xdr:nvCxnSpPr>
      <xdr:spPr>
        <a:xfrm flipV="1">
          <a:off x="14592300" y="1813233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143527</xdr:rowOff>
    </xdr:from>
    <xdr:ext cx="405111" cy="259045"/>
    <xdr:sp macro="" textlink="">
      <xdr:nvSpPr>
        <xdr:cNvPr id="587" name="n_1aveValue【公民館】&#10;有形固定資産減価償却率">
          <a:extLst>
            <a:ext uri="{FF2B5EF4-FFF2-40B4-BE49-F238E27FC236}">
              <a16:creationId xmlns:a16="http://schemas.microsoft.com/office/drawing/2014/main" id="{3388392B-4F09-4AFE-A08D-A87D0123007B}"/>
            </a:ext>
          </a:extLst>
        </xdr:cNvPr>
        <xdr:cNvSpPr txBox="1"/>
      </xdr:nvSpPr>
      <xdr:spPr>
        <a:xfrm>
          <a:off x="152660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25961</xdr:rowOff>
    </xdr:from>
    <xdr:ext cx="405111" cy="259045"/>
    <xdr:sp macro="" textlink="">
      <xdr:nvSpPr>
        <xdr:cNvPr id="588" name="n_2aveValue【公民館】&#10;有形固定資産減価償却率">
          <a:extLst>
            <a:ext uri="{FF2B5EF4-FFF2-40B4-BE49-F238E27FC236}">
              <a16:creationId xmlns:a16="http://schemas.microsoft.com/office/drawing/2014/main" id="{FFA1FC3C-8698-4A63-B482-44160F00A475}"/>
            </a:ext>
          </a:extLst>
        </xdr:cNvPr>
        <xdr:cNvSpPr txBox="1"/>
      </xdr:nvSpPr>
      <xdr:spPr>
        <a:xfrm>
          <a:off x="14389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561</xdr:rowOff>
    </xdr:from>
    <xdr:ext cx="405111" cy="259045"/>
    <xdr:sp macro="" textlink="">
      <xdr:nvSpPr>
        <xdr:cNvPr id="589" name="n_1mainValue【公民館】&#10;有形固定資産減価償却率">
          <a:extLst>
            <a:ext uri="{FF2B5EF4-FFF2-40B4-BE49-F238E27FC236}">
              <a16:creationId xmlns:a16="http://schemas.microsoft.com/office/drawing/2014/main" id="{8A2D4A61-2B5A-4679-AEED-B9A7E7E3B60C}"/>
            </a:ext>
          </a:extLst>
        </xdr:cNvPr>
        <xdr:cNvSpPr txBox="1"/>
      </xdr:nvSpPr>
      <xdr:spPr>
        <a:xfrm>
          <a:off x="152660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41383</xdr:rowOff>
    </xdr:from>
    <xdr:ext cx="405111" cy="259045"/>
    <xdr:sp macro="" textlink="">
      <xdr:nvSpPr>
        <xdr:cNvPr id="590" name="n_2mainValue【公民館】&#10;有形固定資産減価償却率">
          <a:extLst>
            <a:ext uri="{FF2B5EF4-FFF2-40B4-BE49-F238E27FC236}">
              <a16:creationId xmlns:a16="http://schemas.microsoft.com/office/drawing/2014/main" id="{FE37D0C9-7B28-4C0E-A5CE-59B3273CFABB}"/>
            </a:ext>
          </a:extLst>
        </xdr:cNvPr>
        <xdr:cNvSpPr txBox="1"/>
      </xdr:nvSpPr>
      <xdr:spPr>
        <a:xfrm>
          <a:off x="14389744" y="1821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a:extLst>
            <a:ext uri="{FF2B5EF4-FFF2-40B4-BE49-F238E27FC236}">
              <a16:creationId xmlns:a16="http://schemas.microsoft.com/office/drawing/2014/main" id="{64A86E9D-335A-47AE-861B-2C777CAEE45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a:extLst>
            <a:ext uri="{FF2B5EF4-FFF2-40B4-BE49-F238E27FC236}">
              <a16:creationId xmlns:a16="http://schemas.microsoft.com/office/drawing/2014/main" id="{DEE24AE8-5169-4383-A42A-76E4D040CF2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a:extLst>
            <a:ext uri="{FF2B5EF4-FFF2-40B4-BE49-F238E27FC236}">
              <a16:creationId xmlns:a16="http://schemas.microsoft.com/office/drawing/2014/main" id="{72C6D32E-1797-44CD-8732-E41C205EB57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a:extLst>
            <a:ext uri="{FF2B5EF4-FFF2-40B4-BE49-F238E27FC236}">
              <a16:creationId xmlns:a16="http://schemas.microsoft.com/office/drawing/2014/main" id="{549FF492-8E27-428F-AB98-19A9362EDA8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a:extLst>
            <a:ext uri="{FF2B5EF4-FFF2-40B4-BE49-F238E27FC236}">
              <a16:creationId xmlns:a16="http://schemas.microsoft.com/office/drawing/2014/main" id="{4648B2D0-33E5-4A85-A95E-3134C002F32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a:extLst>
            <a:ext uri="{FF2B5EF4-FFF2-40B4-BE49-F238E27FC236}">
              <a16:creationId xmlns:a16="http://schemas.microsoft.com/office/drawing/2014/main" id="{052E24D8-169E-4615-9210-2FB07E13F90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a:extLst>
            <a:ext uri="{FF2B5EF4-FFF2-40B4-BE49-F238E27FC236}">
              <a16:creationId xmlns:a16="http://schemas.microsoft.com/office/drawing/2014/main" id="{863355CF-D6E4-48F6-BCAD-E9693E395D6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a:extLst>
            <a:ext uri="{FF2B5EF4-FFF2-40B4-BE49-F238E27FC236}">
              <a16:creationId xmlns:a16="http://schemas.microsoft.com/office/drawing/2014/main" id="{0EB72C63-8DD6-4ADB-9656-77DB5BB76BB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a:extLst>
            <a:ext uri="{FF2B5EF4-FFF2-40B4-BE49-F238E27FC236}">
              <a16:creationId xmlns:a16="http://schemas.microsoft.com/office/drawing/2014/main" id="{CD1E5949-2CFB-4642-B65F-B81BAF814FF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a:extLst>
            <a:ext uri="{FF2B5EF4-FFF2-40B4-BE49-F238E27FC236}">
              <a16:creationId xmlns:a16="http://schemas.microsoft.com/office/drawing/2014/main" id="{F2636281-4F1A-4285-991F-CF6DD4E8DC8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1" name="直線コネクタ 600">
          <a:extLst>
            <a:ext uri="{FF2B5EF4-FFF2-40B4-BE49-F238E27FC236}">
              <a16:creationId xmlns:a16="http://schemas.microsoft.com/office/drawing/2014/main" id="{4DFE7076-ACDD-45D2-A805-9DD58CABE6B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2" name="テキスト ボックス 601">
          <a:extLst>
            <a:ext uri="{FF2B5EF4-FFF2-40B4-BE49-F238E27FC236}">
              <a16:creationId xmlns:a16="http://schemas.microsoft.com/office/drawing/2014/main" id="{D7EE89AA-D997-4913-BB91-8A1463ACDA2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3" name="直線コネクタ 602">
          <a:extLst>
            <a:ext uri="{FF2B5EF4-FFF2-40B4-BE49-F238E27FC236}">
              <a16:creationId xmlns:a16="http://schemas.microsoft.com/office/drawing/2014/main" id="{CA962A02-564B-44CD-972D-F6BF9C8EF24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4" name="テキスト ボックス 603">
          <a:extLst>
            <a:ext uri="{FF2B5EF4-FFF2-40B4-BE49-F238E27FC236}">
              <a16:creationId xmlns:a16="http://schemas.microsoft.com/office/drawing/2014/main" id="{2491BC21-BD73-4FEC-A16E-4DA34077B85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5" name="直線コネクタ 604">
          <a:extLst>
            <a:ext uri="{FF2B5EF4-FFF2-40B4-BE49-F238E27FC236}">
              <a16:creationId xmlns:a16="http://schemas.microsoft.com/office/drawing/2014/main" id="{283D409F-C006-4E9F-92A8-970DB164E72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6" name="テキスト ボックス 605">
          <a:extLst>
            <a:ext uri="{FF2B5EF4-FFF2-40B4-BE49-F238E27FC236}">
              <a16:creationId xmlns:a16="http://schemas.microsoft.com/office/drawing/2014/main" id="{2D9D7572-78C4-44CA-B5AA-BABDE4FC1E1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7" name="直線コネクタ 606">
          <a:extLst>
            <a:ext uri="{FF2B5EF4-FFF2-40B4-BE49-F238E27FC236}">
              <a16:creationId xmlns:a16="http://schemas.microsoft.com/office/drawing/2014/main" id="{D7D9D1BB-34DF-4B54-BCDD-D6BAD55C3E3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8" name="テキスト ボックス 607">
          <a:extLst>
            <a:ext uri="{FF2B5EF4-FFF2-40B4-BE49-F238E27FC236}">
              <a16:creationId xmlns:a16="http://schemas.microsoft.com/office/drawing/2014/main" id="{483E7B9F-6841-4948-9052-B9AFDFAF6F8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9" name="直線コネクタ 608">
          <a:extLst>
            <a:ext uri="{FF2B5EF4-FFF2-40B4-BE49-F238E27FC236}">
              <a16:creationId xmlns:a16="http://schemas.microsoft.com/office/drawing/2014/main" id="{10799075-9FEE-4050-9C05-679FFBA4B53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0" name="テキスト ボックス 609">
          <a:extLst>
            <a:ext uri="{FF2B5EF4-FFF2-40B4-BE49-F238E27FC236}">
              <a16:creationId xmlns:a16="http://schemas.microsoft.com/office/drawing/2014/main" id="{0C631B1F-3DC4-48B6-A585-CA418FBEA8EF}"/>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1" name="直線コネクタ 610">
          <a:extLst>
            <a:ext uri="{FF2B5EF4-FFF2-40B4-BE49-F238E27FC236}">
              <a16:creationId xmlns:a16="http://schemas.microsoft.com/office/drawing/2014/main" id="{747294FD-6636-4180-B4E0-B50B131DFF1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2" name="テキスト ボックス 611">
          <a:extLst>
            <a:ext uri="{FF2B5EF4-FFF2-40B4-BE49-F238E27FC236}">
              <a16:creationId xmlns:a16="http://schemas.microsoft.com/office/drawing/2014/main" id="{C86C2642-469F-4E34-8864-A35EE2B9B38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3" name="【公民館】&#10;一人当たり面積グラフ枠">
          <a:extLst>
            <a:ext uri="{FF2B5EF4-FFF2-40B4-BE49-F238E27FC236}">
              <a16:creationId xmlns:a16="http://schemas.microsoft.com/office/drawing/2014/main" id="{294B212D-28DE-42AC-9CF3-CC93887CDE3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614" name="直線コネクタ 613">
          <a:extLst>
            <a:ext uri="{FF2B5EF4-FFF2-40B4-BE49-F238E27FC236}">
              <a16:creationId xmlns:a16="http://schemas.microsoft.com/office/drawing/2014/main" id="{AA204F90-DF7F-4E91-B5DC-0C61F66C9A74}"/>
            </a:ext>
          </a:extLst>
        </xdr:cNvPr>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615" name="【公民館】&#10;一人当たり面積最小値テキスト">
          <a:extLst>
            <a:ext uri="{FF2B5EF4-FFF2-40B4-BE49-F238E27FC236}">
              <a16:creationId xmlns:a16="http://schemas.microsoft.com/office/drawing/2014/main" id="{AC0EF7AE-0713-4624-A3F4-1478460F7EC3}"/>
            </a:ext>
          </a:extLst>
        </xdr:cNvPr>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616" name="直線コネクタ 615">
          <a:extLst>
            <a:ext uri="{FF2B5EF4-FFF2-40B4-BE49-F238E27FC236}">
              <a16:creationId xmlns:a16="http://schemas.microsoft.com/office/drawing/2014/main" id="{395ADD29-5434-4415-A87E-576334A48C49}"/>
            </a:ext>
          </a:extLst>
        </xdr:cNvPr>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617" name="【公民館】&#10;一人当たり面積最大値テキスト">
          <a:extLst>
            <a:ext uri="{FF2B5EF4-FFF2-40B4-BE49-F238E27FC236}">
              <a16:creationId xmlns:a16="http://schemas.microsoft.com/office/drawing/2014/main" id="{A8E1BF69-2FCE-4AED-B332-B06045C4E40F}"/>
            </a:ext>
          </a:extLst>
        </xdr:cNvPr>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618" name="直線コネクタ 617">
          <a:extLst>
            <a:ext uri="{FF2B5EF4-FFF2-40B4-BE49-F238E27FC236}">
              <a16:creationId xmlns:a16="http://schemas.microsoft.com/office/drawing/2014/main" id="{72DFCCA9-10D7-4EAF-9B8B-569152B7C73D}"/>
            </a:ext>
          </a:extLst>
        </xdr:cNvPr>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104284</xdr:rowOff>
    </xdr:from>
    <xdr:ext cx="469744" cy="259045"/>
    <xdr:sp macro="" textlink="">
      <xdr:nvSpPr>
        <xdr:cNvPr id="619" name="【公民館】&#10;一人当たり面積平均値テキスト">
          <a:extLst>
            <a:ext uri="{FF2B5EF4-FFF2-40B4-BE49-F238E27FC236}">
              <a16:creationId xmlns:a16="http://schemas.microsoft.com/office/drawing/2014/main" id="{39C8151A-5B46-429E-AB95-D2A9C852A9DA}"/>
            </a:ext>
          </a:extLst>
        </xdr:cNvPr>
        <xdr:cNvSpPr txBox="1"/>
      </xdr:nvSpPr>
      <xdr:spPr>
        <a:xfrm>
          <a:off x="22199600" y="18106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620" name="フローチャート: 判断 619">
          <a:extLst>
            <a:ext uri="{FF2B5EF4-FFF2-40B4-BE49-F238E27FC236}">
              <a16:creationId xmlns:a16="http://schemas.microsoft.com/office/drawing/2014/main" id="{7903D541-9143-44EA-8D67-C7BA6636332E}"/>
            </a:ext>
          </a:extLst>
        </xdr:cNvPr>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621" name="フローチャート: 判断 620">
          <a:extLst>
            <a:ext uri="{FF2B5EF4-FFF2-40B4-BE49-F238E27FC236}">
              <a16:creationId xmlns:a16="http://schemas.microsoft.com/office/drawing/2014/main" id="{A0BEDBB7-0989-466A-B859-B13005D9355A}"/>
            </a:ext>
          </a:extLst>
        </xdr:cNvPr>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622" name="フローチャート: 判断 621">
          <a:extLst>
            <a:ext uri="{FF2B5EF4-FFF2-40B4-BE49-F238E27FC236}">
              <a16:creationId xmlns:a16="http://schemas.microsoft.com/office/drawing/2014/main" id="{E5C840D6-ADB9-4854-9C59-5B7F23856FFF}"/>
            </a:ext>
          </a:extLst>
        </xdr:cNvPr>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6C5B2C29-9456-4AF3-89CB-5ABDF7C6ADB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C5142C79-9A00-4144-AA77-CB61BD18C39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D067D0C1-584C-4DA2-8688-1FA1C543C95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3995DEAC-0191-4B31-B30D-7244A6ABC70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A94A4228-414C-4935-9764-34C45747768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27687</xdr:rowOff>
    </xdr:from>
    <xdr:to>
      <xdr:col>116</xdr:col>
      <xdr:colOff>114300</xdr:colOff>
      <xdr:row>107</xdr:row>
      <xdr:rowOff>129287</xdr:rowOff>
    </xdr:to>
    <xdr:sp macro="" textlink="">
      <xdr:nvSpPr>
        <xdr:cNvPr id="628" name="楕円 627">
          <a:extLst>
            <a:ext uri="{FF2B5EF4-FFF2-40B4-BE49-F238E27FC236}">
              <a16:creationId xmlns:a16="http://schemas.microsoft.com/office/drawing/2014/main" id="{6090C083-1937-4961-BDC6-6E16B2FBA677}"/>
            </a:ext>
          </a:extLst>
        </xdr:cNvPr>
        <xdr:cNvSpPr/>
      </xdr:nvSpPr>
      <xdr:spPr>
        <a:xfrm>
          <a:off x="221107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6114</xdr:rowOff>
    </xdr:from>
    <xdr:ext cx="469744" cy="259045"/>
    <xdr:sp macro="" textlink="">
      <xdr:nvSpPr>
        <xdr:cNvPr id="629" name="【公民館】&#10;一人当たり面積該当値テキスト">
          <a:extLst>
            <a:ext uri="{FF2B5EF4-FFF2-40B4-BE49-F238E27FC236}">
              <a16:creationId xmlns:a16="http://schemas.microsoft.com/office/drawing/2014/main" id="{38F7DCAB-5755-49BB-B274-61E6457580B7}"/>
            </a:ext>
          </a:extLst>
        </xdr:cNvPr>
        <xdr:cNvSpPr txBox="1"/>
      </xdr:nvSpPr>
      <xdr:spPr>
        <a:xfrm>
          <a:off x="22199600" y="183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32258</xdr:rowOff>
    </xdr:from>
    <xdr:to>
      <xdr:col>112</xdr:col>
      <xdr:colOff>38100</xdr:colOff>
      <xdr:row>107</xdr:row>
      <xdr:rowOff>133858</xdr:rowOff>
    </xdr:to>
    <xdr:sp macro="" textlink="">
      <xdr:nvSpPr>
        <xdr:cNvPr id="630" name="楕円 629">
          <a:extLst>
            <a:ext uri="{FF2B5EF4-FFF2-40B4-BE49-F238E27FC236}">
              <a16:creationId xmlns:a16="http://schemas.microsoft.com/office/drawing/2014/main" id="{E328E62C-9468-465F-9BC8-88E6E7E88CFB}"/>
            </a:ext>
          </a:extLst>
        </xdr:cNvPr>
        <xdr:cNvSpPr/>
      </xdr:nvSpPr>
      <xdr:spPr>
        <a:xfrm>
          <a:off x="21272500" y="183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78487</xdr:rowOff>
    </xdr:from>
    <xdr:to>
      <xdr:col>116</xdr:col>
      <xdr:colOff>63500</xdr:colOff>
      <xdr:row>107</xdr:row>
      <xdr:rowOff>83058</xdr:rowOff>
    </xdr:to>
    <xdr:cxnSp macro="">
      <xdr:nvCxnSpPr>
        <xdr:cNvPr id="631" name="直線コネクタ 630">
          <a:extLst>
            <a:ext uri="{FF2B5EF4-FFF2-40B4-BE49-F238E27FC236}">
              <a16:creationId xmlns:a16="http://schemas.microsoft.com/office/drawing/2014/main" id="{66E13765-5D7C-418B-A952-F7E81591E55B}"/>
            </a:ext>
          </a:extLst>
        </xdr:cNvPr>
        <xdr:cNvCxnSpPr/>
      </xdr:nvCxnSpPr>
      <xdr:spPr>
        <a:xfrm flipV="1">
          <a:off x="21323300" y="184236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35688</xdr:rowOff>
    </xdr:from>
    <xdr:to>
      <xdr:col>107</xdr:col>
      <xdr:colOff>101600</xdr:colOff>
      <xdr:row>107</xdr:row>
      <xdr:rowOff>137288</xdr:rowOff>
    </xdr:to>
    <xdr:sp macro="" textlink="">
      <xdr:nvSpPr>
        <xdr:cNvPr id="632" name="楕円 631">
          <a:extLst>
            <a:ext uri="{FF2B5EF4-FFF2-40B4-BE49-F238E27FC236}">
              <a16:creationId xmlns:a16="http://schemas.microsoft.com/office/drawing/2014/main" id="{C9DEE83E-FDAD-4698-805F-D7801568C99E}"/>
            </a:ext>
          </a:extLst>
        </xdr:cNvPr>
        <xdr:cNvSpPr/>
      </xdr:nvSpPr>
      <xdr:spPr>
        <a:xfrm>
          <a:off x="20383500" y="1838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83058</xdr:rowOff>
    </xdr:from>
    <xdr:to>
      <xdr:col>111</xdr:col>
      <xdr:colOff>177800</xdr:colOff>
      <xdr:row>107</xdr:row>
      <xdr:rowOff>86488</xdr:rowOff>
    </xdr:to>
    <xdr:cxnSp macro="">
      <xdr:nvCxnSpPr>
        <xdr:cNvPr id="633" name="直線コネクタ 632">
          <a:extLst>
            <a:ext uri="{FF2B5EF4-FFF2-40B4-BE49-F238E27FC236}">
              <a16:creationId xmlns:a16="http://schemas.microsoft.com/office/drawing/2014/main" id="{07652D45-D3C7-4BEB-B870-C793EC07D319}"/>
            </a:ext>
          </a:extLst>
        </xdr:cNvPr>
        <xdr:cNvCxnSpPr/>
      </xdr:nvCxnSpPr>
      <xdr:spPr>
        <a:xfrm flipV="1">
          <a:off x="20434300" y="18428208"/>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72662</xdr:rowOff>
    </xdr:from>
    <xdr:ext cx="469744" cy="259045"/>
    <xdr:sp macro="" textlink="">
      <xdr:nvSpPr>
        <xdr:cNvPr id="634" name="n_1aveValue【公民館】&#10;一人当たり面積">
          <a:extLst>
            <a:ext uri="{FF2B5EF4-FFF2-40B4-BE49-F238E27FC236}">
              <a16:creationId xmlns:a16="http://schemas.microsoft.com/office/drawing/2014/main" id="{BF5FF776-EEF9-48E0-8EB0-C33DE92F887F}"/>
            </a:ext>
          </a:extLst>
        </xdr:cNvPr>
        <xdr:cNvSpPr txBox="1"/>
      </xdr:nvSpPr>
      <xdr:spPr>
        <a:xfrm>
          <a:off x="21075727" y="1807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140479</xdr:rowOff>
    </xdr:from>
    <xdr:ext cx="469744" cy="259045"/>
    <xdr:sp macro="" textlink="">
      <xdr:nvSpPr>
        <xdr:cNvPr id="635" name="n_2aveValue【公民館】&#10;一人当たり面積">
          <a:extLst>
            <a:ext uri="{FF2B5EF4-FFF2-40B4-BE49-F238E27FC236}">
              <a16:creationId xmlns:a16="http://schemas.microsoft.com/office/drawing/2014/main" id="{F63C863B-14C6-45DB-9062-9F9BCDE55444}"/>
            </a:ext>
          </a:extLst>
        </xdr:cNvPr>
        <xdr:cNvSpPr txBox="1"/>
      </xdr:nvSpPr>
      <xdr:spPr>
        <a:xfrm>
          <a:off x="20199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124985</xdr:rowOff>
    </xdr:from>
    <xdr:ext cx="469744" cy="259045"/>
    <xdr:sp macro="" textlink="">
      <xdr:nvSpPr>
        <xdr:cNvPr id="636" name="n_1mainValue【公民館】&#10;一人当たり面積">
          <a:extLst>
            <a:ext uri="{FF2B5EF4-FFF2-40B4-BE49-F238E27FC236}">
              <a16:creationId xmlns:a16="http://schemas.microsoft.com/office/drawing/2014/main" id="{788506D6-8B65-4BFE-8F09-C3F50B2BA501}"/>
            </a:ext>
          </a:extLst>
        </xdr:cNvPr>
        <xdr:cNvSpPr txBox="1"/>
      </xdr:nvSpPr>
      <xdr:spPr>
        <a:xfrm>
          <a:off x="21075727" y="1847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128415</xdr:rowOff>
    </xdr:from>
    <xdr:ext cx="469744" cy="259045"/>
    <xdr:sp macro="" textlink="">
      <xdr:nvSpPr>
        <xdr:cNvPr id="637" name="n_2mainValue【公民館】&#10;一人当たり面積">
          <a:extLst>
            <a:ext uri="{FF2B5EF4-FFF2-40B4-BE49-F238E27FC236}">
              <a16:creationId xmlns:a16="http://schemas.microsoft.com/office/drawing/2014/main" id="{0DAD7CE2-3C11-4ED3-8F5C-3BAA1BF80CEB}"/>
            </a:ext>
          </a:extLst>
        </xdr:cNvPr>
        <xdr:cNvSpPr txBox="1"/>
      </xdr:nvSpPr>
      <xdr:spPr>
        <a:xfrm>
          <a:off x="20199427" y="1847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8" name="正方形/長方形 637">
          <a:extLst>
            <a:ext uri="{FF2B5EF4-FFF2-40B4-BE49-F238E27FC236}">
              <a16:creationId xmlns:a16="http://schemas.microsoft.com/office/drawing/2014/main" id="{131B4752-19CC-46FB-9ABE-0AA34B54B41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9" name="正方形/長方形 638">
          <a:extLst>
            <a:ext uri="{FF2B5EF4-FFF2-40B4-BE49-F238E27FC236}">
              <a16:creationId xmlns:a16="http://schemas.microsoft.com/office/drawing/2014/main" id="{4A885825-F3BC-4D6B-82D8-F2791B6E612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0" name="テキスト ボックス 639">
          <a:extLst>
            <a:ext uri="{FF2B5EF4-FFF2-40B4-BE49-F238E27FC236}">
              <a16:creationId xmlns:a16="http://schemas.microsoft.com/office/drawing/2014/main" id="{47408796-7DD2-465D-A911-05D823738EA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公営住宅であり、特に低くなっている施設は、橋りょう、公民館である。保育所については、３園のうち２園が減価償却率９９％となっているが、うち１園が熊本地震による建て替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年度に行っており有形固定資産減価償却率が低くなって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る。公営住宅については、築３０年を超えるものが多くなっており、今後は個別に建て替えや改修を行い老朽化対策に取り組んでいくこととしている。橋りょうについては、長寿命化修繕計画に基づき、改修を実施している。公民館については、平成２７年度に老朽化していた南小国町公民館満願寺分館を建設したため、有形固定資産減価償却率が低く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8F53007-1026-4006-8C94-10F7427A5D1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EE8E59B-AD29-4E4D-AE48-1048D9D5079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56A930C-71E7-48DF-B8DA-FCB4ECF1C9E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55A07FE-8E5F-495E-B216-59506C17CEE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CECCB4A-1F2D-43C8-8855-57FC32592B9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9F862C2-BCFF-4414-97B2-0388F4DF87E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3AD67DF-714C-43D9-8D4D-942D924A8FA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3C5B69E-7D2F-4837-883F-CC63F554F52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48DC7C2-90EC-4185-B8B3-F11DBF50139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D668CBD-CB76-4C75-B2FC-7311780BD76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4,126
4,054
115.90
4,610,419
4,131,745
209,281
2,207,442
3,225,683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E1BD97B-2F53-4467-838F-89ED9193675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D78154F-9068-4091-AB3E-43EEF0E4736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7AB1A4C-AB58-45AB-9085-3620BCA60B1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20C133C-E04E-4B5A-A7D6-2FBEC1BEC8C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29F2DE5-7484-4CCC-943E-91CF52D6E13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808EFB6-AFC7-4AB3-9136-38004EA789F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5A52A84-33D2-44D6-971B-8D984785CC1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1E0D928-2A76-40A4-8BF8-B91CECF0B11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6BF0CE4-DFA7-47CC-8DD3-0524D5099A3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B0ADBBF-6D6E-4A2D-B786-4F58DE083D7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1A49E5E-99FA-4680-A9FD-17263653C4D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96E8D32-2F3F-4A90-A4B1-2037DD51C31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7F2820E-5FE3-44CB-B0BE-3123A261CF7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3734BA8-4858-4199-BE96-C2FF19DA2F2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B76713D-6F46-4498-9B17-1A879C95826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33F780C-9660-4731-A04B-E7A7B5F675D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ED7613A-F6C1-4F3F-A4E3-608DAA472BB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F9BA0D3-B097-4008-AAFF-52E1EAA0D49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E8B66272-83D2-4AE7-B617-919F567951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9357251-7ADC-4B59-BB35-EC5F78B8B4C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DD1FDC57-8015-43C9-BA05-DD6B1182857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AAC1AD63-BB32-4F4C-8A8E-703528A368A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25FBE573-E72A-45EE-8824-6FF4E485004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28E7AC1-232F-48A1-860F-8A27D5FD6F1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5D9E6CF4-2063-42D3-8FCD-C246541747C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13AD1FB-2977-4CD0-83C1-E27B4E66DF2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E891DA94-727F-42F8-8D61-7FBE63151F2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9249AD9C-E70A-4938-BB66-309CDF25D334}"/>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BCFCF8D5-4F13-4ECA-BE03-C794B2F7B1B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B6B3B411-CC86-4079-AFFA-DF695A4D673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3EDA8465-2AD4-409C-B733-59BFE95681B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B105B3E5-43B4-4C7C-8CBD-0C8A508EEC5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7E5F75DA-839C-4F41-8668-100A375A17C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2D3DB336-D5B2-4365-8E76-2EB0F53A51A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58B61AC0-F272-4C1F-98BA-68C8D8EF37F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587362AB-83B4-4C61-B413-AC5C462CCFEB}"/>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D422EE73-7132-4C63-ADF0-CB3935728D5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B455145F-F2E5-41B0-9BE1-20F0EB6A362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DB4388F7-9FFD-41B9-AE60-A8F1E6B3EC7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49CB486A-9982-4689-B3FB-D2B4169EFDE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2C381190-3A4F-4502-A9E3-CD22BC4F3D4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9B74F24C-A797-4A61-9696-082E815505F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2A5A7F55-C793-4E8C-8952-BD36AF21BE0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C40F63F6-D4F0-4803-A3B8-10B7CA9B563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B0ABA0F6-1070-4022-96B6-8AEF275C414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B8FFB3E3-07D6-403A-B490-D6DFD08AD2D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FA15E3C9-DA08-4EAC-A850-D66A7B545268}"/>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1018EF9F-8977-405B-8093-D1F4FF75592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FB663C1-01AD-4331-B64B-B5715BF5ABD3}"/>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6D4FB051-59B5-4671-A0BC-AC969841C18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DF1B0AB-2560-4645-8222-C794FD071DF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EEA080A5-88A7-4994-B242-0B4A7E77DDA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404E9309-CA45-4237-B1C2-3F68B5D39AC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A69CE4C7-C4E5-4F15-B828-B6444E341E2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DB4C5FD1-489F-46FC-8CAC-EF8528FB3F8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440D127D-1FFE-40F2-8352-40C412F6B2E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819D4723-36A6-4258-95BD-D3A391A5A186}"/>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50D8FAC2-2694-4BC7-B1CE-741DC0BAB97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60FC9B8D-A526-49C2-BB46-77399D517677}"/>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4C44D25A-52B6-4493-961C-F58DD786589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a:extLst>
            <a:ext uri="{FF2B5EF4-FFF2-40B4-BE49-F238E27FC236}">
              <a16:creationId xmlns:a16="http://schemas.microsoft.com/office/drawing/2014/main" id="{2C2B2A96-CE90-4D46-BF84-7D2A654A1A24}"/>
            </a:ext>
          </a:extLst>
        </xdr:cNvPr>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165D72FD-3D06-4B48-92D7-B0950B90B776}"/>
            </a:ext>
          </a:extLst>
        </xdr:cNvPr>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a:extLst>
            <a:ext uri="{FF2B5EF4-FFF2-40B4-BE49-F238E27FC236}">
              <a16:creationId xmlns:a16="http://schemas.microsoft.com/office/drawing/2014/main" id="{35ECDB5C-0301-4802-B75B-F1C59273EBA7}"/>
            </a:ext>
          </a:extLst>
        </xdr:cNvPr>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A77D390E-2409-4918-8AE9-A44F920C20FC}"/>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3C25A0F3-3B29-4BEE-9FFC-D1CD68583756}"/>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3258A186-F362-466D-A3DE-0AEAD205CA1A}"/>
            </a:ext>
          </a:extLst>
        </xdr:cNvPr>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a:extLst>
            <a:ext uri="{FF2B5EF4-FFF2-40B4-BE49-F238E27FC236}">
              <a16:creationId xmlns:a16="http://schemas.microsoft.com/office/drawing/2014/main" id="{D27E8C96-ADB0-427A-92F3-4870C693F1A9}"/>
            </a:ext>
          </a:extLst>
        </xdr:cNvPr>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a:extLst>
            <a:ext uri="{FF2B5EF4-FFF2-40B4-BE49-F238E27FC236}">
              <a16:creationId xmlns:a16="http://schemas.microsoft.com/office/drawing/2014/main" id="{EEB72B3F-D6A9-4735-9666-5ACD3D25176C}"/>
            </a:ext>
          </a:extLst>
        </xdr:cNvPr>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104792</xdr:rowOff>
    </xdr:from>
    <xdr:ext cx="405111" cy="259045"/>
    <xdr:sp macro="" textlink="">
      <xdr:nvSpPr>
        <xdr:cNvPr id="80" name="n_1aveValue【体育館・プール】&#10;有形固定資産減価償却率">
          <a:extLst>
            <a:ext uri="{FF2B5EF4-FFF2-40B4-BE49-F238E27FC236}">
              <a16:creationId xmlns:a16="http://schemas.microsoft.com/office/drawing/2014/main" id="{B6E5E8F3-058F-4092-806D-9279A067AA46}"/>
            </a:ext>
          </a:extLst>
        </xdr:cNvPr>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a:extLst>
            <a:ext uri="{FF2B5EF4-FFF2-40B4-BE49-F238E27FC236}">
              <a16:creationId xmlns:a16="http://schemas.microsoft.com/office/drawing/2014/main" id="{50D9BA8E-23AF-4395-8310-4DF982AE7E5E}"/>
            </a:ext>
          </a:extLst>
        </xdr:cNvPr>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121937</xdr:rowOff>
    </xdr:from>
    <xdr:ext cx="405111" cy="259045"/>
    <xdr:sp macro="" textlink="">
      <xdr:nvSpPr>
        <xdr:cNvPr id="82" name="n_2aveValue【体育館・プール】&#10;有形固定資産減価償却率">
          <a:extLst>
            <a:ext uri="{FF2B5EF4-FFF2-40B4-BE49-F238E27FC236}">
              <a16:creationId xmlns:a16="http://schemas.microsoft.com/office/drawing/2014/main" id="{D278BB7F-E78A-4B10-8B84-940A0071658F}"/>
            </a:ext>
          </a:extLst>
        </xdr:cNvPr>
        <xdr:cNvSpPr txBox="1"/>
      </xdr:nvSpPr>
      <xdr:spPr>
        <a:xfrm>
          <a:off x="2705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2E3A07CD-8D83-407A-B6CB-E4417BFAD3F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8CA5DAD2-DDBF-42D5-B57B-23F28FB2E59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BBCDB567-F3FA-4C7E-879F-F86F0215ED2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83441684-FBEC-47CB-A0EF-E406EBD985E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6481E7C8-CDF0-499D-BDB4-34F32777741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153035</xdr:rowOff>
    </xdr:from>
    <xdr:to>
      <xdr:col>24</xdr:col>
      <xdr:colOff>114300</xdr:colOff>
      <xdr:row>56</xdr:row>
      <xdr:rowOff>83185</xdr:rowOff>
    </xdr:to>
    <xdr:sp macro="" textlink="">
      <xdr:nvSpPr>
        <xdr:cNvPr id="88" name="楕円 87">
          <a:extLst>
            <a:ext uri="{FF2B5EF4-FFF2-40B4-BE49-F238E27FC236}">
              <a16:creationId xmlns:a16="http://schemas.microsoft.com/office/drawing/2014/main" id="{7158F17B-0DDB-4F9E-8A92-89CD19566743}"/>
            </a:ext>
          </a:extLst>
        </xdr:cNvPr>
        <xdr:cNvSpPr/>
      </xdr:nvSpPr>
      <xdr:spPr>
        <a:xfrm>
          <a:off x="4584700" y="958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67962</xdr:rowOff>
    </xdr:from>
    <xdr:ext cx="405111" cy="259045"/>
    <xdr:sp macro="" textlink="">
      <xdr:nvSpPr>
        <xdr:cNvPr id="89" name="【体育館・プール】&#10;有形固定資産減価償却率該当値テキスト">
          <a:extLst>
            <a:ext uri="{FF2B5EF4-FFF2-40B4-BE49-F238E27FC236}">
              <a16:creationId xmlns:a16="http://schemas.microsoft.com/office/drawing/2014/main" id="{1BD6D074-1540-4BBC-879E-33FE9693448C}"/>
            </a:ext>
          </a:extLst>
        </xdr:cNvPr>
        <xdr:cNvSpPr txBox="1"/>
      </xdr:nvSpPr>
      <xdr:spPr>
        <a:xfrm>
          <a:off x="4673600" y="949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44450</xdr:rowOff>
    </xdr:from>
    <xdr:to>
      <xdr:col>20</xdr:col>
      <xdr:colOff>38100</xdr:colOff>
      <xdr:row>55</xdr:row>
      <xdr:rowOff>146050</xdr:rowOff>
    </xdr:to>
    <xdr:sp macro="" textlink="">
      <xdr:nvSpPr>
        <xdr:cNvPr id="90" name="楕円 89">
          <a:extLst>
            <a:ext uri="{FF2B5EF4-FFF2-40B4-BE49-F238E27FC236}">
              <a16:creationId xmlns:a16="http://schemas.microsoft.com/office/drawing/2014/main" id="{2B5F5C55-BD77-45CC-86F8-003942A67A2A}"/>
            </a:ext>
          </a:extLst>
        </xdr:cNvPr>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95250</xdr:rowOff>
    </xdr:from>
    <xdr:to>
      <xdr:col>24</xdr:col>
      <xdr:colOff>63500</xdr:colOff>
      <xdr:row>56</xdr:row>
      <xdr:rowOff>32385</xdr:rowOff>
    </xdr:to>
    <xdr:cxnSp macro="">
      <xdr:nvCxnSpPr>
        <xdr:cNvPr id="91" name="直線コネクタ 90">
          <a:extLst>
            <a:ext uri="{FF2B5EF4-FFF2-40B4-BE49-F238E27FC236}">
              <a16:creationId xmlns:a16="http://schemas.microsoft.com/office/drawing/2014/main" id="{E7365987-A226-42BE-BFF1-F6F0AB63B5E6}"/>
            </a:ext>
          </a:extLst>
        </xdr:cNvPr>
        <xdr:cNvCxnSpPr/>
      </xdr:nvCxnSpPr>
      <xdr:spPr>
        <a:xfrm>
          <a:off x="3797300" y="952500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44450</xdr:rowOff>
    </xdr:from>
    <xdr:to>
      <xdr:col>15</xdr:col>
      <xdr:colOff>101600</xdr:colOff>
      <xdr:row>55</xdr:row>
      <xdr:rowOff>146050</xdr:rowOff>
    </xdr:to>
    <xdr:sp macro="" textlink="">
      <xdr:nvSpPr>
        <xdr:cNvPr id="92" name="楕円 91">
          <a:extLst>
            <a:ext uri="{FF2B5EF4-FFF2-40B4-BE49-F238E27FC236}">
              <a16:creationId xmlns:a16="http://schemas.microsoft.com/office/drawing/2014/main" id="{ECF12189-F794-4E15-B664-C9304743ED88}"/>
            </a:ext>
          </a:extLst>
        </xdr:cNvPr>
        <xdr:cNvSpPr/>
      </xdr:nvSpPr>
      <xdr:spPr>
        <a:xfrm>
          <a:off x="2857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95250</xdr:rowOff>
    </xdr:from>
    <xdr:to>
      <xdr:col>19</xdr:col>
      <xdr:colOff>177800</xdr:colOff>
      <xdr:row>55</xdr:row>
      <xdr:rowOff>95250</xdr:rowOff>
    </xdr:to>
    <xdr:cxnSp macro="">
      <xdr:nvCxnSpPr>
        <xdr:cNvPr id="93" name="直線コネクタ 92">
          <a:extLst>
            <a:ext uri="{FF2B5EF4-FFF2-40B4-BE49-F238E27FC236}">
              <a16:creationId xmlns:a16="http://schemas.microsoft.com/office/drawing/2014/main" id="{E298B9F9-671C-4CC9-9D2A-45EB8D16570A}"/>
            </a:ext>
          </a:extLst>
        </xdr:cNvPr>
        <xdr:cNvCxnSpPr/>
      </xdr:nvCxnSpPr>
      <xdr:spPr>
        <a:xfrm>
          <a:off x="2908300" y="952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53</xdr:row>
      <xdr:rowOff>162577</xdr:rowOff>
    </xdr:from>
    <xdr:ext cx="469744" cy="259045"/>
    <xdr:sp macro="" textlink="">
      <xdr:nvSpPr>
        <xdr:cNvPr id="94" name="n_1mainValue【体育館・プール】&#10;有形固定資産減価償却率">
          <a:extLst>
            <a:ext uri="{FF2B5EF4-FFF2-40B4-BE49-F238E27FC236}">
              <a16:creationId xmlns:a16="http://schemas.microsoft.com/office/drawing/2014/main" id="{5ABB6D77-72B5-4BF9-BBBB-79B94B7F8EDB}"/>
            </a:ext>
          </a:extLst>
        </xdr:cNvPr>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53</xdr:row>
      <xdr:rowOff>162577</xdr:rowOff>
    </xdr:from>
    <xdr:ext cx="469744" cy="259045"/>
    <xdr:sp macro="" textlink="">
      <xdr:nvSpPr>
        <xdr:cNvPr id="95" name="n_2mainValue【体育館・プール】&#10;有形固定資産減価償却率">
          <a:extLst>
            <a:ext uri="{FF2B5EF4-FFF2-40B4-BE49-F238E27FC236}">
              <a16:creationId xmlns:a16="http://schemas.microsoft.com/office/drawing/2014/main" id="{00961F0A-0619-4F93-8167-92837BEEC514}"/>
            </a:ext>
          </a:extLst>
        </xdr:cNvPr>
        <xdr:cNvSpPr txBox="1"/>
      </xdr:nvSpPr>
      <xdr:spPr>
        <a:xfrm>
          <a:off x="26734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a:extLst>
            <a:ext uri="{FF2B5EF4-FFF2-40B4-BE49-F238E27FC236}">
              <a16:creationId xmlns:a16="http://schemas.microsoft.com/office/drawing/2014/main" id="{099B9701-5C13-4CB5-8BF9-203C9DAEF07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a:extLst>
            <a:ext uri="{FF2B5EF4-FFF2-40B4-BE49-F238E27FC236}">
              <a16:creationId xmlns:a16="http://schemas.microsoft.com/office/drawing/2014/main" id="{9A6FD705-B2DD-40D2-971E-877B6CA799D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a:extLst>
            <a:ext uri="{FF2B5EF4-FFF2-40B4-BE49-F238E27FC236}">
              <a16:creationId xmlns:a16="http://schemas.microsoft.com/office/drawing/2014/main" id="{B5C56460-F777-4715-9BB3-C6C6CF34D57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a:extLst>
            <a:ext uri="{FF2B5EF4-FFF2-40B4-BE49-F238E27FC236}">
              <a16:creationId xmlns:a16="http://schemas.microsoft.com/office/drawing/2014/main" id="{3E6B0907-F83F-4D48-9D52-6E90BBCBE54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a:extLst>
            <a:ext uri="{FF2B5EF4-FFF2-40B4-BE49-F238E27FC236}">
              <a16:creationId xmlns:a16="http://schemas.microsoft.com/office/drawing/2014/main" id="{8886F3ED-2269-4941-9521-7D3A944EA6D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a:extLst>
            <a:ext uri="{FF2B5EF4-FFF2-40B4-BE49-F238E27FC236}">
              <a16:creationId xmlns:a16="http://schemas.microsoft.com/office/drawing/2014/main" id="{A9CD6879-1B93-4853-9549-627B541E24F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a:extLst>
            <a:ext uri="{FF2B5EF4-FFF2-40B4-BE49-F238E27FC236}">
              <a16:creationId xmlns:a16="http://schemas.microsoft.com/office/drawing/2014/main" id="{878415EF-CDD8-4843-9199-D115863FDF9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a:extLst>
            <a:ext uri="{FF2B5EF4-FFF2-40B4-BE49-F238E27FC236}">
              <a16:creationId xmlns:a16="http://schemas.microsoft.com/office/drawing/2014/main" id="{9640E4D5-0A6C-4AB6-9660-EE4BA4AB345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a:extLst>
            <a:ext uri="{FF2B5EF4-FFF2-40B4-BE49-F238E27FC236}">
              <a16:creationId xmlns:a16="http://schemas.microsoft.com/office/drawing/2014/main" id="{2E60F281-8A1B-4E44-906F-AAE556D4BC3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a:extLst>
            <a:ext uri="{FF2B5EF4-FFF2-40B4-BE49-F238E27FC236}">
              <a16:creationId xmlns:a16="http://schemas.microsoft.com/office/drawing/2014/main" id="{6C1FB5FE-952E-4F04-AC6A-19E6297E16C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6" name="直線コネクタ 105">
          <a:extLst>
            <a:ext uri="{FF2B5EF4-FFF2-40B4-BE49-F238E27FC236}">
              <a16:creationId xmlns:a16="http://schemas.microsoft.com/office/drawing/2014/main" id="{53E752F0-B434-400C-905F-436BE4E755B1}"/>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7" name="テキスト ボックス 106">
          <a:extLst>
            <a:ext uri="{FF2B5EF4-FFF2-40B4-BE49-F238E27FC236}">
              <a16:creationId xmlns:a16="http://schemas.microsoft.com/office/drawing/2014/main" id="{02FD73ED-0B7E-4485-A3FC-6A844C77F4F3}"/>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8" name="直線コネクタ 107">
          <a:extLst>
            <a:ext uri="{FF2B5EF4-FFF2-40B4-BE49-F238E27FC236}">
              <a16:creationId xmlns:a16="http://schemas.microsoft.com/office/drawing/2014/main" id="{544C1E79-CEA0-4AF4-B175-8245D830AE2D}"/>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9" name="テキスト ボックス 108">
          <a:extLst>
            <a:ext uri="{FF2B5EF4-FFF2-40B4-BE49-F238E27FC236}">
              <a16:creationId xmlns:a16="http://schemas.microsoft.com/office/drawing/2014/main" id="{E67BFA85-D441-4759-8880-9B4847A4980B}"/>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0" name="直線コネクタ 109">
          <a:extLst>
            <a:ext uri="{FF2B5EF4-FFF2-40B4-BE49-F238E27FC236}">
              <a16:creationId xmlns:a16="http://schemas.microsoft.com/office/drawing/2014/main" id="{46C79F2E-1608-4992-8D12-D6D1E0BAC6E5}"/>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1" name="テキスト ボックス 110">
          <a:extLst>
            <a:ext uri="{FF2B5EF4-FFF2-40B4-BE49-F238E27FC236}">
              <a16:creationId xmlns:a16="http://schemas.microsoft.com/office/drawing/2014/main" id="{CA7B75F4-46F7-4A71-A6C6-D172BA4C5EEF}"/>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2" name="直線コネクタ 111">
          <a:extLst>
            <a:ext uri="{FF2B5EF4-FFF2-40B4-BE49-F238E27FC236}">
              <a16:creationId xmlns:a16="http://schemas.microsoft.com/office/drawing/2014/main" id="{543D798C-5A8C-4C46-A211-753E7EB99AB3}"/>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3" name="テキスト ボックス 112">
          <a:extLst>
            <a:ext uri="{FF2B5EF4-FFF2-40B4-BE49-F238E27FC236}">
              <a16:creationId xmlns:a16="http://schemas.microsoft.com/office/drawing/2014/main" id="{582695F8-8FEF-4522-BF26-F8D0E703BB7C}"/>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4" name="直線コネクタ 113">
          <a:extLst>
            <a:ext uri="{FF2B5EF4-FFF2-40B4-BE49-F238E27FC236}">
              <a16:creationId xmlns:a16="http://schemas.microsoft.com/office/drawing/2014/main" id="{72F8F6FE-C2FC-452B-A263-172007B97D3E}"/>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5" name="テキスト ボックス 114">
          <a:extLst>
            <a:ext uri="{FF2B5EF4-FFF2-40B4-BE49-F238E27FC236}">
              <a16:creationId xmlns:a16="http://schemas.microsoft.com/office/drawing/2014/main" id="{D6BC7A03-2AEF-42F2-915A-1752199A4BA6}"/>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6" name="直線コネクタ 115">
          <a:extLst>
            <a:ext uri="{FF2B5EF4-FFF2-40B4-BE49-F238E27FC236}">
              <a16:creationId xmlns:a16="http://schemas.microsoft.com/office/drawing/2014/main" id="{FD676C1E-C9C2-4631-BBF8-13B45433ECE3}"/>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7" name="テキスト ボックス 116">
          <a:extLst>
            <a:ext uri="{FF2B5EF4-FFF2-40B4-BE49-F238E27FC236}">
              <a16:creationId xmlns:a16="http://schemas.microsoft.com/office/drawing/2014/main" id="{7918213F-B623-4CF0-AF6E-3F2D53DFDA64}"/>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8" name="直線コネクタ 117">
          <a:extLst>
            <a:ext uri="{FF2B5EF4-FFF2-40B4-BE49-F238E27FC236}">
              <a16:creationId xmlns:a16="http://schemas.microsoft.com/office/drawing/2014/main" id="{8AF9349B-2D6D-4404-B82E-9BB35C3E123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9" name="テキスト ボックス 118">
          <a:extLst>
            <a:ext uri="{FF2B5EF4-FFF2-40B4-BE49-F238E27FC236}">
              <a16:creationId xmlns:a16="http://schemas.microsoft.com/office/drawing/2014/main" id="{23C0E28C-C692-4021-A4A3-A93CE7569CCF}"/>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0" name="【体育館・プール】&#10;一人当たり面積グラフ枠">
          <a:extLst>
            <a:ext uri="{FF2B5EF4-FFF2-40B4-BE49-F238E27FC236}">
              <a16:creationId xmlns:a16="http://schemas.microsoft.com/office/drawing/2014/main" id="{C2A4EEBC-0CCD-4B81-90C0-A4B6A73B953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21" name="直線コネクタ 120">
          <a:extLst>
            <a:ext uri="{FF2B5EF4-FFF2-40B4-BE49-F238E27FC236}">
              <a16:creationId xmlns:a16="http://schemas.microsoft.com/office/drawing/2014/main" id="{47529364-F3FE-4EAC-B62A-5C9EB5ABF120}"/>
            </a:ext>
          </a:extLst>
        </xdr:cNvPr>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22" name="【体育館・プール】&#10;一人当たり面積最小値テキスト">
          <a:extLst>
            <a:ext uri="{FF2B5EF4-FFF2-40B4-BE49-F238E27FC236}">
              <a16:creationId xmlns:a16="http://schemas.microsoft.com/office/drawing/2014/main" id="{C315197A-32B0-4BBD-81D2-9DCC67EFA1AB}"/>
            </a:ext>
          </a:extLst>
        </xdr:cNvPr>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3" name="直線コネクタ 122">
          <a:extLst>
            <a:ext uri="{FF2B5EF4-FFF2-40B4-BE49-F238E27FC236}">
              <a16:creationId xmlns:a16="http://schemas.microsoft.com/office/drawing/2014/main" id="{1B4942A6-D936-4EAB-AB74-32F2DAEE6A84}"/>
            </a:ext>
          </a:extLst>
        </xdr:cNvPr>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4" name="【体育館・プール】&#10;一人当たり面積最大値テキスト">
          <a:extLst>
            <a:ext uri="{FF2B5EF4-FFF2-40B4-BE49-F238E27FC236}">
              <a16:creationId xmlns:a16="http://schemas.microsoft.com/office/drawing/2014/main" id="{DABD6E46-3A08-4C56-B542-060A8E9E395F}"/>
            </a:ext>
          </a:extLst>
        </xdr:cNvPr>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5" name="直線コネクタ 124">
          <a:extLst>
            <a:ext uri="{FF2B5EF4-FFF2-40B4-BE49-F238E27FC236}">
              <a16:creationId xmlns:a16="http://schemas.microsoft.com/office/drawing/2014/main" id="{C4FAEE52-EEBA-431E-8D2F-8A3297BF042C}"/>
            </a:ext>
          </a:extLst>
        </xdr:cNvPr>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107931</xdr:rowOff>
    </xdr:from>
    <xdr:ext cx="469744" cy="259045"/>
    <xdr:sp macro="" textlink="">
      <xdr:nvSpPr>
        <xdr:cNvPr id="126" name="【体育館・プール】&#10;一人当たり面積平均値テキスト">
          <a:extLst>
            <a:ext uri="{FF2B5EF4-FFF2-40B4-BE49-F238E27FC236}">
              <a16:creationId xmlns:a16="http://schemas.microsoft.com/office/drawing/2014/main" id="{1A0B1397-D13C-4566-AC66-7A925F37447B}"/>
            </a:ext>
          </a:extLst>
        </xdr:cNvPr>
        <xdr:cNvSpPr txBox="1"/>
      </xdr:nvSpPr>
      <xdr:spPr>
        <a:xfrm>
          <a:off x="10515600" y="1073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7" name="フローチャート: 判断 126">
          <a:extLst>
            <a:ext uri="{FF2B5EF4-FFF2-40B4-BE49-F238E27FC236}">
              <a16:creationId xmlns:a16="http://schemas.microsoft.com/office/drawing/2014/main" id="{3E74E9B9-EC0E-475C-8849-B4CCBDD11F8F}"/>
            </a:ext>
          </a:extLst>
        </xdr:cNvPr>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8" name="フローチャート: 判断 127">
          <a:extLst>
            <a:ext uri="{FF2B5EF4-FFF2-40B4-BE49-F238E27FC236}">
              <a16:creationId xmlns:a16="http://schemas.microsoft.com/office/drawing/2014/main" id="{40666420-4F1C-4098-9C5C-4AF7552CA510}"/>
            </a:ext>
          </a:extLst>
        </xdr:cNvPr>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22424</xdr:rowOff>
    </xdr:from>
    <xdr:ext cx="469744" cy="259045"/>
    <xdr:sp macro="" textlink="">
      <xdr:nvSpPr>
        <xdr:cNvPr id="129" name="n_1aveValue【体育館・プール】&#10;一人当たり面積">
          <a:extLst>
            <a:ext uri="{FF2B5EF4-FFF2-40B4-BE49-F238E27FC236}">
              <a16:creationId xmlns:a16="http://schemas.microsoft.com/office/drawing/2014/main" id="{F1EEA00A-1820-4D0B-B2BE-1BFBD2527CB1}"/>
            </a:ext>
          </a:extLst>
        </xdr:cNvPr>
        <xdr:cNvSpPr txBox="1"/>
      </xdr:nvSpPr>
      <xdr:spPr>
        <a:xfrm>
          <a:off x="93917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30" name="フローチャート: 判断 129">
          <a:extLst>
            <a:ext uri="{FF2B5EF4-FFF2-40B4-BE49-F238E27FC236}">
              <a16:creationId xmlns:a16="http://schemas.microsoft.com/office/drawing/2014/main" id="{4475D3E1-B95F-4187-A07A-B6B20A76A54E}"/>
            </a:ext>
          </a:extLst>
        </xdr:cNvPr>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51651</xdr:rowOff>
    </xdr:from>
    <xdr:ext cx="469744" cy="259045"/>
    <xdr:sp macro="" textlink="">
      <xdr:nvSpPr>
        <xdr:cNvPr id="131" name="n_2aveValue【体育館・プール】&#10;一人当たり面積">
          <a:extLst>
            <a:ext uri="{FF2B5EF4-FFF2-40B4-BE49-F238E27FC236}">
              <a16:creationId xmlns:a16="http://schemas.microsoft.com/office/drawing/2014/main" id="{5843E105-B800-448B-B874-1459D923DD19}"/>
            </a:ext>
          </a:extLst>
        </xdr:cNvPr>
        <xdr:cNvSpPr txBox="1"/>
      </xdr:nvSpPr>
      <xdr:spPr>
        <a:xfrm>
          <a:off x="8515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77E51761-F145-43F5-B4D4-3A9CFA8AAF3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002E564E-EB30-422D-9F2F-FB2091A0764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345B8EF6-EBA0-4EB5-A8E1-297C738DCE5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96989D07-25E0-44BA-AD3A-8E1CC8F7248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FF37075F-F1A1-48A9-A63A-C79DB0A0F63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50274</xdr:rowOff>
    </xdr:from>
    <xdr:to>
      <xdr:col>55</xdr:col>
      <xdr:colOff>50800</xdr:colOff>
      <xdr:row>64</xdr:row>
      <xdr:rowOff>151874</xdr:rowOff>
    </xdr:to>
    <xdr:sp macro="" textlink="">
      <xdr:nvSpPr>
        <xdr:cNvPr id="137" name="楕円 136">
          <a:extLst>
            <a:ext uri="{FF2B5EF4-FFF2-40B4-BE49-F238E27FC236}">
              <a16:creationId xmlns:a16="http://schemas.microsoft.com/office/drawing/2014/main" id="{900CF33C-9CC0-4F89-823C-DC7519DDDBDD}"/>
            </a:ext>
          </a:extLst>
        </xdr:cNvPr>
        <xdr:cNvSpPr/>
      </xdr:nvSpPr>
      <xdr:spPr>
        <a:xfrm>
          <a:off x="10426700" y="1102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136651</xdr:rowOff>
    </xdr:from>
    <xdr:ext cx="469744" cy="259045"/>
    <xdr:sp macro="" textlink="">
      <xdr:nvSpPr>
        <xdr:cNvPr id="138" name="【体育館・プール】&#10;一人当たり面積該当値テキスト">
          <a:extLst>
            <a:ext uri="{FF2B5EF4-FFF2-40B4-BE49-F238E27FC236}">
              <a16:creationId xmlns:a16="http://schemas.microsoft.com/office/drawing/2014/main" id="{6114F7B4-82E7-4B23-90B3-F0B4874751FB}"/>
            </a:ext>
          </a:extLst>
        </xdr:cNvPr>
        <xdr:cNvSpPr txBox="1"/>
      </xdr:nvSpPr>
      <xdr:spPr>
        <a:xfrm>
          <a:off x="10515600" y="1093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50927</xdr:rowOff>
    </xdr:from>
    <xdr:to>
      <xdr:col>50</xdr:col>
      <xdr:colOff>165100</xdr:colOff>
      <xdr:row>64</xdr:row>
      <xdr:rowOff>152527</xdr:rowOff>
    </xdr:to>
    <xdr:sp macro="" textlink="">
      <xdr:nvSpPr>
        <xdr:cNvPr id="139" name="楕円 138">
          <a:extLst>
            <a:ext uri="{FF2B5EF4-FFF2-40B4-BE49-F238E27FC236}">
              <a16:creationId xmlns:a16="http://schemas.microsoft.com/office/drawing/2014/main" id="{DAC1C0BF-0B22-448A-A524-5FD64A6F6510}"/>
            </a:ext>
          </a:extLst>
        </xdr:cNvPr>
        <xdr:cNvSpPr/>
      </xdr:nvSpPr>
      <xdr:spPr>
        <a:xfrm>
          <a:off x="9588500" y="1102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101074</xdr:rowOff>
    </xdr:from>
    <xdr:to>
      <xdr:col>55</xdr:col>
      <xdr:colOff>0</xdr:colOff>
      <xdr:row>64</xdr:row>
      <xdr:rowOff>101727</xdr:rowOff>
    </xdr:to>
    <xdr:cxnSp macro="">
      <xdr:nvCxnSpPr>
        <xdr:cNvPr id="140" name="直線コネクタ 139">
          <a:extLst>
            <a:ext uri="{FF2B5EF4-FFF2-40B4-BE49-F238E27FC236}">
              <a16:creationId xmlns:a16="http://schemas.microsoft.com/office/drawing/2014/main" id="{5EADD9BE-B07D-4DC6-BFDD-DD9455060226}"/>
            </a:ext>
          </a:extLst>
        </xdr:cNvPr>
        <xdr:cNvCxnSpPr/>
      </xdr:nvCxnSpPr>
      <xdr:spPr>
        <a:xfrm flipV="1">
          <a:off x="9639300" y="11073874"/>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51253</xdr:rowOff>
    </xdr:from>
    <xdr:to>
      <xdr:col>46</xdr:col>
      <xdr:colOff>38100</xdr:colOff>
      <xdr:row>64</xdr:row>
      <xdr:rowOff>152853</xdr:rowOff>
    </xdr:to>
    <xdr:sp macro="" textlink="">
      <xdr:nvSpPr>
        <xdr:cNvPr id="141" name="楕円 140">
          <a:extLst>
            <a:ext uri="{FF2B5EF4-FFF2-40B4-BE49-F238E27FC236}">
              <a16:creationId xmlns:a16="http://schemas.microsoft.com/office/drawing/2014/main" id="{6DC2593D-A038-4A5A-9CC7-7B62ABF1C82A}"/>
            </a:ext>
          </a:extLst>
        </xdr:cNvPr>
        <xdr:cNvSpPr/>
      </xdr:nvSpPr>
      <xdr:spPr>
        <a:xfrm>
          <a:off x="8699500" y="1102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101727</xdr:rowOff>
    </xdr:from>
    <xdr:to>
      <xdr:col>50</xdr:col>
      <xdr:colOff>114300</xdr:colOff>
      <xdr:row>64</xdr:row>
      <xdr:rowOff>102053</xdr:rowOff>
    </xdr:to>
    <xdr:cxnSp macro="">
      <xdr:nvCxnSpPr>
        <xdr:cNvPr id="142" name="直線コネクタ 141">
          <a:extLst>
            <a:ext uri="{FF2B5EF4-FFF2-40B4-BE49-F238E27FC236}">
              <a16:creationId xmlns:a16="http://schemas.microsoft.com/office/drawing/2014/main" id="{0CCC54FD-E007-4544-B328-8E8F71736C29}"/>
            </a:ext>
          </a:extLst>
        </xdr:cNvPr>
        <xdr:cNvCxnSpPr/>
      </xdr:nvCxnSpPr>
      <xdr:spPr>
        <a:xfrm flipV="1">
          <a:off x="8750300" y="11074527"/>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143654</xdr:rowOff>
    </xdr:from>
    <xdr:ext cx="469744" cy="259045"/>
    <xdr:sp macro="" textlink="">
      <xdr:nvSpPr>
        <xdr:cNvPr id="143" name="n_1mainValue【体育館・プール】&#10;一人当たり面積">
          <a:extLst>
            <a:ext uri="{FF2B5EF4-FFF2-40B4-BE49-F238E27FC236}">
              <a16:creationId xmlns:a16="http://schemas.microsoft.com/office/drawing/2014/main" id="{9566E2D5-E7BE-4BC6-8148-14A19DD6CAD9}"/>
            </a:ext>
          </a:extLst>
        </xdr:cNvPr>
        <xdr:cNvSpPr txBox="1"/>
      </xdr:nvSpPr>
      <xdr:spPr>
        <a:xfrm>
          <a:off x="9391727" y="1111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143980</xdr:rowOff>
    </xdr:from>
    <xdr:ext cx="469744" cy="259045"/>
    <xdr:sp macro="" textlink="">
      <xdr:nvSpPr>
        <xdr:cNvPr id="144" name="n_2mainValue【体育館・プール】&#10;一人当たり面積">
          <a:extLst>
            <a:ext uri="{FF2B5EF4-FFF2-40B4-BE49-F238E27FC236}">
              <a16:creationId xmlns:a16="http://schemas.microsoft.com/office/drawing/2014/main" id="{17748024-0BA8-48DB-9C3F-8BA34547969A}"/>
            </a:ext>
          </a:extLst>
        </xdr:cNvPr>
        <xdr:cNvSpPr txBox="1"/>
      </xdr:nvSpPr>
      <xdr:spPr>
        <a:xfrm>
          <a:off x="8515427" y="1111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5" name="正方形/長方形 144">
          <a:extLst>
            <a:ext uri="{FF2B5EF4-FFF2-40B4-BE49-F238E27FC236}">
              <a16:creationId xmlns:a16="http://schemas.microsoft.com/office/drawing/2014/main" id="{62B0E44D-8A08-4D00-A60A-A904C58A0F8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6" name="正方形/長方形 145">
          <a:extLst>
            <a:ext uri="{FF2B5EF4-FFF2-40B4-BE49-F238E27FC236}">
              <a16:creationId xmlns:a16="http://schemas.microsoft.com/office/drawing/2014/main" id="{6D3C0073-8BEE-4F80-AB6E-BEC2C7AD7D1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7" name="正方形/長方形 146">
          <a:extLst>
            <a:ext uri="{FF2B5EF4-FFF2-40B4-BE49-F238E27FC236}">
              <a16:creationId xmlns:a16="http://schemas.microsoft.com/office/drawing/2014/main" id="{5637F1BC-1365-465F-B5FB-81B3D2D6B4F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8" name="正方形/長方形 147">
          <a:extLst>
            <a:ext uri="{FF2B5EF4-FFF2-40B4-BE49-F238E27FC236}">
              <a16:creationId xmlns:a16="http://schemas.microsoft.com/office/drawing/2014/main" id="{0D994E0F-8B0D-4979-BC06-A277CF8E443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9" name="正方形/長方形 148">
          <a:extLst>
            <a:ext uri="{FF2B5EF4-FFF2-40B4-BE49-F238E27FC236}">
              <a16:creationId xmlns:a16="http://schemas.microsoft.com/office/drawing/2014/main" id="{A82E0FB4-5514-4C8B-A36F-E192B44966A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0" name="正方形/長方形 149">
          <a:extLst>
            <a:ext uri="{FF2B5EF4-FFF2-40B4-BE49-F238E27FC236}">
              <a16:creationId xmlns:a16="http://schemas.microsoft.com/office/drawing/2014/main" id="{85107E30-B071-41C2-ACCF-2390B71FB4D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1" name="正方形/長方形 150">
          <a:extLst>
            <a:ext uri="{FF2B5EF4-FFF2-40B4-BE49-F238E27FC236}">
              <a16:creationId xmlns:a16="http://schemas.microsoft.com/office/drawing/2014/main" id="{C0184988-88E9-4EA6-BFDF-812D2435525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2" name="正方形/長方形 151">
          <a:extLst>
            <a:ext uri="{FF2B5EF4-FFF2-40B4-BE49-F238E27FC236}">
              <a16:creationId xmlns:a16="http://schemas.microsoft.com/office/drawing/2014/main" id="{385AA13C-F06C-4C2D-8445-9E507E6114D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3" name="テキスト ボックス 152">
          <a:extLst>
            <a:ext uri="{FF2B5EF4-FFF2-40B4-BE49-F238E27FC236}">
              <a16:creationId xmlns:a16="http://schemas.microsoft.com/office/drawing/2014/main" id="{F3CCECEB-DA2F-4AB2-ABB9-DD67556DD22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4" name="直線コネクタ 153">
          <a:extLst>
            <a:ext uri="{FF2B5EF4-FFF2-40B4-BE49-F238E27FC236}">
              <a16:creationId xmlns:a16="http://schemas.microsoft.com/office/drawing/2014/main" id="{CA204078-29AF-4DB2-8539-BB470DD0A89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5" name="直線コネクタ 154">
          <a:extLst>
            <a:ext uri="{FF2B5EF4-FFF2-40B4-BE49-F238E27FC236}">
              <a16:creationId xmlns:a16="http://schemas.microsoft.com/office/drawing/2014/main" id="{94C656AF-8478-4FC2-B2F4-689E9E2EA1F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6" name="テキスト ボックス 155">
          <a:extLst>
            <a:ext uri="{FF2B5EF4-FFF2-40B4-BE49-F238E27FC236}">
              <a16:creationId xmlns:a16="http://schemas.microsoft.com/office/drawing/2014/main" id="{5B7C28C4-67F7-4A5E-AF25-6FED86F16709}"/>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7" name="直線コネクタ 156">
          <a:extLst>
            <a:ext uri="{FF2B5EF4-FFF2-40B4-BE49-F238E27FC236}">
              <a16:creationId xmlns:a16="http://schemas.microsoft.com/office/drawing/2014/main" id="{13CE0E8A-BDDF-45C2-A950-303627252C1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8" name="テキスト ボックス 157">
          <a:extLst>
            <a:ext uri="{FF2B5EF4-FFF2-40B4-BE49-F238E27FC236}">
              <a16:creationId xmlns:a16="http://schemas.microsoft.com/office/drawing/2014/main" id="{76BE7B09-0375-4C46-8C4C-A7D8DBD7745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9" name="直線コネクタ 158">
          <a:extLst>
            <a:ext uri="{FF2B5EF4-FFF2-40B4-BE49-F238E27FC236}">
              <a16:creationId xmlns:a16="http://schemas.microsoft.com/office/drawing/2014/main" id="{B95DBC9F-6D28-4A2D-B54D-F921467848B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0" name="テキスト ボックス 159">
          <a:extLst>
            <a:ext uri="{FF2B5EF4-FFF2-40B4-BE49-F238E27FC236}">
              <a16:creationId xmlns:a16="http://schemas.microsoft.com/office/drawing/2014/main" id="{A67AFC0B-2725-49CB-B2AF-9E18C1A6DA2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1" name="直線コネクタ 160">
          <a:extLst>
            <a:ext uri="{FF2B5EF4-FFF2-40B4-BE49-F238E27FC236}">
              <a16:creationId xmlns:a16="http://schemas.microsoft.com/office/drawing/2014/main" id="{4454D340-1DD6-44E2-9C9A-477CF29BFEC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2" name="テキスト ボックス 161">
          <a:extLst>
            <a:ext uri="{FF2B5EF4-FFF2-40B4-BE49-F238E27FC236}">
              <a16:creationId xmlns:a16="http://schemas.microsoft.com/office/drawing/2014/main" id="{2EF090B8-2AE4-4DC4-86D8-285546D409D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3" name="直線コネクタ 162">
          <a:extLst>
            <a:ext uri="{FF2B5EF4-FFF2-40B4-BE49-F238E27FC236}">
              <a16:creationId xmlns:a16="http://schemas.microsoft.com/office/drawing/2014/main" id="{68529C84-7422-4AA7-9775-5D371A2F20A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4" name="テキスト ボックス 163">
          <a:extLst>
            <a:ext uri="{FF2B5EF4-FFF2-40B4-BE49-F238E27FC236}">
              <a16:creationId xmlns:a16="http://schemas.microsoft.com/office/drawing/2014/main" id="{312C76D2-2B72-4528-ACC6-5B07D1622B4F}"/>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5" name="直線コネクタ 164">
          <a:extLst>
            <a:ext uri="{FF2B5EF4-FFF2-40B4-BE49-F238E27FC236}">
              <a16:creationId xmlns:a16="http://schemas.microsoft.com/office/drawing/2014/main" id="{E6504BD6-6399-4243-93F9-0B93B20EB55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6" name="テキスト ボックス 165">
          <a:extLst>
            <a:ext uri="{FF2B5EF4-FFF2-40B4-BE49-F238E27FC236}">
              <a16:creationId xmlns:a16="http://schemas.microsoft.com/office/drawing/2014/main" id="{259BD8F2-AF55-4F2C-BD6E-7356B26673F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7" name="直線コネクタ 166">
          <a:extLst>
            <a:ext uri="{FF2B5EF4-FFF2-40B4-BE49-F238E27FC236}">
              <a16:creationId xmlns:a16="http://schemas.microsoft.com/office/drawing/2014/main" id="{997CEF87-A6DC-4937-92B5-948A58465A9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8" name="テキスト ボックス 167">
          <a:extLst>
            <a:ext uri="{FF2B5EF4-FFF2-40B4-BE49-F238E27FC236}">
              <a16:creationId xmlns:a16="http://schemas.microsoft.com/office/drawing/2014/main" id="{7E89AEE2-9FCC-4AD8-8CC3-89E4A6D3ABE7}"/>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9" name="【福祉施設】&#10;有形固定資産減価償却率グラフ枠">
          <a:extLst>
            <a:ext uri="{FF2B5EF4-FFF2-40B4-BE49-F238E27FC236}">
              <a16:creationId xmlns:a16="http://schemas.microsoft.com/office/drawing/2014/main" id="{6297F12F-CE36-4B2A-871F-E456888EF23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170" name="直線コネクタ 169">
          <a:extLst>
            <a:ext uri="{FF2B5EF4-FFF2-40B4-BE49-F238E27FC236}">
              <a16:creationId xmlns:a16="http://schemas.microsoft.com/office/drawing/2014/main" id="{D590EF42-3AE3-458F-BC5F-24A36D51B7FF}"/>
            </a:ext>
          </a:extLst>
        </xdr:cNvPr>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171" name="【福祉施設】&#10;有形固定資産減価償却率最小値テキスト">
          <a:extLst>
            <a:ext uri="{FF2B5EF4-FFF2-40B4-BE49-F238E27FC236}">
              <a16:creationId xmlns:a16="http://schemas.microsoft.com/office/drawing/2014/main" id="{354EED06-6315-4C4C-B208-3C9EEC221D85}"/>
            </a:ext>
          </a:extLst>
        </xdr:cNvPr>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172" name="直線コネクタ 171">
          <a:extLst>
            <a:ext uri="{FF2B5EF4-FFF2-40B4-BE49-F238E27FC236}">
              <a16:creationId xmlns:a16="http://schemas.microsoft.com/office/drawing/2014/main" id="{1B58F7C0-8661-48B5-90C3-116B44CF3E61}"/>
            </a:ext>
          </a:extLst>
        </xdr:cNvPr>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3" name="【福祉施設】&#10;有形固定資産減価償却率最大値テキスト">
          <a:extLst>
            <a:ext uri="{FF2B5EF4-FFF2-40B4-BE49-F238E27FC236}">
              <a16:creationId xmlns:a16="http://schemas.microsoft.com/office/drawing/2014/main" id="{1C4B8E2C-A9D0-4E12-AEF6-607B5C8A8412}"/>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4" name="直線コネクタ 173">
          <a:extLst>
            <a:ext uri="{FF2B5EF4-FFF2-40B4-BE49-F238E27FC236}">
              <a16:creationId xmlns:a16="http://schemas.microsoft.com/office/drawing/2014/main" id="{6B0DE402-3FF3-4338-A10B-8601945C920B}"/>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175" name="【福祉施設】&#10;有形固定資産減価償却率平均値テキスト">
          <a:extLst>
            <a:ext uri="{FF2B5EF4-FFF2-40B4-BE49-F238E27FC236}">
              <a16:creationId xmlns:a16="http://schemas.microsoft.com/office/drawing/2014/main" id="{B4C83CBD-8BA9-41D2-B37A-7A9E872280FC}"/>
            </a:ext>
          </a:extLst>
        </xdr:cNvPr>
        <xdr:cNvSpPr txBox="1"/>
      </xdr:nvSpPr>
      <xdr:spPr>
        <a:xfrm>
          <a:off x="46736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176" name="フローチャート: 判断 175">
          <a:extLst>
            <a:ext uri="{FF2B5EF4-FFF2-40B4-BE49-F238E27FC236}">
              <a16:creationId xmlns:a16="http://schemas.microsoft.com/office/drawing/2014/main" id="{02321C07-14C3-4B4F-A31D-B56D64D0A6B5}"/>
            </a:ext>
          </a:extLst>
        </xdr:cNvPr>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177" name="フローチャート: 判断 176">
          <a:extLst>
            <a:ext uri="{FF2B5EF4-FFF2-40B4-BE49-F238E27FC236}">
              <a16:creationId xmlns:a16="http://schemas.microsoft.com/office/drawing/2014/main" id="{D55287EC-229D-42FB-AF56-B4D5D53C27D7}"/>
            </a:ext>
          </a:extLst>
        </xdr:cNvPr>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156771</xdr:rowOff>
    </xdr:from>
    <xdr:ext cx="405111" cy="259045"/>
    <xdr:sp macro="" textlink="">
      <xdr:nvSpPr>
        <xdr:cNvPr id="178" name="n_1aveValue【福祉施設】&#10;有形固定資産減価償却率">
          <a:extLst>
            <a:ext uri="{FF2B5EF4-FFF2-40B4-BE49-F238E27FC236}">
              <a16:creationId xmlns:a16="http://schemas.microsoft.com/office/drawing/2014/main" id="{94E9D117-6C6D-4E83-93C5-526EF68F79D9}"/>
            </a:ext>
          </a:extLst>
        </xdr:cNvPr>
        <xdr:cNvSpPr txBox="1"/>
      </xdr:nvSpPr>
      <xdr:spPr>
        <a:xfrm>
          <a:off x="35820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41184</xdr:rowOff>
    </xdr:from>
    <xdr:to>
      <xdr:col>15</xdr:col>
      <xdr:colOff>101600</xdr:colOff>
      <xdr:row>82</xdr:row>
      <xdr:rowOff>142784</xdr:rowOff>
    </xdr:to>
    <xdr:sp macro="" textlink="">
      <xdr:nvSpPr>
        <xdr:cNvPr id="179" name="フローチャート: 判断 178">
          <a:extLst>
            <a:ext uri="{FF2B5EF4-FFF2-40B4-BE49-F238E27FC236}">
              <a16:creationId xmlns:a16="http://schemas.microsoft.com/office/drawing/2014/main" id="{F51CADA5-B4CB-4BB1-8CE7-0C9DD04E4B26}"/>
            </a:ext>
          </a:extLst>
        </xdr:cNvPr>
        <xdr:cNvSpPr/>
      </xdr:nvSpPr>
      <xdr:spPr>
        <a:xfrm>
          <a:off x="2857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159311</xdr:rowOff>
    </xdr:from>
    <xdr:ext cx="405111" cy="259045"/>
    <xdr:sp macro="" textlink="">
      <xdr:nvSpPr>
        <xdr:cNvPr id="180" name="n_2aveValue【福祉施設】&#10;有形固定資産減価償却率">
          <a:extLst>
            <a:ext uri="{FF2B5EF4-FFF2-40B4-BE49-F238E27FC236}">
              <a16:creationId xmlns:a16="http://schemas.microsoft.com/office/drawing/2014/main" id="{9E87B90C-515C-4493-AEA6-1DCA9DD5936F}"/>
            </a:ext>
          </a:extLst>
        </xdr:cNvPr>
        <xdr:cNvSpPr txBox="1"/>
      </xdr:nvSpPr>
      <xdr:spPr>
        <a:xfrm>
          <a:off x="2705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8EDA8B6D-7767-4070-A3BB-228A9589C29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2" name="テキスト ボックス 181">
          <a:extLst>
            <a:ext uri="{FF2B5EF4-FFF2-40B4-BE49-F238E27FC236}">
              <a16:creationId xmlns:a16="http://schemas.microsoft.com/office/drawing/2014/main" id="{7417B936-D793-4456-9E56-F0BB6B232F5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3" name="テキスト ボックス 182">
          <a:extLst>
            <a:ext uri="{FF2B5EF4-FFF2-40B4-BE49-F238E27FC236}">
              <a16:creationId xmlns:a16="http://schemas.microsoft.com/office/drawing/2014/main" id="{3C3C436A-65AB-4FED-BD96-6995739804D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4" name="テキスト ボックス 183">
          <a:extLst>
            <a:ext uri="{FF2B5EF4-FFF2-40B4-BE49-F238E27FC236}">
              <a16:creationId xmlns:a16="http://schemas.microsoft.com/office/drawing/2014/main" id="{9616F942-EBC9-4734-9A47-1B2C4977ACA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5" name="テキスト ボックス 184">
          <a:extLst>
            <a:ext uri="{FF2B5EF4-FFF2-40B4-BE49-F238E27FC236}">
              <a16:creationId xmlns:a16="http://schemas.microsoft.com/office/drawing/2014/main" id="{497E484B-6E70-4CDB-8AF7-C42B1FE57DF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121194</xdr:rowOff>
    </xdr:from>
    <xdr:to>
      <xdr:col>24</xdr:col>
      <xdr:colOff>114300</xdr:colOff>
      <xdr:row>82</xdr:row>
      <xdr:rowOff>51344</xdr:rowOff>
    </xdr:to>
    <xdr:sp macro="" textlink="">
      <xdr:nvSpPr>
        <xdr:cNvPr id="186" name="楕円 185">
          <a:extLst>
            <a:ext uri="{FF2B5EF4-FFF2-40B4-BE49-F238E27FC236}">
              <a16:creationId xmlns:a16="http://schemas.microsoft.com/office/drawing/2014/main" id="{371A36E6-20EF-453D-8D59-A29591D954DD}"/>
            </a:ext>
          </a:extLst>
        </xdr:cNvPr>
        <xdr:cNvSpPr/>
      </xdr:nvSpPr>
      <xdr:spPr>
        <a:xfrm>
          <a:off x="4584700"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144071</xdr:rowOff>
    </xdr:from>
    <xdr:ext cx="405111" cy="259045"/>
    <xdr:sp macro="" textlink="">
      <xdr:nvSpPr>
        <xdr:cNvPr id="187" name="【福祉施設】&#10;有形固定資産減価償却率該当値テキスト">
          <a:extLst>
            <a:ext uri="{FF2B5EF4-FFF2-40B4-BE49-F238E27FC236}">
              <a16:creationId xmlns:a16="http://schemas.microsoft.com/office/drawing/2014/main" id="{3F58CFC5-C5FE-4283-A1E4-4274F5225B46}"/>
            </a:ext>
          </a:extLst>
        </xdr:cNvPr>
        <xdr:cNvSpPr txBox="1"/>
      </xdr:nvSpPr>
      <xdr:spPr>
        <a:xfrm>
          <a:off x="4673600" y="1386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363</xdr:rowOff>
    </xdr:from>
    <xdr:to>
      <xdr:col>20</xdr:col>
      <xdr:colOff>38100</xdr:colOff>
      <xdr:row>82</xdr:row>
      <xdr:rowOff>101963</xdr:rowOff>
    </xdr:to>
    <xdr:sp macro="" textlink="">
      <xdr:nvSpPr>
        <xdr:cNvPr id="188" name="楕円 187">
          <a:extLst>
            <a:ext uri="{FF2B5EF4-FFF2-40B4-BE49-F238E27FC236}">
              <a16:creationId xmlns:a16="http://schemas.microsoft.com/office/drawing/2014/main" id="{E17A5098-89E8-436C-A75E-AC91E1D109F8}"/>
            </a:ext>
          </a:extLst>
        </xdr:cNvPr>
        <xdr:cNvSpPr/>
      </xdr:nvSpPr>
      <xdr:spPr>
        <a:xfrm>
          <a:off x="37465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544</xdr:rowOff>
    </xdr:from>
    <xdr:to>
      <xdr:col>24</xdr:col>
      <xdr:colOff>63500</xdr:colOff>
      <xdr:row>82</xdr:row>
      <xdr:rowOff>51163</xdr:rowOff>
    </xdr:to>
    <xdr:cxnSp macro="">
      <xdr:nvCxnSpPr>
        <xdr:cNvPr id="189" name="直線コネクタ 188">
          <a:extLst>
            <a:ext uri="{FF2B5EF4-FFF2-40B4-BE49-F238E27FC236}">
              <a16:creationId xmlns:a16="http://schemas.microsoft.com/office/drawing/2014/main" id="{C441BE6A-439D-43A3-B2CE-BFDD2F5E867D}"/>
            </a:ext>
          </a:extLst>
        </xdr:cNvPr>
        <xdr:cNvCxnSpPr/>
      </xdr:nvCxnSpPr>
      <xdr:spPr>
        <a:xfrm flipV="1">
          <a:off x="3797300" y="14059444"/>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50981</xdr:rowOff>
    </xdr:from>
    <xdr:to>
      <xdr:col>15</xdr:col>
      <xdr:colOff>101600</xdr:colOff>
      <xdr:row>82</xdr:row>
      <xdr:rowOff>152581</xdr:rowOff>
    </xdr:to>
    <xdr:sp macro="" textlink="">
      <xdr:nvSpPr>
        <xdr:cNvPr id="190" name="楕円 189">
          <a:extLst>
            <a:ext uri="{FF2B5EF4-FFF2-40B4-BE49-F238E27FC236}">
              <a16:creationId xmlns:a16="http://schemas.microsoft.com/office/drawing/2014/main" id="{4CAD2F1B-44B2-4FEB-A5B3-216B85FC1EFB}"/>
            </a:ext>
          </a:extLst>
        </xdr:cNvPr>
        <xdr:cNvSpPr/>
      </xdr:nvSpPr>
      <xdr:spPr>
        <a:xfrm>
          <a:off x="2857500" y="141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51163</xdr:rowOff>
    </xdr:from>
    <xdr:to>
      <xdr:col>19</xdr:col>
      <xdr:colOff>177800</xdr:colOff>
      <xdr:row>82</xdr:row>
      <xdr:rowOff>101781</xdr:rowOff>
    </xdr:to>
    <xdr:cxnSp macro="">
      <xdr:nvCxnSpPr>
        <xdr:cNvPr id="191" name="直線コネクタ 190">
          <a:extLst>
            <a:ext uri="{FF2B5EF4-FFF2-40B4-BE49-F238E27FC236}">
              <a16:creationId xmlns:a16="http://schemas.microsoft.com/office/drawing/2014/main" id="{1646549A-3ED6-4D31-AD2C-A24F91C513CE}"/>
            </a:ext>
          </a:extLst>
        </xdr:cNvPr>
        <xdr:cNvCxnSpPr/>
      </xdr:nvCxnSpPr>
      <xdr:spPr>
        <a:xfrm flipV="1">
          <a:off x="2908300" y="1411006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118490</xdr:rowOff>
    </xdr:from>
    <xdr:ext cx="405111" cy="259045"/>
    <xdr:sp macro="" textlink="">
      <xdr:nvSpPr>
        <xdr:cNvPr id="192" name="n_1mainValue【福祉施設】&#10;有形固定資産減価償却率">
          <a:extLst>
            <a:ext uri="{FF2B5EF4-FFF2-40B4-BE49-F238E27FC236}">
              <a16:creationId xmlns:a16="http://schemas.microsoft.com/office/drawing/2014/main" id="{0A5AA292-7FDB-4A2D-A4B6-046DF63E460F}"/>
            </a:ext>
          </a:extLst>
        </xdr:cNvPr>
        <xdr:cNvSpPr txBox="1"/>
      </xdr:nvSpPr>
      <xdr:spPr>
        <a:xfrm>
          <a:off x="3582044" y="1383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143708</xdr:rowOff>
    </xdr:from>
    <xdr:ext cx="405111" cy="259045"/>
    <xdr:sp macro="" textlink="">
      <xdr:nvSpPr>
        <xdr:cNvPr id="193" name="n_2mainValue【福祉施設】&#10;有形固定資産減価償却率">
          <a:extLst>
            <a:ext uri="{FF2B5EF4-FFF2-40B4-BE49-F238E27FC236}">
              <a16:creationId xmlns:a16="http://schemas.microsoft.com/office/drawing/2014/main" id="{6578F1CE-555F-4139-B20F-9D44048FC96B}"/>
            </a:ext>
          </a:extLst>
        </xdr:cNvPr>
        <xdr:cNvSpPr txBox="1"/>
      </xdr:nvSpPr>
      <xdr:spPr>
        <a:xfrm>
          <a:off x="2705744" y="1420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4" name="正方形/長方形 193">
          <a:extLst>
            <a:ext uri="{FF2B5EF4-FFF2-40B4-BE49-F238E27FC236}">
              <a16:creationId xmlns:a16="http://schemas.microsoft.com/office/drawing/2014/main" id="{2CA0F149-1744-4CA2-B50F-17EDD15741C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5" name="正方形/長方形 194">
          <a:extLst>
            <a:ext uri="{FF2B5EF4-FFF2-40B4-BE49-F238E27FC236}">
              <a16:creationId xmlns:a16="http://schemas.microsoft.com/office/drawing/2014/main" id="{DACE89DF-621D-4D9A-A336-96D5DC9681D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6" name="正方形/長方形 195">
          <a:extLst>
            <a:ext uri="{FF2B5EF4-FFF2-40B4-BE49-F238E27FC236}">
              <a16:creationId xmlns:a16="http://schemas.microsoft.com/office/drawing/2014/main" id="{6C4B7384-3CF0-4CC1-877F-CB67A3D4DF1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7" name="正方形/長方形 196">
          <a:extLst>
            <a:ext uri="{FF2B5EF4-FFF2-40B4-BE49-F238E27FC236}">
              <a16:creationId xmlns:a16="http://schemas.microsoft.com/office/drawing/2014/main" id="{B261A5E1-ABC2-47E0-AA1D-3AA1AE7BEF0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8" name="正方形/長方形 197">
          <a:extLst>
            <a:ext uri="{FF2B5EF4-FFF2-40B4-BE49-F238E27FC236}">
              <a16:creationId xmlns:a16="http://schemas.microsoft.com/office/drawing/2014/main" id="{66F066A2-618F-446C-B374-2CED8ECCC01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9" name="正方形/長方形 198">
          <a:extLst>
            <a:ext uri="{FF2B5EF4-FFF2-40B4-BE49-F238E27FC236}">
              <a16:creationId xmlns:a16="http://schemas.microsoft.com/office/drawing/2014/main" id="{1E8A3219-2EC9-4C64-A294-67AC55B1F6C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0" name="正方形/長方形 199">
          <a:extLst>
            <a:ext uri="{FF2B5EF4-FFF2-40B4-BE49-F238E27FC236}">
              <a16:creationId xmlns:a16="http://schemas.microsoft.com/office/drawing/2014/main" id="{C4A0F2A5-35DC-44AE-9AAA-7AC0F60828A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1" name="正方形/長方形 200">
          <a:extLst>
            <a:ext uri="{FF2B5EF4-FFF2-40B4-BE49-F238E27FC236}">
              <a16:creationId xmlns:a16="http://schemas.microsoft.com/office/drawing/2014/main" id="{CEF13120-5158-4457-94D0-59BA74973AD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2" name="テキスト ボックス 201">
          <a:extLst>
            <a:ext uri="{FF2B5EF4-FFF2-40B4-BE49-F238E27FC236}">
              <a16:creationId xmlns:a16="http://schemas.microsoft.com/office/drawing/2014/main" id="{E630BC3A-78F8-476B-A10F-FED558BDDE5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3" name="直線コネクタ 202">
          <a:extLst>
            <a:ext uri="{FF2B5EF4-FFF2-40B4-BE49-F238E27FC236}">
              <a16:creationId xmlns:a16="http://schemas.microsoft.com/office/drawing/2014/main" id="{BC0D130B-CEF8-4459-8C4A-E0CA1060E62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4" name="直線コネクタ 203">
          <a:extLst>
            <a:ext uri="{FF2B5EF4-FFF2-40B4-BE49-F238E27FC236}">
              <a16:creationId xmlns:a16="http://schemas.microsoft.com/office/drawing/2014/main" id="{1E450941-2B9F-4DA4-9582-6494C90CAF3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5" name="テキスト ボックス 204">
          <a:extLst>
            <a:ext uri="{FF2B5EF4-FFF2-40B4-BE49-F238E27FC236}">
              <a16:creationId xmlns:a16="http://schemas.microsoft.com/office/drawing/2014/main" id="{61CBA509-0F14-425E-A1E5-C87F08779C3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6" name="直線コネクタ 205">
          <a:extLst>
            <a:ext uri="{FF2B5EF4-FFF2-40B4-BE49-F238E27FC236}">
              <a16:creationId xmlns:a16="http://schemas.microsoft.com/office/drawing/2014/main" id="{D6B67CCA-ADF5-4033-805E-B3E39417B00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7" name="テキスト ボックス 206">
          <a:extLst>
            <a:ext uri="{FF2B5EF4-FFF2-40B4-BE49-F238E27FC236}">
              <a16:creationId xmlns:a16="http://schemas.microsoft.com/office/drawing/2014/main" id="{3DD96686-A47E-4BD8-B583-8D06183F1AA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8" name="直線コネクタ 207">
          <a:extLst>
            <a:ext uri="{FF2B5EF4-FFF2-40B4-BE49-F238E27FC236}">
              <a16:creationId xmlns:a16="http://schemas.microsoft.com/office/drawing/2014/main" id="{BD52BFA6-7802-4ABE-9083-CB6AA300AFA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9" name="テキスト ボックス 208">
          <a:extLst>
            <a:ext uri="{FF2B5EF4-FFF2-40B4-BE49-F238E27FC236}">
              <a16:creationId xmlns:a16="http://schemas.microsoft.com/office/drawing/2014/main" id="{9026C8CA-C950-40FA-9205-C8B2C202B4E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0" name="直線コネクタ 209">
          <a:extLst>
            <a:ext uri="{FF2B5EF4-FFF2-40B4-BE49-F238E27FC236}">
              <a16:creationId xmlns:a16="http://schemas.microsoft.com/office/drawing/2014/main" id="{73496231-6A27-46B8-86FE-4B901292094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1" name="テキスト ボックス 210">
          <a:extLst>
            <a:ext uri="{FF2B5EF4-FFF2-40B4-BE49-F238E27FC236}">
              <a16:creationId xmlns:a16="http://schemas.microsoft.com/office/drawing/2014/main" id="{2BD5A7FF-8102-4E07-A47E-629744B43A5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2" name="直線コネクタ 211">
          <a:extLst>
            <a:ext uri="{FF2B5EF4-FFF2-40B4-BE49-F238E27FC236}">
              <a16:creationId xmlns:a16="http://schemas.microsoft.com/office/drawing/2014/main" id="{3A528E04-DEC3-4694-891F-3654B3CA1B4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3" name="テキスト ボックス 212">
          <a:extLst>
            <a:ext uri="{FF2B5EF4-FFF2-40B4-BE49-F238E27FC236}">
              <a16:creationId xmlns:a16="http://schemas.microsoft.com/office/drawing/2014/main" id="{CC16C6CB-EAD4-4ECB-BCE8-5DFF51E827F1}"/>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4" name="直線コネクタ 213">
          <a:extLst>
            <a:ext uri="{FF2B5EF4-FFF2-40B4-BE49-F238E27FC236}">
              <a16:creationId xmlns:a16="http://schemas.microsoft.com/office/drawing/2014/main" id="{8E385290-85F2-4BFE-BF81-83EE1D8EF39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5" name="テキスト ボックス 214">
          <a:extLst>
            <a:ext uri="{FF2B5EF4-FFF2-40B4-BE49-F238E27FC236}">
              <a16:creationId xmlns:a16="http://schemas.microsoft.com/office/drawing/2014/main" id="{F1B1F220-8C65-4B9D-9599-839F7840357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6" name="【福祉施設】&#10;一人当たり面積グラフ枠">
          <a:extLst>
            <a:ext uri="{FF2B5EF4-FFF2-40B4-BE49-F238E27FC236}">
              <a16:creationId xmlns:a16="http://schemas.microsoft.com/office/drawing/2014/main" id="{38DA3355-22C1-42B4-8849-589E18D8016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17" name="直線コネクタ 216">
          <a:extLst>
            <a:ext uri="{FF2B5EF4-FFF2-40B4-BE49-F238E27FC236}">
              <a16:creationId xmlns:a16="http://schemas.microsoft.com/office/drawing/2014/main" id="{1F4F1F08-26C4-4A8D-B66F-45F53C0446B4}"/>
            </a:ext>
          </a:extLst>
        </xdr:cNvPr>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18" name="【福祉施設】&#10;一人当たり面積最小値テキスト">
          <a:extLst>
            <a:ext uri="{FF2B5EF4-FFF2-40B4-BE49-F238E27FC236}">
              <a16:creationId xmlns:a16="http://schemas.microsoft.com/office/drawing/2014/main" id="{D64DFC74-7584-4DE0-8CF9-8CA8C432AE30}"/>
            </a:ext>
          </a:extLst>
        </xdr:cNvPr>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19" name="直線コネクタ 218">
          <a:extLst>
            <a:ext uri="{FF2B5EF4-FFF2-40B4-BE49-F238E27FC236}">
              <a16:creationId xmlns:a16="http://schemas.microsoft.com/office/drawing/2014/main" id="{795B13FD-2F66-4D13-BBEF-8803FE0D1C05}"/>
            </a:ext>
          </a:extLst>
        </xdr:cNvPr>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20" name="【福祉施設】&#10;一人当たり面積最大値テキスト">
          <a:extLst>
            <a:ext uri="{FF2B5EF4-FFF2-40B4-BE49-F238E27FC236}">
              <a16:creationId xmlns:a16="http://schemas.microsoft.com/office/drawing/2014/main" id="{C8F5E627-27B9-4A5C-9662-2BBC8BA22278}"/>
            </a:ext>
          </a:extLst>
        </xdr:cNvPr>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21" name="直線コネクタ 220">
          <a:extLst>
            <a:ext uri="{FF2B5EF4-FFF2-40B4-BE49-F238E27FC236}">
              <a16:creationId xmlns:a16="http://schemas.microsoft.com/office/drawing/2014/main" id="{F8E1D4BA-E506-4058-99C3-18DFAE00646C}"/>
            </a:ext>
          </a:extLst>
        </xdr:cNvPr>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22" name="【福祉施設】&#10;一人当たり面積平均値テキスト">
          <a:extLst>
            <a:ext uri="{FF2B5EF4-FFF2-40B4-BE49-F238E27FC236}">
              <a16:creationId xmlns:a16="http://schemas.microsoft.com/office/drawing/2014/main" id="{236A8E6B-3A2A-44C3-905B-9BD6BF2CD407}"/>
            </a:ext>
          </a:extLst>
        </xdr:cNvPr>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23" name="フローチャート: 判断 222">
          <a:extLst>
            <a:ext uri="{FF2B5EF4-FFF2-40B4-BE49-F238E27FC236}">
              <a16:creationId xmlns:a16="http://schemas.microsoft.com/office/drawing/2014/main" id="{926EDE28-05A0-415D-B4A7-093D441C475C}"/>
            </a:ext>
          </a:extLst>
        </xdr:cNvPr>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24" name="フローチャート: 判断 223">
          <a:extLst>
            <a:ext uri="{FF2B5EF4-FFF2-40B4-BE49-F238E27FC236}">
              <a16:creationId xmlns:a16="http://schemas.microsoft.com/office/drawing/2014/main" id="{F3C2E75E-0F22-471A-AAD7-A714FE7B81B5}"/>
            </a:ext>
          </a:extLst>
        </xdr:cNvPr>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28084</xdr:rowOff>
    </xdr:from>
    <xdr:ext cx="469744" cy="259045"/>
    <xdr:sp macro="" textlink="">
      <xdr:nvSpPr>
        <xdr:cNvPr id="225" name="n_1aveValue【福祉施設】&#10;一人当たり面積">
          <a:extLst>
            <a:ext uri="{FF2B5EF4-FFF2-40B4-BE49-F238E27FC236}">
              <a16:creationId xmlns:a16="http://schemas.microsoft.com/office/drawing/2014/main" id="{4B1465CB-791F-4FB1-A922-53515F915558}"/>
            </a:ext>
          </a:extLst>
        </xdr:cNvPr>
        <xdr:cNvSpPr txBox="1"/>
      </xdr:nvSpPr>
      <xdr:spPr>
        <a:xfrm>
          <a:off x="93917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108077</xdr:rowOff>
    </xdr:from>
    <xdr:to>
      <xdr:col>46</xdr:col>
      <xdr:colOff>38100</xdr:colOff>
      <xdr:row>85</xdr:row>
      <xdr:rowOff>38227</xdr:rowOff>
    </xdr:to>
    <xdr:sp macro="" textlink="">
      <xdr:nvSpPr>
        <xdr:cNvPr id="226" name="フローチャート: 判断 225">
          <a:extLst>
            <a:ext uri="{FF2B5EF4-FFF2-40B4-BE49-F238E27FC236}">
              <a16:creationId xmlns:a16="http://schemas.microsoft.com/office/drawing/2014/main" id="{DA3798AC-8E20-4C32-9247-A8E4F4B24E9E}"/>
            </a:ext>
          </a:extLst>
        </xdr:cNvPr>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54754</xdr:rowOff>
    </xdr:from>
    <xdr:ext cx="469744" cy="259045"/>
    <xdr:sp macro="" textlink="">
      <xdr:nvSpPr>
        <xdr:cNvPr id="227" name="n_2aveValue【福祉施設】&#10;一人当たり面積">
          <a:extLst>
            <a:ext uri="{FF2B5EF4-FFF2-40B4-BE49-F238E27FC236}">
              <a16:creationId xmlns:a16="http://schemas.microsoft.com/office/drawing/2014/main" id="{F2200138-D9A6-4C66-A5E9-B87C0468A1FB}"/>
            </a:ext>
          </a:extLst>
        </xdr:cNvPr>
        <xdr:cNvSpPr txBox="1"/>
      </xdr:nvSpPr>
      <xdr:spPr>
        <a:xfrm>
          <a:off x="8515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64C03286-217C-4369-B6FB-FC70B8FB2A0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3CC85289-9CFE-4DEA-87D6-344C746557C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B33DE0A7-D0D0-4359-916F-C6FD1B7CB3B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B927997C-230C-4BF6-96D5-A8DAE2B8344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C919E1B5-8428-48FA-A082-5F7F7F5D241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42545</xdr:rowOff>
    </xdr:from>
    <xdr:to>
      <xdr:col>55</xdr:col>
      <xdr:colOff>50800</xdr:colOff>
      <xdr:row>85</xdr:row>
      <xdr:rowOff>144145</xdr:rowOff>
    </xdr:to>
    <xdr:sp macro="" textlink="">
      <xdr:nvSpPr>
        <xdr:cNvPr id="233" name="楕円 232">
          <a:extLst>
            <a:ext uri="{FF2B5EF4-FFF2-40B4-BE49-F238E27FC236}">
              <a16:creationId xmlns:a16="http://schemas.microsoft.com/office/drawing/2014/main" id="{AE287385-DFA4-42E7-84AE-28088E388286}"/>
            </a:ext>
          </a:extLst>
        </xdr:cNvPr>
        <xdr:cNvSpPr/>
      </xdr:nvSpPr>
      <xdr:spPr>
        <a:xfrm>
          <a:off x="10426700" y="146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20972</xdr:rowOff>
    </xdr:from>
    <xdr:ext cx="469744" cy="259045"/>
    <xdr:sp macro="" textlink="">
      <xdr:nvSpPr>
        <xdr:cNvPr id="234" name="【福祉施設】&#10;一人当たり面積該当値テキスト">
          <a:extLst>
            <a:ext uri="{FF2B5EF4-FFF2-40B4-BE49-F238E27FC236}">
              <a16:creationId xmlns:a16="http://schemas.microsoft.com/office/drawing/2014/main" id="{D35AE45E-6697-456F-91A2-D9EE0AC51A86}"/>
            </a:ext>
          </a:extLst>
        </xdr:cNvPr>
        <xdr:cNvSpPr txBox="1"/>
      </xdr:nvSpPr>
      <xdr:spPr>
        <a:xfrm>
          <a:off x="10515600" y="1459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45974</xdr:rowOff>
    </xdr:from>
    <xdr:to>
      <xdr:col>50</xdr:col>
      <xdr:colOff>165100</xdr:colOff>
      <xdr:row>85</xdr:row>
      <xdr:rowOff>147574</xdr:rowOff>
    </xdr:to>
    <xdr:sp macro="" textlink="">
      <xdr:nvSpPr>
        <xdr:cNvPr id="235" name="楕円 234">
          <a:extLst>
            <a:ext uri="{FF2B5EF4-FFF2-40B4-BE49-F238E27FC236}">
              <a16:creationId xmlns:a16="http://schemas.microsoft.com/office/drawing/2014/main" id="{6FD78AB6-19E9-457A-B18B-05F19C33A21E}"/>
            </a:ext>
          </a:extLst>
        </xdr:cNvPr>
        <xdr:cNvSpPr/>
      </xdr:nvSpPr>
      <xdr:spPr>
        <a:xfrm>
          <a:off x="9588500" y="1461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93345</xdr:rowOff>
    </xdr:from>
    <xdr:to>
      <xdr:col>55</xdr:col>
      <xdr:colOff>0</xdr:colOff>
      <xdr:row>85</xdr:row>
      <xdr:rowOff>96774</xdr:rowOff>
    </xdr:to>
    <xdr:cxnSp macro="">
      <xdr:nvCxnSpPr>
        <xdr:cNvPr id="236" name="直線コネクタ 235">
          <a:extLst>
            <a:ext uri="{FF2B5EF4-FFF2-40B4-BE49-F238E27FC236}">
              <a16:creationId xmlns:a16="http://schemas.microsoft.com/office/drawing/2014/main" id="{1574D883-671D-4C16-859A-5366BCBC9328}"/>
            </a:ext>
          </a:extLst>
        </xdr:cNvPr>
        <xdr:cNvCxnSpPr/>
      </xdr:nvCxnSpPr>
      <xdr:spPr>
        <a:xfrm flipV="1">
          <a:off x="9639300" y="14666595"/>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48640</xdr:rowOff>
    </xdr:from>
    <xdr:to>
      <xdr:col>46</xdr:col>
      <xdr:colOff>38100</xdr:colOff>
      <xdr:row>85</xdr:row>
      <xdr:rowOff>150240</xdr:rowOff>
    </xdr:to>
    <xdr:sp macro="" textlink="">
      <xdr:nvSpPr>
        <xdr:cNvPr id="237" name="楕円 236">
          <a:extLst>
            <a:ext uri="{FF2B5EF4-FFF2-40B4-BE49-F238E27FC236}">
              <a16:creationId xmlns:a16="http://schemas.microsoft.com/office/drawing/2014/main" id="{E39BE5CC-B87F-4D78-A7E7-DADB6B5DE5D5}"/>
            </a:ext>
          </a:extLst>
        </xdr:cNvPr>
        <xdr:cNvSpPr/>
      </xdr:nvSpPr>
      <xdr:spPr>
        <a:xfrm>
          <a:off x="8699500" y="1462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96774</xdr:rowOff>
    </xdr:from>
    <xdr:to>
      <xdr:col>50</xdr:col>
      <xdr:colOff>114300</xdr:colOff>
      <xdr:row>85</xdr:row>
      <xdr:rowOff>99440</xdr:rowOff>
    </xdr:to>
    <xdr:cxnSp macro="">
      <xdr:nvCxnSpPr>
        <xdr:cNvPr id="238" name="直線コネクタ 237">
          <a:extLst>
            <a:ext uri="{FF2B5EF4-FFF2-40B4-BE49-F238E27FC236}">
              <a16:creationId xmlns:a16="http://schemas.microsoft.com/office/drawing/2014/main" id="{0165A75B-0B6C-4F75-A6E2-C5486E4ED9F7}"/>
            </a:ext>
          </a:extLst>
        </xdr:cNvPr>
        <xdr:cNvCxnSpPr/>
      </xdr:nvCxnSpPr>
      <xdr:spPr>
        <a:xfrm flipV="1">
          <a:off x="8750300" y="14670024"/>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138701</xdr:rowOff>
    </xdr:from>
    <xdr:ext cx="469744" cy="259045"/>
    <xdr:sp macro="" textlink="">
      <xdr:nvSpPr>
        <xdr:cNvPr id="239" name="n_1mainValue【福祉施設】&#10;一人当たり面積">
          <a:extLst>
            <a:ext uri="{FF2B5EF4-FFF2-40B4-BE49-F238E27FC236}">
              <a16:creationId xmlns:a16="http://schemas.microsoft.com/office/drawing/2014/main" id="{FEE277CB-5D80-4F1D-857A-DEF911B1AE41}"/>
            </a:ext>
          </a:extLst>
        </xdr:cNvPr>
        <xdr:cNvSpPr txBox="1"/>
      </xdr:nvSpPr>
      <xdr:spPr>
        <a:xfrm>
          <a:off x="9391727" y="1471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141367</xdr:rowOff>
    </xdr:from>
    <xdr:ext cx="469744" cy="259045"/>
    <xdr:sp macro="" textlink="">
      <xdr:nvSpPr>
        <xdr:cNvPr id="240" name="n_2mainValue【福祉施設】&#10;一人当たり面積">
          <a:extLst>
            <a:ext uri="{FF2B5EF4-FFF2-40B4-BE49-F238E27FC236}">
              <a16:creationId xmlns:a16="http://schemas.microsoft.com/office/drawing/2014/main" id="{3C48633D-2C84-4AE9-ABA3-D2B575DD2CE1}"/>
            </a:ext>
          </a:extLst>
        </xdr:cNvPr>
        <xdr:cNvSpPr txBox="1"/>
      </xdr:nvSpPr>
      <xdr:spPr>
        <a:xfrm>
          <a:off x="8515427" y="1471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1" name="正方形/長方形 240">
          <a:extLst>
            <a:ext uri="{FF2B5EF4-FFF2-40B4-BE49-F238E27FC236}">
              <a16:creationId xmlns:a16="http://schemas.microsoft.com/office/drawing/2014/main" id="{09C161A3-26D4-4589-B9AE-ACCCD281E97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2" name="正方形/長方形 241">
          <a:extLst>
            <a:ext uri="{FF2B5EF4-FFF2-40B4-BE49-F238E27FC236}">
              <a16:creationId xmlns:a16="http://schemas.microsoft.com/office/drawing/2014/main" id="{665FFA0C-4474-4A9B-A896-CB1B96C5A3F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3" name="正方形/長方形 242">
          <a:extLst>
            <a:ext uri="{FF2B5EF4-FFF2-40B4-BE49-F238E27FC236}">
              <a16:creationId xmlns:a16="http://schemas.microsoft.com/office/drawing/2014/main" id="{30259F8F-DBA9-419D-8840-4FA6B5CECA1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4" name="正方形/長方形 243">
          <a:extLst>
            <a:ext uri="{FF2B5EF4-FFF2-40B4-BE49-F238E27FC236}">
              <a16:creationId xmlns:a16="http://schemas.microsoft.com/office/drawing/2014/main" id="{399F9ABB-41F1-47C6-AD0B-25B8F93F58B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5" name="正方形/長方形 244">
          <a:extLst>
            <a:ext uri="{FF2B5EF4-FFF2-40B4-BE49-F238E27FC236}">
              <a16:creationId xmlns:a16="http://schemas.microsoft.com/office/drawing/2014/main" id="{FBF773A7-233F-47C5-A569-21ABBF90E91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6" name="正方形/長方形 245">
          <a:extLst>
            <a:ext uri="{FF2B5EF4-FFF2-40B4-BE49-F238E27FC236}">
              <a16:creationId xmlns:a16="http://schemas.microsoft.com/office/drawing/2014/main" id="{C10A320F-FB82-46B5-BFE9-8685F37B90E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7" name="正方形/長方形 246">
          <a:extLst>
            <a:ext uri="{FF2B5EF4-FFF2-40B4-BE49-F238E27FC236}">
              <a16:creationId xmlns:a16="http://schemas.microsoft.com/office/drawing/2014/main" id="{01CF8759-BD89-4B0D-B02E-A7F4002CD22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8" name="正方形/長方形 247">
          <a:extLst>
            <a:ext uri="{FF2B5EF4-FFF2-40B4-BE49-F238E27FC236}">
              <a16:creationId xmlns:a16="http://schemas.microsoft.com/office/drawing/2014/main" id="{15EFDB8E-E170-4F2F-B09D-25EF4D037C7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9" name="正方形/長方形 248">
          <a:extLst>
            <a:ext uri="{FF2B5EF4-FFF2-40B4-BE49-F238E27FC236}">
              <a16:creationId xmlns:a16="http://schemas.microsoft.com/office/drawing/2014/main" id="{6CE91AC1-4A93-4982-A3E2-18912D21587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0" name="正方形/長方形 249">
          <a:extLst>
            <a:ext uri="{FF2B5EF4-FFF2-40B4-BE49-F238E27FC236}">
              <a16:creationId xmlns:a16="http://schemas.microsoft.com/office/drawing/2014/main" id="{9DEEE7D3-E37C-4405-85E7-B65925155A1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1" name="正方形/長方形 250">
          <a:extLst>
            <a:ext uri="{FF2B5EF4-FFF2-40B4-BE49-F238E27FC236}">
              <a16:creationId xmlns:a16="http://schemas.microsoft.com/office/drawing/2014/main" id="{56D15B96-55A3-4D1A-8220-6FDCD3BC5C5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2" name="正方形/長方形 251">
          <a:extLst>
            <a:ext uri="{FF2B5EF4-FFF2-40B4-BE49-F238E27FC236}">
              <a16:creationId xmlns:a16="http://schemas.microsoft.com/office/drawing/2014/main" id="{6672EC61-D8D1-42C8-9E81-8A790341BFE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3" name="正方形/長方形 252">
          <a:extLst>
            <a:ext uri="{FF2B5EF4-FFF2-40B4-BE49-F238E27FC236}">
              <a16:creationId xmlns:a16="http://schemas.microsoft.com/office/drawing/2014/main" id="{5E0051E0-91EE-446C-AEB9-1A2FE486571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4" name="正方形/長方形 253">
          <a:extLst>
            <a:ext uri="{FF2B5EF4-FFF2-40B4-BE49-F238E27FC236}">
              <a16:creationId xmlns:a16="http://schemas.microsoft.com/office/drawing/2014/main" id="{7E485707-DD65-4477-A07C-BCB4ED10934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5" name="正方形/長方形 254">
          <a:extLst>
            <a:ext uri="{FF2B5EF4-FFF2-40B4-BE49-F238E27FC236}">
              <a16:creationId xmlns:a16="http://schemas.microsoft.com/office/drawing/2014/main" id="{F4B5370F-ED35-4611-BB2A-8A06C365471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6" name="正方形/長方形 255">
          <a:extLst>
            <a:ext uri="{FF2B5EF4-FFF2-40B4-BE49-F238E27FC236}">
              <a16:creationId xmlns:a16="http://schemas.microsoft.com/office/drawing/2014/main" id="{D80CF3A8-A2D6-4DDD-A469-2AE6C6EBA2E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7" name="正方形/長方形 256">
          <a:extLst>
            <a:ext uri="{FF2B5EF4-FFF2-40B4-BE49-F238E27FC236}">
              <a16:creationId xmlns:a16="http://schemas.microsoft.com/office/drawing/2014/main" id="{44C6E3F8-45E8-4365-9952-2AC5BD3218C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8" name="正方形/長方形 257">
          <a:extLst>
            <a:ext uri="{FF2B5EF4-FFF2-40B4-BE49-F238E27FC236}">
              <a16:creationId xmlns:a16="http://schemas.microsoft.com/office/drawing/2014/main" id="{FA3687B4-7BE1-477A-8257-6C8654CDD06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9" name="正方形/長方形 258">
          <a:extLst>
            <a:ext uri="{FF2B5EF4-FFF2-40B4-BE49-F238E27FC236}">
              <a16:creationId xmlns:a16="http://schemas.microsoft.com/office/drawing/2014/main" id="{0D4167E6-F30E-404F-BD4A-B5E77C3C925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0" name="正方形/長方形 259">
          <a:extLst>
            <a:ext uri="{FF2B5EF4-FFF2-40B4-BE49-F238E27FC236}">
              <a16:creationId xmlns:a16="http://schemas.microsoft.com/office/drawing/2014/main" id="{0E50D964-7DBC-49D5-8AAF-76AE5B60504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1" name="正方形/長方形 260">
          <a:extLst>
            <a:ext uri="{FF2B5EF4-FFF2-40B4-BE49-F238E27FC236}">
              <a16:creationId xmlns:a16="http://schemas.microsoft.com/office/drawing/2014/main" id="{A5EF327C-9D9F-4D7B-972F-F116612801D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2" name="正方形/長方形 261">
          <a:extLst>
            <a:ext uri="{FF2B5EF4-FFF2-40B4-BE49-F238E27FC236}">
              <a16:creationId xmlns:a16="http://schemas.microsoft.com/office/drawing/2014/main" id="{8E4AF06A-D588-4C1F-9426-851DE914C14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3" name="正方形/長方形 262">
          <a:extLst>
            <a:ext uri="{FF2B5EF4-FFF2-40B4-BE49-F238E27FC236}">
              <a16:creationId xmlns:a16="http://schemas.microsoft.com/office/drawing/2014/main" id="{FAD16002-4B98-4A22-A75C-34A1955195E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4" name="正方形/長方形 263">
          <a:extLst>
            <a:ext uri="{FF2B5EF4-FFF2-40B4-BE49-F238E27FC236}">
              <a16:creationId xmlns:a16="http://schemas.microsoft.com/office/drawing/2014/main" id="{61E802AD-10D5-423C-B357-751285C3783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5" name="テキスト ボックス 264">
          <a:extLst>
            <a:ext uri="{FF2B5EF4-FFF2-40B4-BE49-F238E27FC236}">
              <a16:creationId xmlns:a16="http://schemas.microsoft.com/office/drawing/2014/main" id="{34AE0FAF-4902-472D-BE0D-AC43F83D3BA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6" name="直線コネクタ 265">
          <a:extLst>
            <a:ext uri="{FF2B5EF4-FFF2-40B4-BE49-F238E27FC236}">
              <a16:creationId xmlns:a16="http://schemas.microsoft.com/office/drawing/2014/main" id="{FF0A9FEF-27DB-4139-B9BA-28947F1A056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7" name="テキスト ボックス 266">
          <a:extLst>
            <a:ext uri="{FF2B5EF4-FFF2-40B4-BE49-F238E27FC236}">
              <a16:creationId xmlns:a16="http://schemas.microsoft.com/office/drawing/2014/main" id="{B846CF3C-B092-4F56-91F7-B7AAA3852397}"/>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8" name="直線コネクタ 267">
          <a:extLst>
            <a:ext uri="{FF2B5EF4-FFF2-40B4-BE49-F238E27FC236}">
              <a16:creationId xmlns:a16="http://schemas.microsoft.com/office/drawing/2014/main" id="{0C5BAA41-A9F4-41A2-935D-D906270A558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9" name="テキスト ボックス 268">
          <a:extLst>
            <a:ext uri="{FF2B5EF4-FFF2-40B4-BE49-F238E27FC236}">
              <a16:creationId xmlns:a16="http://schemas.microsoft.com/office/drawing/2014/main" id="{BD045479-0E77-48A9-BB5C-36DFA4F77D4A}"/>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0" name="直線コネクタ 269">
          <a:extLst>
            <a:ext uri="{FF2B5EF4-FFF2-40B4-BE49-F238E27FC236}">
              <a16:creationId xmlns:a16="http://schemas.microsoft.com/office/drawing/2014/main" id="{DFB062FA-4090-4E4A-B601-BDD95300FDF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1" name="テキスト ボックス 270">
          <a:extLst>
            <a:ext uri="{FF2B5EF4-FFF2-40B4-BE49-F238E27FC236}">
              <a16:creationId xmlns:a16="http://schemas.microsoft.com/office/drawing/2014/main" id="{106BB704-0933-49DB-9813-DD3495CB695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2" name="直線コネクタ 271">
          <a:extLst>
            <a:ext uri="{FF2B5EF4-FFF2-40B4-BE49-F238E27FC236}">
              <a16:creationId xmlns:a16="http://schemas.microsoft.com/office/drawing/2014/main" id="{E3DCC17E-91E4-4FDD-B744-96799FFD66F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3" name="テキスト ボックス 272">
          <a:extLst>
            <a:ext uri="{FF2B5EF4-FFF2-40B4-BE49-F238E27FC236}">
              <a16:creationId xmlns:a16="http://schemas.microsoft.com/office/drawing/2014/main" id="{62977BB6-0122-405D-82B9-673E9128372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4" name="直線コネクタ 273">
          <a:extLst>
            <a:ext uri="{FF2B5EF4-FFF2-40B4-BE49-F238E27FC236}">
              <a16:creationId xmlns:a16="http://schemas.microsoft.com/office/drawing/2014/main" id="{1751A320-8747-45EC-A702-7E38ED21C8F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5" name="テキスト ボックス 274">
          <a:extLst>
            <a:ext uri="{FF2B5EF4-FFF2-40B4-BE49-F238E27FC236}">
              <a16:creationId xmlns:a16="http://schemas.microsoft.com/office/drawing/2014/main" id="{97CDED04-0A6E-463F-ABB5-453752EAC91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6" name="直線コネクタ 275">
          <a:extLst>
            <a:ext uri="{FF2B5EF4-FFF2-40B4-BE49-F238E27FC236}">
              <a16:creationId xmlns:a16="http://schemas.microsoft.com/office/drawing/2014/main" id="{3228BBAB-0157-4867-99D8-0C8A5CB10B3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7" name="テキスト ボックス 276">
          <a:extLst>
            <a:ext uri="{FF2B5EF4-FFF2-40B4-BE49-F238E27FC236}">
              <a16:creationId xmlns:a16="http://schemas.microsoft.com/office/drawing/2014/main" id="{60060295-111B-4F24-A7C9-5FB18F3556F8}"/>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8" name="直線コネクタ 277">
          <a:extLst>
            <a:ext uri="{FF2B5EF4-FFF2-40B4-BE49-F238E27FC236}">
              <a16:creationId xmlns:a16="http://schemas.microsoft.com/office/drawing/2014/main" id="{4CE8FCC8-4179-4E1D-B0F6-85A95EB77A1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9" name="テキスト ボックス 278">
          <a:extLst>
            <a:ext uri="{FF2B5EF4-FFF2-40B4-BE49-F238E27FC236}">
              <a16:creationId xmlns:a16="http://schemas.microsoft.com/office/drawing/2014/main" id="{38024CA6-0B04-4EEE-A13B-5B553BCEB6E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0" name="【一般廃棄物処理施設】&#10;有形固定資産減価償却率グラフ枠">
          <a:extLst>
            <a:ext uri="{FF2B5EF4-FFF2-40B4-BE49-F238E27FC236}">
              <a16:creationId xmlns:a16="http://schemas.microsoft.com/office/drawing/2014/main" id="{E65B30B2-A505-4417-840C-EDDD0D34234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281" name="直線コネクタ 280">
          <a:extLst>
            <a:ext uri="{FF2B5EF4-FFF2-40B4-BE49-F238E27FC236}">
              <a16:creationId xmlns:a16="http://schemas.microsoft.com/office/drawing/2014/main" id="{5B0B7572-F5DB-471A-9A5B-3DCFD16A4B27}"/>
            </a:ext>
          </a:extLst>
        </xdr:cNvPr>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282" name="【一般廃棄物処理施設】&#10;有形固定資産減価償却率最小値テキスト">
          <a:extLst>
            <a:ext uri="{FF2B5EF4-FFF2-40B4-BE49-F238E27FC236}">
              <a16:creationId xmlns:a16="http://schemas.microsoft.com/office/drawing/2014/main" id="{A38D663A-5277-40DC-B351-9103D6F46502}"/>
            </a:ext>
          </a:extLst>
        </xdr:cNvPr>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283" name="直線コネクタ 282">
          <a:extLst>
            <a:ext uri="{FF2B5EF4-FFF2-40B4-BE49-F238E27FC236}">
              <a16:creationId xmlns:a16="http://schemas.microsoft.com/office/drawing/2014/main" id="{573E9B01-4C50-4B14-B428-C36AB391C7E5}"/>
            </a:ext>
          </a:extLst>
        </xdr:cNvPr>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84" name="【一般廃棄物処理施設】&#10;有形固定資産減価償却率最大値テキスト">
          <a:extLst>
            <a:ext uri="{FF2B5EF4-FFF2-40B4-BE49-F238E27FC236}">
              <a16:creationId xmlns:a16="http://schemas.microsoft.com/office/drawing/2014/main" id="{DFDC3757-68A9-4CD9-A20B-31BA10DBD5B7}"/>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85" name="直線コネクタ 284">
          <a:extLst>
            <a:ext uri="{FF2B5EF4-FFF2-40B4-BE49-F238E27FC236}">
              <a16:creationId xmlns:a16="http://schemas.microsoft.com/office/drawing/2014/main" id="{4B76D533-0D29-4C2A-B664-D0D867B4D3AC}"/>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111142</xdr:rowOff>
    </xdr:from>
    <xdr:ext cx="405111" cy="259045"/>
    <xdr:sp macro="" textlink="">
      <xdr:nvSpPr>
        <xdr:cNvPr id="286" name="【一般廃棄物処理施設】&#10;有形固定資産減価償却率平均値テキスト">
          <a:extLst>
            <a:ext uri="{FF2B5EF4-FFF2-40B4-BE49-F238E27FC236}">
              <a16:creationId xmlns:a16="http://schemas.microsoft.com/office/drawing/2014/main" id="{FB687000-7F51-4365-9B10-87D7EF6165D6}"/>
            </a:ext>
          </a:extLst>
        </xdr:cNvPr>
        <xdr:cNvSpPr txBox="1"/>
      </xdr:nvSpPr>
      <xdr:spPr>
        <a:xfrm>
          <a:off x="16357600" y="6454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287" name="フローチャート: 判断 286">
          <a:extLst>
            <a:ext uri="{FF2B5EF4-FFF2-40B4-BE49-F238E27FC236}">
              <a16:creationId xmlns:a16="http://schemas.microsoft.com/office/drawing/2014/main" id="{E64629D0-6A80-4A59-92E7-8EF5439EA9DE}"/>
            </a:ext>
          </a:extLst>
        </xdr:cNvPr>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288" name="フローチャート: 判断 287">
          <a:extLst>
            <a:ext uri="{FF2B5EF4-FFF2-40B4-BE49-F238E27FC236}">
              <a16:creationId xmlns:a16="http://schemas.microsoft.com/office/drawing/2014/main" id="{D0DE4F1E-4275-4122-8AF1-40BC72CD91A6}"/>
            </a:ext>
          </a:extLst>
        </xdr:cNvPr>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63517</xdr:rowOff>
    </xdr:from>
    <xdr:ext cx="405111" cy="259045"/>
    <xdr:sp macro="" textlink="">
      <xdr:nvSpPr>
        <xdr:cNvPr id="289" name="n_1aveValue【一般廃棄物処理施設】&#10;有形固定資産減価償却率">
          <a:extLst>
            <a:ext uri="{FF2B5EF4-FFF2-40B4-BE49-F238E27FC236}">
              <a16:creationId xmlns:a16="http://schemas.microsoft.com/office/drawing/2014/main" id="{DE9AEF66-1145-4C4B-BFAC-C68320CA0C82}"/>
            </a:ext>
          </a:extLst>
        </xdr:cNvPr>
        <xdr:cNvSpPr txBox="1"/>
      </xdr:nvSpPr>
      <xdr:spPr>
        <a:xfrm>
          <a:off x="15266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290" name="フローチャート: 判断 289">
          <a:extLst>
            <a:ext uri="{FF2B5EF4-FFF2-40B4-BE49-F238E27FC236}">
              <a16:creationId xmlns:a16="http://schemas.microsoft.com/office/drawing/2014/main" id="{DBC860E2-F1BC-452C-BCAF-65345E48843A}"/>
            </a:ext>
          </a:extLst>
        </xdr:cNvPr>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73042</xdr:rowOff>
    </xdr:from>
    <xdr:ext cx="405111" cy="259045"/>
    <xdr:sp macro="" textlink="">
      <xdr:nvSpPr>
        <xdr:cNvPr id="291" name="n_2aveValue【一般廃棄物処理施設】&#10;有形固定資産減価償却率">
          <a:extLst>
            <a:ext uri="{FF2B5EF4-FFF2-40B4-BE49-F238E27FC236}">
              <a16:creationId xmlns:a16="http://schemas.microsoft.com/office/drawing/2014/main" id="{8460D2C2-DA7A-4A54-9CB1-8036E5254A04}"/>
            </a:ext>
          </a:extLst>
        </xdr:cNvPr>
        <xdr:cNvSpPr txBox="1"/>
      </xdr:nvSpPr>
      <xdr:spPr>
        <a:xfrm>
          <a:off x="14389744"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92" name="テキスト ボックス 291">
          <a:extLst>
            <a:ext uri="{FF2B5EF4-FFF2-40B4-BE49-F238E27FC236}">
              <a16:creationId xmlns:a16="http://schemas.microsoft.com/office/drawing/2014/main" id="{047A4DD3-6C19-4049-A945-8E5E19EBD1B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3" name="テキスト ボックス 292">
          <a:extLst>
            <a:ext uri="{FF2B5EF4-FFF2-40B4-BE49-F238E27FC236}">
              <a16:creationId xmlns:a16="http://schemas.microsoft.com/office/drawing/2014/main" id="{50BB9EC1-CFCF-4D54-9CB5-653B037BA2A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4" name="テキスト ボックス 293">
          <a:extLst>
            <a:ext uri="{FF2B5EF4-FFF2-40B4-BE49-F238E27FC236}">
              <a16:creationId xmlns:a16="http://schemas.microsoft.com/office/drawing/2014/main" id="{205392E6-B99A-426A-A639-1B31E11203F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5" name="テキスト ボックス 294">
          <a:extLst>
            <a:ext uri="{FF2B5EF4-FFF2-40B4-BE49-F238E27FC236}">
              <a16:creationId xmlns:a16="http://schemas.microsoft.com/office/drawing/2014/main" id="{0C005A81-D214-48F7-8DE1-9EDEB9A3863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6" name="テキスト ボックス 295">
          <a:extLst>
            <a:ext uri="{FF2B5EF4-FFF2-40B4-BE49-F238E27FC236}">
              <a16:creationId xmlns:a16="http://schemas.microsoft.com/office/drawing/2014/main" id="{1841B5CE-1A40-4C7F-A7E2-32DBF175D83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50165</xdr:rowOff>
    </xdr:from>
    <xdr:to>
      <xdr:col>85</xdr:col>
      <xdr:colOff>177800</xdr:colOff>
      <xdr:row>40</xdr:row>
      <xdr:rowOff>151765</xdr:rowOff>
    </xdr:to>
    <xdr:sp macro="" textlink="">
      <xdr:nvSpPr>
        <xdr:cNvPr id="297" name="楕円 296">
          <a:extLst>
            <a:ext uri="{FF2B5EF4-FFF2-40B4-BE49-F238E27FC236}">
              <a16:creationId xmlns:a16="http://schemas.microsoft.com/office/drawing/2014/main" id="{8060191E-9640-4D19-887B-F84D20C60A5B}"/>
            </a:ext>
          </a:extLst>
        </xdr:cNvPr>
        <xdr:cNvSpPr/>
      </xdr:nvSpPr>
      <xdr:spPr>
        <a:xfrm>
          <a:off x="16268700" y="69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28592</xdr:rowOff>
    </xdr:from>
    <xdr:ext cx="405111" cy="259045"/>
    <xdr:sp macro="" textlink="">
      <xdr:nvSpPr>
        <xdr:cNvPr id="298" name="【一般廃棄物処理施設】&#10;有形固定資産減価償却率該当値テキスト">
          <a:extLst>
            <a:ext uri="{FF2B5EF4-FFF2-40B4-BE49-F238E27FC236}">
              <a16:creationId xmlns:a16="http://schemas.microsoft.com/office/drawing/2014/main" id="{8DC59B57-EB24-436D-A183-BEC9A9B0905F}"/>
            </a:ext>
          </a:extLst>
        </xdr:cNvPr>
        <xdr:cNvSpPr txBox="1"/>
      </xdr:nvSpPr>
      <xdr:spPr>
        <a:xfrm>
          <a:off x="16357600" y="688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95885</xdr:rowOff>
    </xdr:from>
    <xdr:to>
      <xdr:col>81</xdr:col>
      <xdr:colOff>101600</xdr:colOff>
      <xdr:row>41</xdr:row>
      <xdr:rowOff>26035</xdr:rowOff>
    </xdr:to>
    <xdr:sp macro="" textlink="">
      <xdr:nvSpPr>
        <xdr:cNvPr id="299" name="楕円 298">
          <a:extLst>
            <a:ext uri="{FF2B5EF4-FFF2-40B4-BE49-F238E27FC236}">
              <a16:creationId xmlns:a16="http://schemas.microsoft.com/office/drawing/2014/main" id="{1BD2AFFE-5B0F-4044-A693-B571DC066739}"/>
            </a:ext>
          </a:extLst>
        </xdr:cNvPr>
        <xdr:cNvSpPr/>
      </xdr:nvSpPr>
      <xdr:spPr>
        <a:xfrm>
          <a:off x="15430500" y="695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100965</xdr:rowOff>
    </xdr:from>
    <xdr:to>
      <xdr:col>85</xdr:col>
      <xdr:colOff>127000</xdr:colOff>
      <xdr:row>40</xdr:row>
      <xdr:rowOff>146685</xdr:rowOff>
    </xdr:to>
    <xdr:cxnSp macro="">
      <xdr:nvCxnSpPr>
        <xdr:cNvPr id="300" name="直線コネクタ 299">
          <a:extLst>
            <a:ext uri="{FF2B5EF4-FFF2-40B4-BE49-F238E27FC236}">
              <a16:creationId xmlns:a16="http://schemas.microsoft.com/office/drawing/2014/main" id="{60CE7B35-E392-4A91-9BAC-821E8019F24A}"/>
            </a:ext>
          </a:extLst>
        </xdr:cNvPr>
        <xdr:cNvCxnSpPr/>
      </xdr:nvCxnSpPr>
      <xdr:spPr>
        <a:xfrm flipV="1">
          <a:off x="15481300" y="695896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143510</xdr:rowOff>
    </xdr:from>
    <xdr:to>
      <xdr:col>76</xdr:col>
      <xdr:colOff>165100</xdr:colOff>
      <xdr:row>41</xdr:row>
      <xdr:rowOff>73660</xdr:rowOff>
    </xdr:to>
    <xdr:sp macro="" textlink="">
      <xdr:nvSpPr>
        <xdr:cNvPr id="301" name="楕円 300">
          <a:extLst>
            <a:ext uri="{FF2B5EF4-FFF2-40B4-BE49-F238E27FC236}">
              <a16:creationId xmlns:a16="http://schemas.microsoft.com/office/drawing/2014/main" id="{26C91B54-0396-42BB-B5B1-2E242EE3CA02}"/>
            </a:ext>
          </a:extLst>
        </xdr:cNvPr>
        <xdr:cNvSpPr/>
      </xdr:nvSpPr>
      <xdr:spPr>
        <a:xfrm>
          <a:off x="14541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146685</xdr:rowOff>
    </xdr:from>
    <xdr:to>
      <xdr:col>81</xdr:col>
      <xdr:colOff>50800</xdr:colOff>
      <xdr:row>41</xdr:row>
      <xdr:rowOff>22860</xdr:rowOff>
    </xdr:to>
    <xdr:cxnSp macro="">
      <xdr:nvCxnSpPr>
        <xdr:cNvPr id="302" name="直線コネクタ 301">
          <a:extLst>
            <a:ext uri="{FF2B5EF4-FFF2-40B4-BE49-F238E27FC236}">
              <a16:creationId xmlns:a16="http://schemas.microsoft.com/office/drawing/2014/main" id="{8DC33CA5-E206-45CA-A829-65B2EEC60A72}"/>
            </a:ext>
          </a:extLst>
        </xdr:cNvPr>
        <xdr:cNvCxnSpPr/>
      </xdr:nvCxnSpPr>
      <xdr:spPr>
        <a:xfrm flipV="1">
          <a:off x="14592300" y="700468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17162</xdr:rowOff>
    </xdr:from>
    <xdr:ext cx="405111" cy="259045"/>
    <xdr:sp macro="" textlink="">
      <xdr:nvSpPr>
        <xdr:cNvPr id="303" name="n_1mainValue【一般廃棄物処理施設】&#10;有形固定資産減価償却率">
          <a:extLst>
            <a:ext uri="{FF2B5EF4-FFF2-40B4-BE49-F238E27FC236}">
              <a16:creationId xmlns:a16="http://schemas.microsoft.com/office/drawing/2014/main" id="{C4B81258-C5B9-4D59-8B5E-B527328AA281}"/>
            </a:ext>
          </a:extLst>
        </xdr:cNvPr>
        <xdr:cNvSpPr txBox="1"/>
      </xdr:nvSpPr>
      <xdr:spPr>
        <a:xfrm>
          <a:off x="15266044" y="704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64787</xdr:rowOff>
    </xdr:from>
    <xdr:ext cx="405111" cy="259045"/>
    <xdr:sp macro="" textlink="">
      <xdr:nvSpPr>
        <xdr:cNvPr id="304" name="n_2mainValue【一般廃棄物処理施設】&#10;有形固定資産減価償却率">
          <a:extLst>
            <a:ext uri="{FF2B5EF4-FFF2-40B4-BE49-F238E27FC236}">
              <a16:creationId xmlns:a16="http://schemas.microsoft.com/office/drawing/2014/main" id="{2104F187-B35B-4CC6-AFE0-F4773A42F29B}"/>
            </a:ext>
          </a:extLst>
        </xdr:cNvPr>
        <xdr:cNvSpPr txBox="1"/>
      </xdr:nvSpPr>
      <xdr:spPr>
        <a:xfrm>
          <a:off x="14389744" y="709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5" name="正方形/長方形 304">
          <a:extLst>
            <a:ext uri="{FF2B5EF4-FFF2-40B4-BE49-F238E27FC236}">
              <a16:creationId xmlns:a16="http://schemas.microsoft.com/office/drawing/2014/main" id="{1DC2A610-1B1B-4B01-9079-25BED9B4F5E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6" name="正方形/長方形 305">
          <a:extLst>
            <a:ext uri="{FF2B5EF4-FFF2-40B4-BE49-F238E27FC236}">
              <a16:creationId xmlns:a16="http://schemas.microsoft.com/office/drawing/2014/main" id="{CB9AC05D-05A7-48AF-866D-5103C8A0BA0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7" name="正方形/長方形 306">
          <a:extLst>
            <a:ext uri="{FF2B5EF4-FFF2-40B4-BE49-F238E27FC236}">
              <a16:creationId xmlns:a16="http://schemas.microsoft.com/office/drawing/2014/main" id="{C6D4ACF2-736B-498A-B487-18E613D03E8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8" name="正方形/長方形 307">
          <a:extLst>
            <a:ext uri="{FF2B5EF4-FFF2-40B4-BE49-F238E27FC236}">
              <a16:creationId xmlns:a16="http://schemas.microsoft.com/office/drawing/2014/main" id="{97044AE5-8467-4AC2-BB8F-E2DC39318C2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9" name="正方形/長方形 308">
          <a:extLst>
            <a:ext uri="{FF2B5EF4-FFF2-40B4-BE49-F238E27FC236}">
              <a16:creationId xmlns:a16="http://schemas.microsoft.com/office/drawing/2014/main" id="{AD6EAB10-0CC8-477E-AF58-11CA294F8E5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0" name="正方形/長方形 309">
          <a:extLst>
            <a:ext uri="{FF2B5EF4-FFF2-40B4-BE49-F238E27FC236}">
              <a16:creationId xmlns:a16="http://schemas.microsoft.com/office/drawing/2014/main" id="{610062DA-D1DF-4C3B-948F-F6506F5C56A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1" name="正方形/長方形 310">
          <a:extLst>
            <a:ext uri="{FF2B5EF4-FFF2-40B4-BE49-F238E27FC236}">
              <a16:creationId xmlns:a16="http://schemas.microsoft.com/office/drawing/2014/main" id="{BEC480E0-7F0F-4FF6-8A3E-19BE6DD6E22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2" name="正方形/長方形 311">
          <a:extLst>
            <a:ext uri="{FF2B5EF4-FFF2-40B4-BE49-F238E27FC236}">
              <a16:creationId xmlns:a16="http://schemas.microsoft.com/office/drawing/2014/main" id="{6D50FAF9-2763-4713-9F2E-1C88C4D7348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3" name="テキスト ボックス 312">
          <a:extLst>
            <a:ext uri="{FF2B5EF4-FFF2-40B4-BE49-F238E27FC236}">
              <a16:creationId xmlns:a16="http://schemas.microsoft.com/office/drawing/2014/main" id="{B5FFFC9F-F54B-4043-8E6F-C17ACE61764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4" name="直線コネクタ 313">
          <a:extLst>
            <a:ext uri="{FF2B5EF4-FFF2-40B4-BE49-F238E27FC236}">
              <a16:creationId xmlns:a16="http://schemas.microsoft.com/office/drawing/2014/main" id="{3624AE7F-958C-4CCB-901F-69EDFAB7455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15" name="直線コネクタ 314">
          <a:extLst>
            <a:ext uri="{FF2B5EF4-FFF2-40B4-BE49-F238E27FC236}">
              <a16:creationId xmlns:a16="http://schemas.microsoft.com/office/drawing/2014/main" id="{C1ABF64C-C577-4DC4-BA9A-CDCA4BCF175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16" name="テキスト ボックス 315">
          <a:extLst>
            <a:ext uri="{FF2B5EF4-FFF2-40B4-BE49-F238E27FC236}">
              <a16:creationId xmlns:a16="http://schemas.microsoft.com/office/drawing/2014/main" id="{DF43626E-9F19-4266-8505-4EB0EFB750E4}"/>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17" name="直線コネクタ 316">
          <a:extLst>
            <a:ext uri="{FF2B5EF4-FFF2-40B4-BE49-F238E27FC236}">
              <a16:creationId xmlns:a16="http://schemas.microsoft.com/office/drawing/2014/main" id="{B365EAF6-F4F1-4A4C-876E-6EFA9EEBC9B7}"/>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18" name="テキスト ボックス 317">
          <a:extLst>
            <a:ext uri="{FF2B5EF4-FFF2-40B4-BE49-F238E27FC236}">
              <a16:creationId xmlns:a16="http://schemas.microsoft.com/office/drawing/2014/main" id="{048E69E4-08E4-47CC-80CC-2CB9265E4BC4}"/>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19" name="直線コネクタ 318">
          <a:extLst>
            <a:ext uri="{FF2B5EF4-FFF2-40B4-BE49-F238E27FC236}">
              <a16:creationId xmlns:a16="http://schemas.microsoft.com/office/drawing/2014/main" id="{0DE6FCE0-EBC5-464E-83F6-F8F33A53A9F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20" name="テキスト ボックス 319">
          <a:extLst>
            <a:ext uri="{FF2B5EF4-FFF2-40B4-BE49-F238E27FC236}">
              <a16:creationId xmlns:a16="http://schemas.microsoft.com/office/drawing/2014/main" id="{F72D50C8-10A7-49AD-B7B7-3C4A70B44682}"/>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21" name="直線コネクタ 320">
          <a:extLst>
            <a:ext uri="{FF2B5EF4-FFF2-40B4-BE49-F238E27FC236}">
              <a16:creationId xmlns:a16="http://schemas.microsoft.com/office/drawing/2014/main" id="{5C7A94A3-6835-4432-AC5C-98E52B658209}"/>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22" name="テキスト ボックス 321">
          <a:extLst>
            <a:ext uri="{FF2B5EF4-FFF2-40B4-BE49-F238E27FC236}">
              <a16:creationId xmlns:a16="http://schemas.microsoft.com/office/drawing/2014/main" id="{AB52293F-F1C9-4369-BAB3-238D802A2AD3}"/>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23" name="直線コネクタ 322">
          <a:extLst>
            <a:ext uri="{FF2B5EF4-FFF2-40B4-BE49-F238E27FC236}">
              <a16:creationId xmlns:a16="http://schemas.microsoft.com/office/drawing/2014/main" id="{B64900D6-3884-4ADE-820F-78AED6DDA786}"/>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24" name="テキスト ボックス 323">
          <a:extLst>
            <a:ext uri="{FF2B5EF4-FFF2-40B4-BE49-F238E27FC236}">
              <a16:creationId xmlns:a16="http://schemas.microsoft.com/office/drawing/2014/main" id="{E94F89F9-2B8D-4F2F-AF4A-D64E87365C8D}"/>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5" name="直線コネクタ 324">
          <a:extLst>
            <a:ext uri="{FF2B5EF4-FFF2-40B4-BE49-F238E27FC236}">
              <a16:creationId xmlns:a16="http://schemas.microsoft.com/office/drawing/2014/main" id="{657ED5F2-F778-4A2F-82E6-7D87FB953D9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26" name="テキスト ボックス 325">
          <a:extLst>
            <a:ext uri="{FF2B5EF4-FFF2-40B4-BE49-F238E27FC236}">
              <a16:creationId xmlns:a16="http://schemas.microsoft.com/office/drawing/2014/main" id="{4D5A29C7-F8ED-4D33-BC65-8A58F9085C7A}"/>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7" name="【一般廃棄物処理施設】&#10;一人当たり有形固定資産（償却資産）額グラフ枠">
          <a:extLst>
            <a:ext uri="{FF2B5EF4-FFF2-40B4-BE49-F238E27FC236}">
              <a16:creationId xmlns:a16="http://schemas.microsoft.com/office/drawing/2014/main" id="{4781C7B3-6D59-4AC9-8C22-9CBC4D518A8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328" name="直線コネクタ 327">
          <a:extLst>
            <a:ext uri="{FF2B5EF4-FFF2-40B4-BE49-F238E27FC236}">
              <a16:creationId xmlns:a16="http://schemas.microsoft.com/office/drawing/2014/main" id="{6A5B3E57-2E79-4B78-A604-F96134E4D550}"/>
            </a:ext>
          </a:extLst>
        </xdr:cNvPr>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329" name="【一般廃棄物処理施設】&#10;一人当たり有形固定資産（償却資産）額最小値テキスト">
          <a:extLst>
            <a:ext uri="{FF2B5EF4-FFF2-40B4-BE49-F238E27FC236}">
              <a16:creationId xmlns:a16="http://schemas.microsoft.com/office/drawing/2014/main" id="{F2ADBC23-05EB-4BEC-93F4-9E6D7EF222AE}"/>
            </a:ext>
          </a:extLst>
        </xdr:cNvPr>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330" name="直線コネクタ 329">
          <a:extLst>
            <a:ext uri="{FF2B5EF4-FFF2-40B4-BE49-F238E27FC236}">
              <a16:creationId xmlns:a16="http://schemas.microsoft.com/office/drawing/2014/main" id="{CF2E2DE9-6A4F-49CC-9593-CF5A1290A07A}"/>
            </a:ext>
          </a:extLst>
        </xdr:cNvPr>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331" name="【一般廃棄物処理施設】&#10;一人当たり有形固定資産（償却資産）額最大値テキスト">
          <a:extLst>
            <a:ext uri="{FF2B5EF4-FFF2-40B4-BE49-F238E27FC236}">
              <a16:creationId xmlns:a16="http://schemas.microsoft.com/office/drawing/2014/main" id="{1D79FD41-4231-4687-B579-92C17D203BF8}"/>
            </a:ext>
          </a:extLst>
        </xdr:cNvPr>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332" name="直線コネクタ 331">
          <a:extLst>
            <a:ext uri="{FF2B5EF4-FFF2-40B4-BE49-F238E27FC236}">
              <a16:creationId xmlns:a16="http://schemas.microsoft.com/office/drawing/2014/main" id="{9B3771D8-E568-431D-B6C6-DDC66777EAF5}"/>
            </a:ext>
          </a:extLst>
        </xdr:cNvPr>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55106</xdr:rowOff>
    </xdr:from>
    <xdr:ext cx="599010" cy="259045"/>
    <xdr:sp macro="" textlink="">
      <xdr:nvSpPr>
        <xdr:cNvPr id="333" name="【一般廃棄物処理施設】&#10;一人当たり有形固定資産（償却資産）額平均値テキスト">
          <a:extLst>
            <a:ext uri="{FF2B5EF4-FFF2-40B4-BE49-F238E27FC236}">
              <a16:creationId xmlns:a16="http://schemas.microsoft.com/office/drawing/2014/main" id="{4A71C16D-90FD-408E-9ED9-1C832E3DC64B}"/>
            </a:ext>
          </a:extLst>
        </xdr:cNvPr>
        <xdr:cNvSpPr txBox="1"/>
      </xdr:nvSpPr>
      <xdr:spPr>
        <a:xfrm>
          <a:off x="22199600" y="6913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334" name="フローチャート: 判断 333">
          <a:extLst>
            <a:ext uri="{FF2B5EF4-FFF2-40B4-BE49-F238E27FC236}">
              <a16:creationId xmlns:a16="http://schemas.microsoft.com/office/drawing/2014/main" id="{2213ADB0-8E8E-4027-AE75-7971E16B1612}"/>
            </a:ext>
          </a:extLst>
        </xdr:cNvPr>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335" name="フローチャート: 判断 334">
          <a:extLst>
            <a:ext uri="{FF2B5EF4-FFF2-40B4-BE49-F238E27FC236}">
              <a16:creationId xmlns:a16="http://schemas.microsoft.com/office/drawing/2014/main" id="{422613E0-7CFB-4C6C-AFC6-FF260DB29606}"/>
            </a:ext>
          </a:extLst>
        </xdr:cNvPr>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94441</xdr:rowOff>
    </xdr:from>
    <xdr:ext cx="599010" cy="259045"/>
    <xdr:sp macro="" textlink="">
      <xdr:nvSpPr>
        <xdr:cNvPr id="336" name="n_1aveValue【一般廃棄物処理施設】&#10;一人当たり有形固定資産（償却資産）額">
          <a:extLst>
            <a:ext uri="{FF2B5EF4-FFF2-40B4-BE49-F238E27FC236}">
              <a16:creationId xmlns:a16="http://schemas.microsoft.com/office/drawing/2014/main" id="{4A51829C-AF8A-4EE9-9B35-30D7FC80E9F4}"/>
            </a:ext>
          </a:extLst>
        </xdr:cNvPr>
        <xdr:cNvSpPr txBox="1"/>
      </xdr:nvSpPr>
      <xdr:spPr>
        <a:xfrm>
          <a:off x="21011095" y="660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159286</xdr:rowOff>
    </xdr:from>
    <xdr:to>
      <xdr:col>107</xdr:col>
      <xdr:colOff>101600</xdr:colOff>
      <xdr:row>40</xdr:row>
      <xdr:rowOff>89436</xdr:rowOff>
    </xdr:to>
    <xdr:sp macro="" textlink="">
      <xdr:nvSpPr>
        <xdr:cNvPr id="337" name="フローチャート: 判断 336">
          <a:extLst>
            <a:ext uri="{FF2B5EF4-FFF2-40B4-BE49-F238E27FC236}">
              <a16:creationId xmlns:a16="http://schemas.microsoft.com/office/drawing/2014/main" id="{A7313F85-CC83-40B4-B4F0-0C3FADF3D1FF}"/>
            </a:ext>
          </a:extLst>
        </xdr:cNvPr>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105963</xdr:rowOff>
    </xdr:from>
    <xdr:ext cx="599010" cy="259045"/>
    <xdr:sp macro="" textlink="">
      <xdr:nvSpPr>
        <xdr:cNvPr id="338" name="n_2aveValue【一般廃棄物処理施設】&#10;一人当たり有形固定資産（償却資産）額">
          <a:extLst>
            <a:ext uri="{FF2B5EF4-FFF2-40B4-BE49-F238E27FC236}">
              <a16:creationId xmlns:a16="http://schemas.microsoft.com/office/drawing/2014/main" id="{8A42A1FB-2DE4-4A4A-8B1A-2F08A2537580}"/>
            </a:ext>
          </a:extLst>
        </xdr:cNvPr>
        <xdr:cNvSpPr txBox="1"/>
      </xdr:nvSpPr>
      <xdr:spPr>
        <a:xfrm>
          <a:off x="20134795" y="662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39" name="テキスト ボックス 338">
          <a:extLst>
            <a:ext uri="{FF2B5EF4-FFF2-40B4-BE49-F238E27FC236}">
              <a16:creationId xmlns:a16="http://schemas.microsoft.com/office/drawing/2014/main" id="{BCE8FF73-5FBE-4B01-AA4D-9FA866AF188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0" name="テキスト ボックス 339">
          <a:extLst>
            <a:ext uri="{FF2B5EF4-FFF2-40B4-BE49-F238E27FC236}">
              <a16:creationId xmlns:a16="http://schemas.microsoft.com/office/drawing/2014/main" id="{D8C64930-9CA6-4B47-8AC7-2B9686C5D1C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1" name="テキスト ボックス 340">
          <a:extLst>
            <a:ext uri="{FF2B5EF4-FFF2-40B4-BE49-F238E27FC236}">
              <a16:creationId xmlns:a16="http://schemas.microsoft.com/office/drawing/2014/main" id="{0C7601F2-5E89-4602-BDEA-1DB58C30CE0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2" name="テキスト ボックス 341">
          <a:extLst>
            <a:ext uri="{FF2B5EF4-FFF2-40B4-BE49-F238E27FC236}">
              <a16:creationId xmlns:a16="http://schemas.microsoft.com/office/drawing/2014/main" id="{25CB0BCC-188E-46D7-B4EF-DE32B10BC42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3" name="テキスト ボックス 342">
          <a:extLst>
            <a:ext uri="{FF2B5EF4-FFF2-40B4-BE49-F238E27FC236}">
              <a16:creationId xmlns:a16="http://schemas.microsoft.com/office/drawing/2014/main" id="{1ABBF788-8A80-4B5F-AB21-273A358360F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164869</xdr:rowOff>
    </xdr:from>
    <xdr:to>
      <xdr:col>116</xdr:col>
      <xdr:colOff>114300</xdr:colOff>
      <xdr:row>40</xdr:row>
      <xdr:rowOff>95019</xdr:rowOff>
    </xdr:to>
    <xdr:sp macro="" textlink="">
      <xdr:nvSpPr>
        <xdr:cNvPr id="344" name="楕円 343">
          <a:extLst>
            <a:ext uri="{FF2B5EF4-FFF2-40B4-BE49-F238E27FC236}">
              <a16:creationId xmlns:a16="http://schemas.microsoft.com/office/drawing/2014/main" id="{0EF4286B-99E8-42D2-A1D8-8514537E3F3F}"/>
            </a:ext>
          </a:extLst>
        </xdr:cNvPr>
        <xdr:cNvSpPr/>
      </xdr:nvSpPr>
      <xdr:spPr>
        <a:xfrm>
          <a:off x="22110700" y="685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16296</xdr:rowOff>
    </xdr:from>
    <xdr:ext cx="599010" cy="259045"/>
    <xdr:sp macro="" textlink="">
      <xdr:nvSpPr>
        <xdr:cNvPr id="345" name="【一般廃棄物処理施設】&#10;一人当たり有形固定資産（償却資産）額該当値テキスト">
          <a:extLst>
            <a:ext uri="{FF2B5EF4-FFF2-40B4-BE49-F238E27FC236}">
              <a16:creationId xmlns:a16="http://schemas.microsoft.com/office/drawing/2014/main" id="{E4978FB3-5364-4611-8874-1A7A11E673AA}"/>
            </a:ext>
          </a:extLst>
        </xdr:cNvPr>
        <xdr:cNvSpPr txBox="1"/>
      </xdr:nvSpPr>
      <xdr:spPr>
        <a:xfrm>
          <a:off x="22199600" y="6702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39450</xdr:rowOff>
    </xdr:from>
    <xdr:to>
      <xdr:col>112</xdr:col>
      <xdr:colOff>38100</xdr:colOff>
      <xdr:row>40</xdr:row>
      <xdr:rowOff>141050</xdr:rowOff>
    </xdr:to>
    <xdr:sp macro="" textlink="">
      <xdr:nvSpPr>
        <xdr:cNvPr id="346" name="楕円 345">
          <a:extLst>
            <a:ext uri="{FF2B5EF4-FFF2-40B4-BE49-F238E27FC236}">
              <a16:creationId xmlns:a16="http://schemas.microsoft.com/office/drawing/2014/main" id="{D1273D84-235F-424F-B4CB-4237936C1BB1}"/>
            </a:ext>
          </a:extLst>
        </xdr:cNvPr>
        <xdr:cNvSpPr/>
      </xdr:nvSpPr>
      <xdr:spPr>
        <a:xfrm>
          <a:off x="21272500" y="689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44219</xdr:rowOff>
    </xdr:from>
    <xdr:to>
      <xdr:col>116</xdr:col>
      <xdr:colOff>63500</xdr:colOff>
      <xdr:row>40</xdr:row>
      <xdr:rowOff>90250</xdr:rowOff>
    </xdr:to>
    <xdr:cxnSp macro="">
      <xdr:nvCxnSpPr>
        <xdr:cNvPr id="347" name="直線コネクタ 346">
          <a:extLst>
            <a:ext uri="{FF2B5EF4-FFF2-40B4-BE49-F238E27FC236}">
              <a16:creationId xmlns:a16="http://schemas.microsoft.com/office/drawing/2014/main" id="{3516D8F1-1EBF-4913-9707-EFB5D863A20B}"/>
            </a:ext>
          </a:extLst>
        </xdr:cNvPr>
        <xdr:cNvCxnSpPr/>
      </xdr:nvCxnSpPr>
      <xdr:spPr>
        <a:xfrm flipV="1">
          <a:off x="21323300" y="6902219"/>
          <a:ext cx="838200" cy="4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37859</xdr:rowOff>
    </xdr:from>
    <xdr:to>
      <xdr:col>107</xdr:col>
      <xdr:colOff>101600</xdr:colOff>
      <xdr:row>40</xdr:row>
      <xdr:rowOff>139459</xdr:rowOff>
    </xdr:to>
    <xdr:sp macro="" textlink="">
      <xdr:nvSpPr>
        <xdr:cNvPr id="348" name="楕円 347">
          <a:extLst>
            <a:ext uri="{FF2B5EF4-FFF2-40B4-BE49-F238E27FC236}">
              <a16:creationId xmlns:a16="http://schemas.microsoft.com/office/drawing/2014/main" id="{DF324165-56D3-47A7-A7C3-C1A0906091C0}"/>
            </a:ext>
          </a:extLst>
        </xdr:cNvPr>
        <xdr:cNvSpPr/>
      </xdr:nvSpPr>
      <xdr:spPr>
        <a:xfrm>
          <a:off x="20383500" y="689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88659</xdr:rowOff>
    </xdr:from>
    <xdr:to>
      <xdr:col>111</xdr:col>
      <xdr:colOff>177800</xdr:colOff>
      <xdr:row>40</xdr:row>
      <xdr:rowOff>90250</xdr:rowOff>
    </xdr:to>
    <xdr:cxnSp macro="">
      <xdr:nvCxnSpPr>
        <xdr:cNvPr id="349" name="直線コネクタ 348">
          <a:extLst>
            <a:ext uri="{FF2B5EF4-FFF2-40B4-BE49-F238E27FC236}">
              <a16:creationId xmlns:a16="http://schemas.microsoft.com/office/drawing/2014/main" id="{01D64D68-EA93-422F-97B4-B0DDA6BCE852}"/>
            </a:ext>
          </a:extLst>
        </xdr:cNvPr>
        <xdr:cNvCxnSpPr/>
      </xdr:nvCxnSpPr>
      <xdr:spPr>
        <a:xfrm>
          <a:off x="20434300" y="6946659"/>
          <a:ext cx="889000" cy="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132177</xdr:rowOff>
    </xdr:from>
    <xdr:ext cx="599010" cy="259045"/>
    <xdr:sp macro="" textlink="">
      <xdr:nvSpPr>
        <xdr:cNvPr id="350" name="n_1mainValue【一般廃棄物処理施設】&#10;一人当たり有形固定資産（償却資産）額">
          <a:extLst>
            <a:ext uri="{FF2B5EF4-FFF2-40B4-BE49-F238E27FC236}">
              <a16:creationId xmlns:a16="http://schemas.microsoft.com/office/drawing/2014/main" id="{E5B60589-AFBB-47BB-866B-24CF0B65BF38}"/>
            </a:ext>
          </a:extLst>
        </xdr:cNvPr>
        <xdr:cNvSpPr txBox="1"/>
      </xdr:nvSpPr>
      <xdr:spPr>
        <a:xfrm>
          <a:off x="21011095" y="6990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130586</xdr:rowOff>
    </xdr:from>
    <xdr:ext cx="599010" cy="259045"/>
    <xdr:sp macro="" textlink="">
      <xdr:nvSpPr>
        <xdr:cNvPr id="351" name="n_2mainValue【一般廃棄物処理施設】&#10;一人当たり有形固定資産（償却資産）額">
          <a:extLst>
            <a:ext uri="{FF2B5EF4-FFF2-40B4-BE49-F238E27FC236}">
              <a16:creationId xmlns:a16="http://schemas.microsoft.com/office/drawing/2014/main" id="{5903801E-8169-4E1E-A072-1B3F6519CC5F}"/>
            </a:ext>
          </a:extLst>
        </xdr:cNvPr>
        <xdr:cNvSpPr txBox="1"/>
      </xdr:nvSpPr>
      <xdr:spPr>
        <a:xfrm>
          <a:off x="20134795" y="6988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2" name="正方形/長方形 351">
          <a:extLst>
            <a:ext uri="{FF2B5EF4-FFF2-40B4-BE49-F238E27FC236}">
              <a16:creationId xmlns:a16="http://schemas.microsoft.com/office/drawing/2014/main" id="{3EBF7028-A9F1-49D5-B7F3-206FF5476DB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3" name="正方形/長方形 352">
          <a:extLst>
            <a:ext uri="{FF2B5EF4-FFF2-40B4-BE49-F238E27FC236}">
              <a16:creationId xmlns:a16="http://schemas.microsoft.com/office/drawing/2014/main" id="{B365F505-0028-4E51-ABDE-78521438EBA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4" name="正方形/長方形 353">
          <a:extLst>
            <a:ext uri="{FF2B5EF4-FFF2-40B4-BE49-F238E27FC236}">
              <a16:creationId xmlns:a16="http://schemas.microsoft.com/office/drawing/2014/main" id="{38E28985-6B31-487D-95A7-1F8F89C4360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5" name="正方形/長方形 354">
          <a:extLst>
            <a:ext uri="{FF2B5EF4-FFF2-40B4-BE49-F238E27FC236}">
              <a16:creationId xmlns:a16="http://schemas.microsoft.com/office/drawing/2014/main" id="{A1B57DD3-640A-4285-87A0-12C36DF6C8B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6" name="正方形/長方形 355">
          <a:extLst>
            <a:ext uri="{FF2B5EF4-FFF2-40B4-BE49-F238E27FC236}">
              <a16:creationId xmlns:a16="http://schemas.microsoft.com/office/drawing/2014/main" id="{8095E19D-1324-4564-9D3D-D5750F40EF2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7" name="正方形/長方形 356">
          <a:extLst>
            <a:ext uri="{FF2B5EF4-FFF2-40B4-BE49-F238E27FC236}">
              <a16:creationId xmlns:a16="http://schemas.microsoft.com/office/drawing/2014/main" id="{E0CFB2F1-FCAF-4A95-80A2-940AE319ACC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8" name="正方形/長方形 357">
          <a:extLst>
            <a:ext uri="{FF2B5EF4-FFF2-40B4-BE49-F238E27FC236}">
              <a16:creationId xmlns:a16="http://schemas.microsoft.com/office/drawing/2014/main" id="{1F57B892-39E2-4DAE-B126-A7938F5F644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9" name="正方形/長方形 358">
          <a:extLst>
            <a:ext uri="{FF2B5EF4-FFF2-40B4-BE49-F238E27FC236}">
              <a16:creationId xmlns:a16="http://schemas.microsoft.com/office/drawing/2014/main" id="{0335A4E9-1D26-46E5-803C-5E6F21A9881F}"/>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60" name="正方形/長方形 359">
          <a:extLst>
            <a:ext uri="{FF2B5EF4-FFF2-40B4-BE49-F238E27FC236}">
              <a16:creationId xmlns:a16="http://schemas.microsoft.com/office/drawing/2014/main" id="{04404EA1-58D5-42DA-95FB-6A0D8F782F0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1" name="正方形/長方形 360">
          <a:extLst>
            <a:ext uri="{FF2B5EF4-FFF2-40B4-BE49-F238E27FC236}">
              <a16:creationId xmlns:a16="http://schemas.microsoft.com/office/drawing/2014/main" id="{F97145DB-97FB-4137-8ABD-772BDF4CBD0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2" name="正方形/長方形 361">
          <a:extLst>
            <a:ext uri="{FF2B5EF4-FFF2-40B4-BE49-F238E27FC236}">
              <a16:creationId xmlns:a16="http://schemas.microsoft.com/office/drawing/2014/main" id="{0A036F2B-5011-45BC-B1F3-E9978103A23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3" name="正方形/長方形 362">
          <a:extLst>
            <a:ext uri="{FF2B5EF4-FFF2-40B4-BE49-F238E27FC236}">
              <a16:creationId xmlns:a16="http://schemas.microsoft.com/office/drawing/2014/main" id="{01493F8F-E4CE-4BFC-BBA1-2BB90EF1158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4" name="正方形/長方形 363">
          <a:extLst>
            <a:ext uri="{FF2B5EF4-FFF2-40B4-BE49-F238E27FC236}">
              <a16:creationId xmlns:a16="http://schemas.microsoft.com/office/drawing/2014/main" id="{DF690B0C-4673-4086-9781-0979F5B1319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5" name="正方形/長方形 364">
          <a:extLst>
            <a:ext uri="{FF2B5EF4-FFF2-40B4-BE49-F238E27FC236}">
              <a16:creationId xmlns:a16="http://schemas.microsoft.com/office/drawing/2014/main" id="{F889C93F-FC7A-44C0-9AEB-9EFB5077E65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6" name="正方形/長方形 365">
          <a:extLst>
            <a:ext uri="{FF2B5EF4-FFF2-40B4-BE49-F238E27FC236}">
              <a16:creationId xmlns:a16="http://schemas.microsoft.com/office/drawing/2014/main" id="{303D3FD6-E791-4EE2-92AB-C9473A42BD4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7" name="正方形/長方形 366">
          <a:extLst>
            <a:ext uri="{FF2B5EF4-FFF2-40B4-BE49-F238E27FC236}">
              <a16:creationId xmlns:a16="http://schemas.microsoft.com/office/drawing/2014/main" id="{78ED15A1-2AA8-40B8-B5C2-159AF27EE775}"/>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68" name="正方形/長方形 367">
          <a:extLst>
            <a:ext uri="{FF2B5EF4-FFF2-40B4-BE49-F238E27FC236}">
              <a16:creationId xmlns:a16="http://schemas.microsoft.com/office/drawing/2014/main" id="{A168A524-2F25-443A-9B31-52E9C04A7C4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9" name="正方形/長方形 368">
          <a:extLst>
            <a:ext uri="{FF2B5EF4-FFF2-40B4-BE49-F238E27FC236}">
              <a16:creationId xmlns:a16="http://schemas.microsoft.com/office/drawing/2014/main" id="{8869CAD9-1157-4E67-8E89-BBAE71BDDD1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70" name="正方形/長方形 369">
          <a:extLst>
            <a:ext uri="{FF2B5EF4-FFF2-40B4-BE49-F238E27FC236}">
              <a16:creationId xmlns:a16="http://schemas.microsoft.com/office/drawing/2014/main" id="{D9314F48-588E-4003-93A3-0A12D1C0A9D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71" name="正方形/長方形 370">
          <a:extLst>
            <a:ext uri="{FF2B5EF4-FFF2-40B4-BE49-F238E27FC236}">
              <a16:creationId xmlns:a16="http://schemas.microsoft.com/office/drawing/2014/main" id="{5C8E1F36-C36E-4E6B-B009-382EA614019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72" name="正方形/長方形 371">
          <a:extLst>
            <a:ext uri="{FF2B5EF4-FFF2-40B4-BE49-F238E27FC236}">
              <a16:creationId xmlns:a16="http://schemas.microsoft.com/office/drawing/2014/main" id="{5CF997D6-C8EB-4F04-AEF2-695BED6B831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73" name="正方形/長方形 372">
          <a:extLst>
            <a:ext uri="{FF2B5EF4-FFF2-40B4-BE49-F238E27FC236}">
              <a16:creationId xmlns:a16="http://schemas.microsoft.com/office/drawing/2014/main" id="{21F6F17F-4461-4B68-8268-A95C256FD57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74" name="正方形/長方形 373">
          <a:extLst>
            <a:ext uri="{FF2B5EF4-FFF2-40B4-BE49-F238E27FC236}">
              <a16:creationId xmlns:a16="http://schemas.microsoft.com/office/drawing/2014/main" id="{7A79CCAF-282D-4D6A-A6F9-B19E62F0CE8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75" name="正方形/長方形 374">
          <a:extLst>
            <a:ext uri="{FF2B5EF4-FFF2-40B4-BE49-F238E27FC236}">
              <a16:creationId xmlns:a16="http://schemas.microsoft.com/office/drawing/2014/main" id="{4911DC8F-D651-4329-B7E2-AF3AFEF7BC1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76" name="テキスト ボックス 375">
          <a:extLst>
            <a:ext uri="{FF2B5EF4-FFF2-40B4-BE49-F238E27FC236}">
              <a16:creationId xmlns:a16="http://schemas.microsoft.com/office/drawing/2014/main" id="{2E7C5439-D4F6-408E-A256-344A7C85DC1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77" name="直線コネクタ 376">
          <a:extLst>
            <a:ext uri="{FF2B5EF4-FFF2-40B4-BE49-F238E27FC236}">
              <a16:creationId xmlns:a16="http://schemas.microsoft.com/office/drawing/2014/main" id="{135EE7A7-45BE-439F-9545-C33655A0FFF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78" name="直線コネクタ 377">
          <a:extLst>
            <a:ext uri="{FF2B5EF4-FFF2-40B4-BE49-F238E27FC236}">
              <a16:creationId xmlns:a16="http://schemas.microsoft.com/office/drawing/2014/main" id="{C009CA4B-168D-4B0F-ABFC-A2625FAD634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79" name="テキスト ボックス 378">
          <a:extLst>
            <a:ext uri="{FF2B5EF4-FFF2-40B4-BE49-F238E27FC236}">
              <a16:creationId xmlns:a16="http://schemas.microsoft.com/office/drawing/2014/main" id="{3B703EB5-1B0E-4416-BF57-FB364D9C9768}"/>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80" name="直線コネクタ 379">
          <a:extLst>
            <a:ext uri="{FF2B5EF4-FFF2-40B4-BE49-F238E27FC236}">
              <a16:creationId xmlns:a16="http://schemas.microsoft.com/office/drawing/2014/main" id="{78364885-9DCA-48CF-A89E-18532FF5099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81" name="テキスト ボックス 380">
          <a:extLst>
            <a:ext uri="{FF2B5EF4-FFF2-40B4-BE49-F238E27FC236}">
              <a16:creationId xmlns:a16="http://schemas.microsoft.com/office/drawing/2014/main" id="{2518A3E1-C071-4835-961B-3759903CC94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82" name="直線コネクタ 381">
          <a:extLst>
            <a:ext uri="{FF2B5EF4-FFF2-40B4-BE49-F238E27FC236}">
              <a16:creationId xmlns:a16="http://schemas.microsoft.com/office/drawing/2014/main" id="{DA76CD8E-D7FC-44B1-B93B-3AEB2059873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83" name="テキスト ボックス 382">
          <a:extLst>
            <a:ext uri="{FF2B5EF4-FFF2-40B4-BE49-F238E27FC236}">
              <a16:creationId xmlns:a16="http://schemas.microsoft.com/office/drawing/2014/main" id="{11FA869E-59E5-4FD1-A64C-5A76B3CEF12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84" name="直線コネクタ 383">
          <a:extLst>
            <a:ext uri="{FF2B5EF4-FFF2-40B4-BE49-F238E27FC236}">
              <a16:creationId xmlns:a16="http://schemas.microsoft.com/office/drawing/2014/main" id="{0EC1CC29-CCDA-473D-A5A2-8EBA327EB5A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85" name="テキスト ボックス 384">
          <a:extLst>
            <a:ext uri="{FF2B5EF4-FFF2-40B4-BE49-F238E27FC236}">
              <a16:creationId xmlns:a16="http://schemas.microsoft.com/office/drawing/2014/main" id="{09D8B4EA-6B00-4520-8DBC-24132420547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86" name="直線コネクタ 385">
          <a:extLst>
            <a:ext uri="{FF2B5EF4-FFF2-40B4-BE49-F238E27FC236}">
              <a16:creationId xmlns:a16="http://schemas.microsoft.com/office/drawing/2014/main" id="{9E22E58A-C5D5-42FB-832B-146489D8A3D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87" name="テキスト ボックス 386">
          <a:extLst>
            <a:ext uri="{FF2B5EF4-FFF2-40B4-BE49-F238E27FC236}">
              <a16:creationId xmlns:a16="http://schemas.microsoft.com/office/drawing/2014/main" id="{08B7F2F2-AFDC-4EA0-A0E2-EACA762E5CF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88" name="直線コネクタ 387">
          <a:extLst>
            <a:ext uri="{FF2B5EF4-FFF2-40B4-BE49-F238E27FC236}">
              <a16:creationId xmlns:a16="http://schemas.microsoft.com/office/drawing/2014/main" id="{7EFC0629-F58A-4C45-989D-0AEDB6E3D9B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89" name="テキスト ボックス 388">
          <a:extLst>
            <a:ext uri="{FF2B5EF4-FFF2-40B4-BE49-F238E27FC236}">
              <a16:creationId xmlns:a16="http://schemas.microsoft.com/office/drawing/2014/main" id="{541325DA-DCA1-44C6-8FA2-E27CB3F3D193}"/>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90" name="直線コネクタ 389">
          <a:extLst>
            <a:ext uri="{FF2B5EF4-FFF2-40B4-BE49-F238E27FC236}">
              <a16:creationId xmlns:a16="http://schemas.microsoft.com/office/drawing/2014/main" id="{1419B5B4-59B1-44C6-8ED0-A7C4ED67FCE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91" name="テキスト ボックス 390">
          <a:extLst>
            <a:ext uri="{FF2B5EF4-FFF2-40B4-BE49-F238E27FC236}">
              <a16:creationId xmlns:a16="http://schemas.microsoft.com/office/drawing/2014/main" id="{DF4ECB4A-B6E9-4915-A8C1-C49540847B18}"/>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92" name="【消防施設】&#10;有形固定資産減価償却率グラフ枠">
          <a:extLst>
            <a:ext uri="{FF2B5EF4-FFF2-40B4-BE49-F238E27FC236}">
              <a16:creationId xmlns:a16="http://schemas.microsoft.com/office/drawing/2014/main" id="{0E603DF9-250D-4CE0-BCC9-4CCBC93234B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393" name="直線コネクタ 392">
          <a:extLst>
            <a:ext uri="{FF2B5EF4-FFF2-40B4-BE49-F238E27FC236}">
              <a16:creationId xmlns:a16="http://schemas.microsoft.com/office/drawing/2014/main" id="{07AD7FA8-B873-45E3-BA52-5D9788A081B7}"/>
            </a:ext>
          </a:extLst>
        </xdr:cNvPr>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394" name="【消防施設】&#10;有形固定資産減価償却率最小値テキスト">
          <a:extLst>
            <a:ext uri="{FF2B5EF4-FFF2-40B4-BE49-F238E27FC236}">
              <a16:creationId xmlns:a16="http://schemas.microsoft.com/office/drawing/2014/main" id="{3DFFC77C-D333-410A-B71C-D87A2A66736A}"/>
            </a:ext>
          </a:extLst>
        </xdr:cNvPr>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395" name="直線コネクタ 394">
          <a:extLst>
            <a:ext uri="{FF2B5EF4-FFF2-40B4-BE49-F238E27FC236}">
              <a16:creationId xmlns:a16="http://schemas.microsoft.com/office/drawing/2014/main" id="{DD3DADD2-2EFA-478E-AB5F-A18C8FF4D010}"/>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96" name="【消防施設】&#10;有形固定資産減価償却率最大値テキスト">
          <a:extLst>
            <a:ext uri="{FF2B5EF4-FFF2-40B4-BE49-F238E27FC236}">
              <a16:creationId xmlns:a16="http://schemas.microsoft.com/office/drawing/2014/main" id="{AD79C96B-A5A6-4388-858B-6E1391F21433}"/>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97" name="直線コネクタ 396">
          <a:extLst>
            <a:ext uri="{FF2B5EF4-FFF2-40B4-BE49-F238E27FC236}">
              <a16:creationId xmlns:a16="http://schemas.microsoft.com/office/drawing/2014/main" id="{917CA884-E446-47B8-90C9-51E81AD375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5278</xdr:rowOff>
    </xdr:from>
    <xdr:ext cx="405111" cy="259045"/>
    <xdr:sp macro="" textlink="">
      <xdr:nvSpPr>
        <xdr:cNvPr id="398" name="【消防施設】&#10;有形固定資産減価償却率平均値テキスト">
          <a:extLst>
            <a:ext uri="{FF2B5EF4-FFF2-40B4-BE49-F238E27FC236}">
              <a16:creationId xmlns:a16="http://schemas.microsoft.com/office/drawing/2014/main" id="{192F9088-6C86-4A70-BD77-BAFDD87E7B13}"/>
            </a:ext>
          </a:extLst>
        </xdr:cNvPr>
        <xdr:cNvSpPr txBox="1"/>
      </xdr:nvSpPr>
      <xdr:spPr>
        <a:xfrm>
          <a:off x="16357600" y="13721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399" name="フローチャート: 判断 398">
          <a:extLst>
            <a:ext uri="{FF2B5EF4-FFF2-40B4-BE49-F238E27FC236}">
              <a16:creationId xmlns:a16="http://schemas.microsoft.com/office/drawing/2014/main" id="{8235960E-65CE-4DBE-8D5A-C3B73AA7ABB8}"/>
            </a:ext>
          </a:extLst>
        </xdr:cNvPr>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400" name="フローチャート: 判断 399">
          <a:extLst>
            <a:ext uri="{FF2B5EF4-FFF2-40B4-BE49-F238E27FC236}">
              <a16:creationId xmlns:a16="http://schemas.microsoft.com/office/drawing/2014/main" id="{AA0AC487-2D15-421C-879F-9C37716EE367}"/>
            </a:ext>
          </a:extLst>
        </xdr:cNvPr>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100528</xdr:rowOff>
    </xdr:from>
    <xdr:ext cx="405111" cy="259045"/>
    <xdr:sp macro="" textlink="">
      <xdr:nvSpPr>
        <xdr:cNvPr id="401" name="n_1aveValue【消防施設】&#10;有形固定資産減価償却率">
          <a:extLst>
            <a:ext uri="{FF2B5EF4-FFF2-40B4-BE49-F238E27FC236}">
              <a16:creationId xmlns:a16="http://schemas.microsoft.com/office/drawing/2014/main" id="{34A6A612-06B0-4890-80F8-6565FBCD13B5}"/>
            </a:ext>
          </a:extLst>
        </xdr:cNvPr>
        <xdr:cNvSpPr txBox="1"/>
      </xdr:nvSpPr>
      <xdr:spPr>
        <a:xfrm>
          <a:off x="15266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402" name="フローチャート: 判断 401">
          <a:extLst>
            <a:ext uri="{FF2B5EF4-FFF2-40B4-BE49-F238E27FC236}">
              <a16:creationId xmlns:a16="http://schemas.microsoft.com/office/drawing/2014/main" id="{3D6FC5CC-6EA4-4E25-A22A-D506504497D8}"/>
            </a:ext>
          </a:extLst>
        </xdr:cNvPr>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69504</xdr:rowOff>
    </xdr:from>
    <xdr:ext cx="405111" cy="259045"/>
    <xdr:sp macro="" textlink="">
      <xdr:nvSpPr>
        <xdr:cNvPr id="403" name="n_2aveValue【消防施設】&#10;有形固定資産減価償却率">
          <a:extLst>
            <a:ext uri="{FF2B5EF4-FFF2-40B4-BE49-F238E27FC236}">
              <a16:creationId xmlns:a16="http://schemas.microsoft.com/office/drawing/2014/main" id="{79611C10-E7CD-4D25-99FB-FC43DB1D8432}"/>
            </a:ext>
          </a:extLst>
        </xdr:cNvPr>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04" name="テキスト ボックス 403">
          <a:extLst>
            <a:ext uri="{FF2B5EF4-FFF2-40B4-BE49-F238E27FC236}">
              <a16:creationId xmlns:a16="http://schemas.microsoft.com/office/drawing/2014/main" id="{17CA6B3E-70E2-4F98-A502-B6D15648ACB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05" name="テキスト ボックス 404">
          <a:extLst>
            <a:ext uri="{FF2B5EF4-FFF2-40B4-BE49-F238E27FC236}">
              <a16:creationId xmlns:a16="http://schemas.microsoft.com/office/drawing/2014/main" id="{59E0E4C0-E6DE-44AC-B5B6-4662148A927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06" name="テキスト ボックス 405">
          <a:extLst>
            <a:ext uri="{FF2B5EF4-FFF2-40B4-BE49-F238E27FC236}">
              <a16:creationId xmlns:a16="http://schemas.microsoft.com/office/drawing/2014/main" id="{F6FE92B9-60C3-4BE6-B265-CFC8F6B46FA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07" name="テキスト ボックス 406">
          <a:extLst>
            <a:ext uri="{FF2B5EF4-FFF2-40B4-BE49-F238E27FC236}">
              <a16:creationId xmlns:a16="http://schemas.microsoft.com/office/drawing/2014/main" id="{A1B6BCE6-5984-4670-B3F9-F1A025A81D7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08" name="テキスト ボックス 407">
          <a:extLst>
            <a:ext uri="{FF2B5EF4-FFF2-40B4-BE49-F238E27FC236}">
              <a16:creationId xmlns:a16="http://schemas.microsoft.com/office/drawing/2014/main" id="{1A4B2B82-2E76-400D-85BE-EFB8EAFD81E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166914</xdr:rowOff>
    </xdr:from>
    <xdr:to>
      <xdr:col>85</xdr:col>
      <xdr:colOff>177800</xdr:colOff>
      <xdr:row>81</xdr:row>
      <xdr:rowOff>97064</xdr:rowOff>
    </xdr:to>
    <xdr:sp macro="" textlink="">
      <xdr:nvSpPr>
        <xdr:cNvPr id="409" name="楕円 408">
          <a:extLst>
            <a:ext uri="{FF2B5EF4-FFF2-40B4-BE49-F238E27FC236}">
              <a16:creationId xmlns:a16="http://schemas.microsoft.com/office/drawing/2014/main" id="{E5420E8E-90F2-41AE-AFC4-7D3D5B0DB1AD}"/>
            </a:ext>
          </a:extLst>
        </xdr:cNvPr>
        <xdr:cNvSpPr/>
      </xdr:nvSpPr>
      <xdr:spPr>
        <a:xfrm>
          <a:off x="162687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145341</xdr:rowOff>
    </xdr:from>
    <xdr:ext cx="405111" cy="259045"/>
    <xdr:sp macro="" textlink="">
      <xdr:nvSpPr>
        <xdr:cNvPr id="410" name="【消防施設】&#10;有形固定資産減価償却率該当値テキスト">
          <a:extLst>
            <a:ext uri="{FF2B5EF4-FFF2-40B4-BE49-F238E27FC236}">
              <a16:creationId xmlns:a16="http://schemas.microsoft.com/office/drawing/2014/main" id="{A0EE1FEB-C38C-473C-ADBF-FDA04C3BBA28}"/>
            </a:ext>
          </a:extLst>
        </xdr:cNvPr>
        <xdr:cNvSpPr txBox="1"/>
      </xdr:nvSpPr>
      <xdr:spPr>
        <a:xfrm>
          <a:off x="16357600" y="1386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78739</xdr:rowOff>
    </xdr:from>
    <xdr:to>
      <xdr:col>81</xdr:col>
      <xdr:colOff>101600</xdr:colOff>
      <xdr:row>84</xdr:row>
      <xdr:rowOff>8889</xdr:rowOff>
    </xdr:to>
    <xdr:sp macro="" textlink="">
      <xdr:nvSpPr>
        <xdr:cNvPr id="411" name="楕円 410">
          <a:extLst>
            <a:ext uri="{FF2B5EF4-FFF2-40B4-BE49-F238E27FC236}">
              <a16:creationId xmlns:a16="http://schemas.microsoft.com/office/drawing/2014/main" id="{181B7C20-9ED0-45B2-9044-E72F113239B0}"/>
            </a:ext>
          </a:extLst>
        </xdr:cNvPr>
        <xdr:cNvSpPr/>
      </xdr:nvSpPr>
      <xdr:spPr>
        <a:xfrm>
          <a:off x="15430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46264</xdr:rowOff>
    </xdr:from>
    <xdr:to>
      <xdr:col>85</xdr:col>
      <xdr:colOff>127000</xdr:colOff>
      <xdr:row>83</xdr:row>
      <xdr:rowOff>129539</xdr:rowOff>
    </xdr:to>
    <xdr:cxnSp macro="">
      <xdr:nvCxnSpPr>
        <xdr:cNvPr id="412" name="直線コネクタ 411">
          <a:extLst>
            <a:ext uri="{FF2B5EF4-FFF2-40B4-BE49-F238E27FC236}">
              <a16:creationId xmlns:a16="http://schemas.microsoft.com/office/drawing/2014/main" id="{AAFD5D34-D549-49D0-8032-56EA56E283D5}"/>
            </a:ext>
          </a:extLst>
        </xdr:cNvPr>
        <xdr:cNvCxnSpPr/>
      </xdr:nvCxnSpPr>
      <xdr:spPr>
        <a:xfrm flipV="1">
          <a:off x="15481300" y="13933714"/>
          <a:ext cx="838200" cy="4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116295</xdr:rowOff>
    </xdr:from>
    <xdr:to>
      <xdr:col>76</xdr:col>
      <xdr:colOff>165100</xdr:colOff>
      <xdr:row>84</xdr:row>
      <xdr:rowOff>46445</xdr:rowOff>
    </xdr:to>
    <xdr:sp macro="" textlink="">
      <xdr:nvSpPr>
        <xdr:cNvPr id="413" name="楕円 412">
          <a:extLst>
            <a:ext uri="{FF2B5EF4-FFF2-40B4-BE49-F238E27FC236}">
              <a16:creationId xmlns:a16="http://schemas.microsoft.com/office/drawing/2014/main" id="{07FCD414-6D92-407C-B2BE-2EFDFD49EAF3}"/>
            </a:ext>
          </a:extLst>
        </xdr:cNvPr>
        <xdr:cNvSpPr/>
      </xdr:nvSpPr>
      <xdr:spPr>
        <a:xfrm>
          <a:off x="145415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129539</xdr:rowOff>
    </xdr:from>
    <xdr:to>
      <xdr:col>81</xdr:col>
      <xdr:colOff>50800</xdr:colOff>
      <xdr:row>83</xdr:row>
      <xdr:rowOff>167095</xdr:rowOff>
    </xdr:to>
    <xdr:cxnSp macro="">
      <xdr:nvCxnSpPr>
        <xdr:cNvPr id="414" name="直線コネクタ 413">
          <a:extLst>
            <a:ext uri="{FF2B5EF4-FFF2-40B4-BE49-F238E27FC236}">
              <a16:creationId xmlns:a16="http://schemas.microsoft.com/office/drawing/2014/main" id="{65142CAC-5C64-4CBD-BE52-F71C42A9A723}"/>
            </a:ext>
          </a:extLst>
        </xdr:cNvPr>
        <xdr:cNvCxnSpPr/>
      </xdr:nvCxnSpPr>
      <xdr:spPr>
        <a:xfrm flipV="1">
          <a:off x="14592300" y="1435988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16</xdr:rowOff>
    </xdr:from>
    <xdr:ext cx="405111" cy="259045"/>
    <xdr:sp macro="" textlink="">
      <xdr:nvSpPr>
        <xdr:cNvPr id="415" name="n_1mainValue【消防施設】&#10;有形固定資産減価償却率">
          <a:extLst>
            <a:ext uri="{FF2B5EF4-FFF2-40B4-BE49-F238E27FC236}">
              <a16:creationId xmlns:a16="http://schemas.microsoft.com/office/drawing/2014/main" id="{C8093394-AFAD-4A69-88FB-F6C526465EFB}"/>
            </a:ext>
          </a:extLst>
        </xdr:cNvPr>
        <xdr:cNvSpPr txBox="1"/>
      </xdr:nvSpPr>
      <xdr:spPr>
        <a:xfrm>
          <a:off x="152660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37572</xdr:rowOff>
    </xdr:from>
    <xdr:ext cx="405111" cy="259045"/>
    <xdr:sp macro="" textlink="">
      <xdr:nvSpPr>
        <xdr:cNvPr id="416" name="n_2mainValue【消防施設】&#10;有形固定資産減価償却率">
          <a:extLst>
            <a:ext uri="{FF2B5EF4-FFF2-40B4-BE49-F238E27FC236}">
              <a16:creationId xmlns:a16="http://schemas.microsoft.com/office/drawing/2014/main" id="{A95FE111-96D9-45CA-9F62-3EC188BA39CF}"/>
            </a:ext>
          </a:extLst>
        </xdr:cNvPr>
        <xdr:cNvSpPr txBox="1"/>
      </xdr:nvSpPr>
      <xdr:spPr>
        <a:xfrm>
          <a:off x="14389744"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17" name="正方形/長方形 416">
          <a:extLst>
            <a:ext uri="{FF2B5EF4-FFF2-40B4-BE49-F238E27FC236}">
              <a16:creationId xmlns:a16="http://schemas.microsoft.com/office/drawing/2014/main" id="{F03C22AF-DBC3-4F1B-8777-82B08A87803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8" name="正方形/長方形 417">
          <a:extLst>
            <a:ext uri="{FF2B5EF4-FFF2-40B4-BE49-F238E27FC236}">
              <a16:creationId xmlns:a16="http://schemas.microsoft.com/office/drawing/2014/main" id="{F9400AD6-B790-4353-B7AE-0E168A419EF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9" name="正方形/長方形 418">
          <a:extLst>
            <a:ext uri="{FF2B5EF4-FFF2-40B4-BE49-F238E27FC236}">
              <a16:creationId xmlns:a16="http://schemas.microsoft.com/office/drawing/2014/main" id="{1D18E169-B997-4E86-9F18-1F054335834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0" name="正方形/長方形 419">
          <a:extLst>
            <a:ext uri="{FF2B5EF4-FFF2-40B4-BE49-F238E27FC236}">
              <a16:creationId xmlns:a16="http://schemas.microsoft.com/office/drawing/2014/main" id="{A5882AF1-3E95-40ED-8658-A555EF8D82C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21" name="正方形/長方形 420">
          <a:extLst>
            <a:ext uri="{FF2B5EF4-FFF2-40B4-BE49-F238E27FC236}">
              <a16:creationId xmlns:a16="http://schemas.microsoft.com/office/drawing/2014/main" id="{945E88F6-A503-4361-95BA-1DBFE521721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22" name="正方形/長方形 421">
          <a:extLst>
            <a:ext uri="{FF2B5EF4-FFF2-40B4-BE49-F238E27FC236}">
              <a16:creationId xmlns:a16="http://schemas.microsoft.com/office/drawing/2014/main" id="{45B12082-0CAC-4EC0-84FD-090A3AB6ED2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23" name="正方形/長方形 422">
          <a:extLst>
            <a:ext uri="{FF2B5EF4-FFF2-40B4-BE49-F238E27FC236}">
              <a16:creationId xmlns:a16="http://schemas.microsoft.com/office/drawing/2014/main" id="{E158209E-2086-4EC1-96D4-712961B92CF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24" name="正方形/長方形 423">
          <a:extLst>
            <a:ext uri="{FF2B5EF4-FFF2-40B4-BE49-F238E27FC236}">
              <a16:creationId xmlns:a16="http://schemas.microsoft.com/office/drawing/2014/main" id="{27FA169F-7C2F-4F34-B4D7-67FA6166FF9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25" name="テキスト ボックス 424">
          <a:extLst>
            <a:ext uri="{FF2B5EF4-FFF2-40B4-BE49-F238E27FC236}">
              <a16:creationId xmlns:a16="http://schemas.microsoft.com/office/drawing/2014/main" id="{7EF3B826-9A4F-4904-A7C5-989693894BC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26" name="直線コネクタ 425">
          <a:extLst>
            <a:ext uri="{FF2B5EF4-FFF2-40B4-BE49-F238E27FC236}">
              <a16:creationId xmlns:a16="http://schemas.microsoft.com/office/drawing/2014/main" id="{0792E67C-48F7-444A-98C0-0DF11FAAEA5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27" name="直線コネクタ 426">
          <a:extLst>
            <a:ext uri="{FF2B5EF4-FFF2-40B4-BE49-F238E27FC236}">
              <a16:creationId xmlns:a16="http://schemas.microsoft.com/office/drawing/2014/main" id="{FA1F0886-9BC7-4441-9B33-CF1B2D3CFC5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28" name="テキスト ボックス 427">
          <a:extLst>
            <a:ext uri="{FF2B5EF4-FFF2-40B4-BE49-F238E27FC236}">
              <a16:creationId xmlns:a16="http://schemas.microsoft.com/office/drawing/2014/main" id="{1E5F3A06-AA23-40FE-8D40-6DDB6E86692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29" name="直線コネクタ 428">
          <a:extLst>
            <a:ext uri="{FF2B5EF4-FFF2-40B4-BE49-F238E27FC236}">
              <a16:creationId xmlns:a16="http://schemas.microsoft.com/office/drawing/2014/main" id="{D2A50366-5311-4702-AADC-312A04C96DE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30" name="テキスト ボックス 429">
          <a:extLst>
            <a:ext uri="{FF2B5EF4-FFF2-40B4-BE49-F238E27FC236}">
              <a16:creationId xmlns:a16="http://schemas.microsoft.com/office/drawing/2014/main" id="{76878303-A5EE-4B0D-AE4E-70FE9854A7A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31" name="直線コネクタ 430">
          <a:extLst>
            <a:ext uri="{FF2B5EF4-FFF2-40B4-BE49-F238E27FC236}">
              <a16:creationId xmlns:a16="http://schemas.microsoft.com/office/drawing/2014/main" id="{D3E09B72-C20E-4795-8C85-7DDF89A0796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32" name="テキスト ボックス 431">
          <a:extLst>
            <a:ext uri="{FF2B5EF4-FFF2-40B4-BE49-F238E27FC236}">
              <a16:creationId xmlns:a16="http://schemas.microsoft.com/office/drawing/2014/main" id="{A759DD19-0DF8-4372-B1D1-57C68886259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33" name="直線コネクタ 432">
          <a:extLst>
            <a:ext uri="{FF2B5EF4-FFF2-40B4-BE49-F238E27FC236}">
              <a16:creationId xmlns:a16="http://schemas.microsoft.com/office/drawing/2014/main" id="{8790C524-26D2-4E1B-AB29-6E6529DEECE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34" name="テキスト ボックス 433">
          <a:extLst>
            <a:ext uri="{FF2B5EF4-FFF2-40B4-BE49-F238E27FC236}">
              <a16:creationId xmlns:a16="http://schemas.microsoft.com/office/drawing/2014/main" id="{CE160894-1E81-419D-B4EE-28F25EC1981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35" name="直線コネクタ 434">
          <a:extLst>
            <a:ext uri="{FF2B5EF4-FFF2-40B4-BE49-F238E27FC236}">
              <a16:creationId xmlns:a16="http://schemas.microsoft.com/office/drawing/2014/main" id="{E503D72C-F3B3-450F-ABEE-0F7DEF8E9EA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36" name="テキスト ボックス 435">
          <a:extLst>
            <a:ext uri="{FF2B5EF4-FFF2-40B4-BE49-F238E27FC236}">
              <a16:creationId xmlns:a16="http://schemas.microsoft.com/office/drawing/2014/main" id="{4EE81A84-E3C4-47C6-B2F7-D3D26935AA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37" name="直線コネクタ 436">
          <a:extLst>
            <a:ext uri="{FF2B5EF4-FFF2-40B4-BE49-F238E27FC236}">
              <a16:creationId xmlns:a16="http://schemas.microsoft.com/office/drawing/2014/main" id="{11069297-8EA4-4919-989C-4681109A212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38" name="テキスト ボックス 437">
          <a:extLst>
            <a:ext uri="{FF2B5EF4-FFF2-40B4-BE49-F238E27FC236}">
              <a16:creationId xmlns:a16="http://schemas.microsoft.com/office/drawing/2014/main" id="{E14C138D-8280-4711-A135-33C70A4E02D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39" name="【消防施設】&#10;一人当たり面積グラフ枠">
          <a:extLst>
            <a:ext uri="{FF2B5EF4-FFF2-40B4-BE49-F238E27FC236}">
              <a16:creationId xmlns:a16="http://schemas.microsoft.com/office/drawing/2014/main" id="{A90C4553-8A6D-4D0E-AAB8-A76F2587982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440" name="直線コネクタ 439">
          <a:extLst>
            <a:ext uri="{FF2B5EF4-FFF2-40B4-BE49-F238E27FC236}">
              <a16:creationId xmlns:a16="http://schemas.microsoft.com/office/drawing/2014/main" id="{6832DEFC-75F5-47CF-88AB-57DAF0EE4A05}"/>
            </a:ext>
          </a:extLst>
        </xdr:cNvPr>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441" name="【消防施設】&#10;一人当たり面積最小値テキスト">
          <a:extLst>
            <a:ext uri="{FF2B5EF4-FFF2-40B4-BE49-F238E27FC236}">
              <a16:creationId xmlns:a16="http://schemas.microsoft.com/office/drawing/2014/main" id="{65B7001B-BF98-4B77-A2E3-FC55BECB8108}"/>
            </a:ext>
          </a:extLst>
        </xdr:cNvPr>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442" name="直線コネクタ 441">
          <a:extLst>
            <a:ext uri="{FF2B5EF4-FFF2-40B4-BE49-F238E27FC236}">
              <a16:creationId xmlns:a16="http://schemas.microsoft.com/office/drawing/2014/main" id="{92B9F765-03AF-4EC7-B97C-3E59F56AC7F7}"/>
            </a:ext>
          </a:extLst>
        </xdr:cNvPr>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443" name="【消防施設】&#10;一人当たり面積最大値テキスト">
          <a:extLst>
            <a:ext uri="{FF2B5EF4-FFF2-40B4-BE49-F238E27FC236}">
              <a16:creationId xmlns:a16="http://schemas.microsoft.com/office/drawing/2014/main" id="{69FAE39B-61E7-4F70-B836-74573281EDB1}"/>
            </a:ext>
          </a:extLst>
        </xdr:cNvPr>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444" name="直線コネクタ 443">
          <a:extLst>
            <a:ext uri="{FF2B5EF4-FFF2-40B4-BE49-F238E27FC236}">
              <a16:creationId xmlns:a16="http://schemas.microsoft.com/office/drawing/2014/main" id="{E286605E-5BC9-4B61-AFB2-F81AEF07D0DF}"/>
            </a:ext>
          </a:extLst>
        </xdr:cNvPr>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92091</xdr:rowOff>
    </xdr:from>
    <xdr:ext cx="469744" cy="259045"/>
    <xdr:sp macro="" textlink="">
      <xdr:nvSpPr>
        <xdr:cNvPr id="445" name="【消防施設】&#10;一人当たり面積平均値テキスト">
          <a:extLst>
            <a:ext uri="{FF2B5EF4-FFF2-40B4-BE49-F238E27FC236}">
              <a16:creationId xmlns:a16="http://schemas.microsoft.com/office/drawing/2014/main" id="{57273D98-480E-42CF-9874-5F549EC096AC}"/>
            </a:ext>
          </a:extLst>
        </xdr:cNvPr>
        <xdr:cNvSpPr txBox="1"/>
      </xdr:nvSpPr>
      <xdr:spPr>
        <a:xfrm>
          <a:off x="22199600" y="14493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446" name="フローチャート: 判断 445">
          <a:extLst>
            <a:ext uri="{FF2B5EF4-FFF2-40B4-BE49-F238E27FC236}">
              <a16:creationId xmlns:a16="http://schemas.microsoft.com/office/drawing/2014/main" id="{22FE8A36-9E08-4F51-A0A0-79D179ADAD53}"/>
            </a:ext>
          </a:extLst>
        </xdr:cNvPr>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447" name="フローチャート: 判断 446">
          <a:extLst>
            <a:ext uri="{FF2B5EF4-FFF2-40B4-BE49-F238E27FC236}">
              <a16:creationId xmlns:a16="http://schemas.microsoft.com/office/drawing/2014/main" id="{7EC96BB1-2EED-4EDF-A7B9-A491FBBC6677}"/>
            </a:ext>
          </a:extLst>
        </xdr:cNvPr>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36465</xdr:rowOff>
    </xdr:from>
    <xdr:ext cx="469744" cy="259045"/>
    <xdr:sp macro="" textlink="">
      <xdr:nvSpPr>
        <xdr:cNvPr id="448" name="n_1aveValue【消防施設】&#10;一人当たり面積">
          <a:extLst>
            <a:ext uri="{FF2B5EF4-FFF2-40B4-BE49-F238E27FC236}">
              <a16:creationId xmlns:a16="http://schemas.microsoft.com/office/drawing/2014/main" id="{2D596634-3CD7-4785-95F0-55132B759BC7}"/>
            </a:ext>
          </a:extLst>
        </xdr:cNvPr>
        <xdr:cNvSpPr txBox="1"/>
      </xdr:nvSpPr>
      <xdr:spPr>
        <a:xfrm>
          <a:off x="21075727" y="144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449" name="フローチャート: 判断 448">
          <a:extLst>
            <a:ext uri="{FF2B5EF4-FFF2-40B4-BE49-F238E27FC236}">
              <a16:creationId xmlns:a16="http://schemas.microsoft.com/office/drawing/2014/main" id="{CEE1B84B-2971-4C90-96C0-B4C502A7E72C}"/>
            </a:ext>
          </a:extLst>
        </xdr:cNvPr>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40022</xdr:rowOff>
    </xdr:from>
    <xdr:ext cx="469744" cy="259045"/>
    <xdr:sp macro="" textlink="">
      <xdr:nvSpPr>
        <xdr:cNvPr id="450" name="n_2aveValue【消防施設】&#10;一人当たり面積">
          <a:extLst>
            <a:ext uri="{FF2B5EF4-FFF2-40B4-BE49-F238E27FC236}">
              <a16:creationId xmlns:a16="http://schemas.microsoft.com/office/drawing/2014/main" id="{923ED780-B131-4B4F-9A42-0136302C7C6D}"/>
            </a:ext>
          </a:extLst>
        </xdr:cNvPr>
        <xdr:cNvSpPr txBox="1"/>
      </xdr:nvSpPr>
      <xdr:spPr>
        <a:xfrm>
          <a:off x="20199427" y="1478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51" name="テキスト ボックス 450">
          <a:extLst>
            <a:ext uri="{FF2B5EF4-FFF2-40B4-BE49-F238E27FC236}">
              <a16:creationId xmlns:a16="http://schemas.microsoft.com/office/drawing/2014/main" id="{AE41AB18-F615-4A44-9313-02EDA5CB89B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52" name="テキスト ボックス 451">
          <a:extLst>
            <a:ext uri="{FF2B5EF4-FFF2-40B4-BE49-F238E27FC236}">
              <a16:creationId xmlns:a16="http://schemas.microsoft.com/office/drawing/2014/main" id="{32EB7F2C-4F20-4E31-95BE-232A60DE37D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53" name="テキスト ボックス 452">
          <a:extLst>
            <a:ext uri="{FF2B5EF4-FFF2-40B4-BE49-F238E27FC236}">
              <a16:creationId xmlns:a16="http://schemas.microsoft.com/office/drawing/2014/main" id="{DFF3E01E-F6EE-46B2-9B62-8E91443D710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54" name="テキスト ボックス 453">
          <a:extLst>
            <a:ext uri="{FF2B5EF4-FFF2-40B4-BE49-F238E27FC236}">
              <a16:creationId xmlns:a16="http://schemas.microsoft.com/office/drawing/2014/main" id="{D6129E20-0900-4C63-8922-3B57C88BBAF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55" name="テキスト ボックス 454">
          <a:extLst>
            <a:ext uri="{FF2B5EF4-FFF2-40B4-BE49-F238E27FC236}">
              <a16:creationId xmlns:a16="http://schemas.microsoft.com/office/drawing/2014/main" id="{4C1DB1B9-0608-4DED-8182-C0ABC0C6ADD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4826</xdr:rowOff>
    </xdr:from>
    <xdr:to>
      <xdr:col>116</xdr:col>
      <xdr:colOff>114300</xdr:colOff>
      <xdr:row>86</xdr:row>
      <xdr:rowOff>106426</xdr:rowOff>
    </xdr:to>
    <xdr:sp macro="" textlink="">
      <xdr:nvSpPr>
        <xdr:cNvPr id="456" name="楕円 455">
          <a:extLst>
            <a:ext uri="{FF2B5EF4-FFF2-40B4-BE49-F238E27FC236}">
              <a16:creationId xmlns:a16="http://schemas.microsoft.com/office/drawing/2014/main" id="{A43F26B7-FA8C-4464-B809-BBFC282FB584}"/>
            </a:ext>
          </a:extLst>
        </xdr:cNvPr>
        <xdr:cNvSpPr/>
      </xdr:nvSpPr>
      <xdr:spPr>
        <a:xfrm>
          <a:off x="22110700" y="1474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91203</xdr:rowOff>
    </xdr:from>
    <xdr:ext cx="469744" cy="259045"/>
    <xdr:sp macro="" textlink="">
      <xdr:nvSpPr>
        <xdr:cNvPr id="457" name="【消防施設】&#10;一人当たり面積該当値テキスト">
          <a:extLst>
            <a:ext uri="{FF2B5EF4-FFF2-40B4-BE49-F238E27FC236}">
              <a16:creationId xmlns:a16="http://schemas.microsoft.com/office/drawing/2014/main" id="{4B0937AE-FC28-47D3-9D8D-BF68DA7F2EAF}"/>
            </a:ext>
          </a:extLst>
        </xdr:cNvPr>
        <xdr:cNvSpPr txBox="1"/>
      </xdr:nvSpPr>
      <xdr:spPr>
        <a:xfrm>
          <a:off x="22199600" y="1466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94362</xdr:rowOff>
    </xdr:from>
    <xdr:to>
      <xdr:col>112</xdr:col>
      <xdr:colOff>38100</xdr:colOff>
      <xdr:row>86</xdr:row>
      <xdr:rowOff>24512</xdr:rowOff>
    </xdr:to>
    <xdr:sp macro="" textlink="">
      <xdr:nvSpPr>
        <xdr:cNvPr id="458" name="楕円 457">
          <a:extLst>
            <a:ext uri="{FF2B5EF4-FFF2-40B4-BE49-F238E27FC236}">
              <a16:creationId xmlns:a16="http://schemas.microsoft.com/office/drawing/2014/main" id="{2437B1E0-220B-48D2-A0A4-0D3EAE7505BD}"/>
            </a:ext>
          </a:extLst>
        </xdr:cNvPr>
        <xdr:cNvSpPr/>
      </xdr:nvSpPr>
      <xdr:spPr>
        <a:xfrm>
          <a:off x="21272500" y="1466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145162</xdr:rowOff>
    </xdr:from>
    <xdr:to>
      <xdr:col>116</xdr:col>
      <xdr:colOff>63500</xdr:colOff>
      <xdr:row>86</xdr:row>
      <xdr:rowOff>55626</xdr:rowOff>
    </xdr:to>
    <xdr:cxnSp macro="">
      <xdr:nvCxnSpPr>
        <xdr:cNvPr id="459" name="直線コネクタ 458">
          <a:extLst>
            <a:ext uri="{FF2B5EF4-FFF2-40B4-BE49-F238E27FC236}">
              <a16:creationId xmlns:a16="http://schemas.microsoft.com/office/drawing/2014/main" id="{C0FCDBC3-6850-41F4-9731-574C3323BAC0}"/>
            </a:ext>
          </a:extLst>
        </xdr:cNvPr>
        <xdr:cNvCxnSpPr/>
      </xdr:nvCxnSpPr>
      <xdr:spPr>
        <a:xfrm>
          <a:off x="21323300" y="14718412"/>
          <a:ext cx="8382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95504</xdr:rowOff>
    </xdr:from>
    <xdr:to>
      <xdr:col>107</xdr:col>
      <xdr:colOff>101600</xdr:colOff>
      <xdr:row>86</xdr:row>
      <xdr:rowOff>25654</xdr:rowOff>
    </xdr:to>
    <xdr:sp macro="" textlink="">
      <xdr:nvSpPr>
        <xdr:cNvPr id="460" name="楕円 459">
          <a:extLst>
            <a:ext uri="{FF2B5EF4-FFF2-40B4-BE49-F238E27FC236}">
              <a16:creationId xmlns:a16="http://schemas.microsoft.com/office/drawing/2014/main" id="{76EA14CD-0C12-47B1-B500-F0D818BC5307}"/>
            </a:ext>
          </a:extLst>
        </xdr:cNvPr>
        <xdr:cNvSpPr/>
      </xdr:nvSpPr>
      <xdr:spPr>
        <a:xfrm>
          <a:off x="20383500" y="1466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145162</xdr:rowOff>
    </xdr:from>
    <xdr:to>
      <xdr:col>111</xdr:col>
      <xdr:colOff>177800</xdr:colOff>
      <xdr:row>85</xdr:row>
      <xdr:rowOff>146304</xdr:rowOff>
    </xdr:to>
    <xdr:cxnSp macro="">
      <xdr:nvCxnSpPr>
        <xdr:cNvPr id="461" name="直線コネクタ 460">
          <a:extLst>
            <a:ext uri="{FF2B5EF4-FFF2-40B4-BE49-F238E27FC236}">
              <a16:creationId xmlns:a16="http://schemas.microsoft.com/office/drawing/2014/main" id="{38673AB3-C9E2-4AA1-93ED-3476FEB14CD0}"/>
            </a:ext>
          </a:extLst>
        </xdr:cNvPr>
        <xdr:cNvCxnSpPr/>
      </xdr:nvCxnSpPr>
      <xdr:spPr>
        <a:xfrm flipV="1">
          <a:off x="20434300" y="14718412"/>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15639</xdr:rowOff>
    </xdr:from>
    <xdr:ext cx="469744" cy="259045"/>
    <xdr:sp macro="" textlink="">
      <xdr:nvSpPr>
        <xdr:cNvPr id="462" name="n_1mainValue【消防施設】&#10;一人当たり面積">
          <a:extLst>
            <a:ext uri="{FF2B5EF4-FFF2-40B4-BE49-F238E27FC236}">
              <a16:creationId xmlns:a16="http://schemas.microsoft.com/office/drawing/2014/main" id="{D0AEECAC-D151-4F1F-A405-918CADAD9776}"/>
            </a:ext>
          </a:extLst>
        </xdr:cNvPr>
        <xdr:cNvSpPr txBox="1"/>
      </xdr:nvSpPr>
      <xdr:spPr>
        <a:xfrm>
          <a:off x="21075727" y="1476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42181</xdr:rowOff>
    </xdr:from>
    <xdr:ext cx="469744" cy="259045"/>
    <xdr:sp macro="" textlink="">
      <xdr:nvSpPr>
        <xdr:cNvPr id="463" name="n_2mainValue【消防施設】&#10;一人当たり面積">
          <a:extLst>
            <a:ext uri="{FF2B5EF4-FFF2-40B4-BE49-F238E27FC236}">
              <a16:creationId xmlns:a16="http://schemas.microsoft.com/office/drawing/2014/main" id="{76AB7332-BFB2-4446-A22A-0BBAC7CC85DB}"/>
            </a:ext>
          </a:extLst>
        </xdr:cNvPr>
        <xdr:cNvSpPr txBox="1"/>
      </xdr:nvSpPr>
      <xdr:spPr>
        <a:xfrm>
          <a:off x="20199427" y="1444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64" name="正方形/長方形 463">
          <a:extLst>
            <a:ext uri="{FF2B5EF4-FFF2-40B4-BE49-F238E27FC236}">
              <a16:creationId xmlns:a16="http://schemas.microsoft.com/office/drawing/2014/main" id="{1A748814-5A8D-457D-9B15-4954E33F634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5" name="正方形/長方形 464">
          <a:extLst>
            <a:ext uri="{FF2B5EF4-FFF2-40B4-BE49-F238E27FC236}">
              <a16:creationId xmlns:a16="http://schemas.microsoft.com/office/drawing/2014/main" id="{8BFE4319-2641-44EB-9BDF-947BDA33A60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6" name="正方形/長方形 465">
          <a:extLst>
            <a:ext uri="{FF2B5EF4-FFF2-40B4-BE49-F238E27FC236}">
              <a16:creationId xmlns:a16="http://schemas.microsoft.com/office/drawing/2014/main" id="{040BE461-A5CB-46C7-93E6-665B41AFA42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7" name="正方形/長方形 466">
          <a:extLst>
            <a:ext uri="{FF2B5EF4-FFF2-40B4-BE49-F238E27FC236}">
              <a16:creationId xmlns:a16="http://schemas.microsoft.com/office/drawing/2014/main" id="{9311611E-C9C2-4DE9-BB70-E491EE49465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8" name="正方形/長方形 467">
          <a:extLst>
            <a:ext uri="{FF2B5EF4-FFF2-40B4-BE49-F238E27FC236}">
              <a16:creationId xmlns:a16="http://schemas.microsoft.com/office/drawing/2014/main" id="{D2D6B866-1ECF-410D-868D-DDE5012763F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9" name="正方形/長方形 468">
          <a:extLst>
            <a:ext uri="{FF2B5EF4-FFF2-40B4-BE49-F238E27FC236}">
              <a16:creationId xmlns:a16="http://schemas.microsoft.com/office/drawing/2014/main" id="{279B3FCF-B229-437C-BD40-D5888188A4C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0" name="正方形/長方形 469">
          <a:extLst>
            <a:ext uri="{FF2B5EF4-FFF2-40B4-BE49-F238E27FC236}">
              <a16:creationId xmlns:a16="http://schemas.microsoft.com/office/drawing/2014/main" id="{42D316AD-53E1-4345-82F6-B003AD81A2C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1" name="正方形/長方形 470">
          <a:extLst>
            <a:ext uri="{FF2B5EF4-FFF2-40B4-BE49-F238E27FC236}">
              <a16:creationId xmlns:a16="http://schemas.microsoft.com/office/drawing/2014/main" id="{6430258E-A8D1-462B-AE50-598579DBD30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2" name="テキスト ボックス 471">
          <a:extLst>
            <a:ext uri="{FF2B5EF4-FFF2-40B4-BE49-F238E27FC236}">
              <a16:creationId xmlns:a16="http://schemas.microsoft.com/office/drawing/2014/main" id="{8E2A3003-8F0E-4FC8-A588-A4FCEB42624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3" name="直線コネクタ 472">
          <a:extLst>
            <a:ext uri="{FF2B5EF4-FFF2-40B4-BE49-F238E27FC236}">
              <a16:creationId xmlns:a16="http://schemas.microsoft.com/office/drawing/2014/main" id="{6D05AC09-DD31-4708-8308-314D0C952A7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74" name="直線コネクタ 473">
          <a:extLst>
            <a:ext uri="{FF2B5EF4-FFF2-40B4-BE49-F238E27FC236}">
              <a16:creationId xmlns:a16="http://schemas.microsoft.com/office/drawing/2014/main" id="{CA129D89-7633-472F-A761-FC7E0583420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75" name="テキスト ボックス 474">
          <a:extLst>
            <a:ext uri="{FF2B5EF4-FFF2-40B4-BE49-F238E27FC236}">
              <a16:creationId xmlns:a16="http://schemas.microsoft.com/office/drawing/2014/main" id="{BD068CD4-34FC-421B-A135-6A0FAA8B6911}"/>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76" name="直線コネクタ 475">
          <a:extLst>
            <a:ext uri="{FF2B5EF4-FFF2-40B4-BE49-F238E27FC236}">
              <a16:creationId xmlns:a16="http://schemas.microsoft.com/office/drawing/2014/main" id="{C6505556-9B1B-446F-9F7E-7AD3F2B9969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77" name="テキスト ボックス 476">
          <a:extLst>
            <a:ext uri="{FF2B5EF4-FFF2-40B4-BE49-F238E27FC236}">
              <a16:creationId xmlns:a16="http://schemas.microsoft.com/office/drawing/2014/main" id="{087F0F98-B8B0-454A-8F30-5FA10721440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78" name="直線コネクタ 477">
          <a:extLst>
            <a:ext uri="{FF2B5EF4-FFF2-40B4-BE49-F238E27FC236}">
              <a16:creationId xmlns:a16="http://schemas.microsoft.com/office/drawing/2014/main" id="{38D99FDE-7CD0-452A-8F39-EACDD6E345C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79" name="テキスト ボックス 478">
          <a:extLst>
            <a:ext uri="{FF2B5EF4-FFF2-40B4-BE49-F238E27FC236}">
              <a16:creationId xmlns:a16="http://schemas.microsoft.com/office/drawing/2014/main" id="{AB2276E2-2566-4280-8D77-7EDD6C0BD48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80" name="直線コネクタ 479">
          <a:extLst>
            <a:ext uri="{FF2B5EF4-FFF2-40B4-BE49-F238E27FC236}">
              <a16:creationId xmlns:a16="http://schemas.microsoft.com/office/drawing/2014/main" id="{6402C14B-E703-42D8-BBE3-5C4A5F936B0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81" name="テキスト ボックス 480">
          <a:extLst>
            <a:ext uri="{FF2B5EF4-FFF2-40B4-BE49-F238E27FC236}">
              <a16:creationId xmlns:a16="http://schemas.microsoft.com/office/drawing/2014/main" id="{A248E9D1-BA61-4DD9-A5D8-9C68EE0F601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82" name="直線コネクタ 481">
          <a:extLst>
            <a:ext uri="{FF2B5EF4-FFF2-40B4-BE49-F238E27FC236}">
              <a16:creationId xmlns:a16="http://schemas.microsoft.com/office/drawing/2014/main" id="{0255CB50-909C-4C8C-9E99-432CCBE173F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83" name="テキスト ボックス 482">
          <a:extLst>
            <a:ext uri="{FF2B5EF4-FFF2-40B4-BE49-F238E27FC236}">
              <a16:creationId xmlns:a16="http://schemas.microsoft.com/office/drawing/2014/main" id="{E1D5E024-EEEE-4971-908E-A82C73F0682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84" name="直線コネクタ 483">
          <a:extLst>
            <a:ext uri="{FF2B5EF4-FFF2-40B4-BE49-F238E27FC236}">
              <a16:creationId xmlns:a16="http://schemas.microsoft.com/office/drawing/2014/main" id="{79272FA6-E3C4-4058-9787-EF5AFBEE747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85" name="テキスト ボックス 484">
          <a:extLst>
            <a:ext uri="{FF2B5EF4-FFF2-40B4-BE49-F238E27FC236}">
              <a16:creationId xmlns:a16="http://schemas.microsoft.com/office/drawing/2014/main" id="{457090D4-768A-451D-B4FF-AD276C3A15AB}"/>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6" name="直線コネクタ 485">
          <a:extLst>
            <a:ext uri="{FF2B5EF4-FFF2-40B4-BE49-F238E27FC236}">
              <a16:creationId xmlns:a16="http://schemas.microsoft.com/office/drawing/2014/main" id="{994188E6-EA4D-437D-A8DD-F29CD77202D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87" name="テキスト ボックス 486">
          <a:extLst>
            <a:ext uri="{FF2B5EF4-FFF2-40B4-BE49-F238E27FC236}">
              <a16:creationId xmlns:a16="http://schemas.microsoft.com/office/drawing/2014/main" id="{C2DD525F-E89C-4B3B-B0F1-3424109372E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8" name="【庁舎】&#10;有形固定資産減価償却率グラフ枠">
          <a:extLst>
            <a:ext uri="{FF2B5EF4-FFF2-40B4-BE49-F238E27FC236}">
              <a16:creationId xmlns:a16="http://schemas.microsoft.com/office/drawing/2014/main" id="{8212AEF4-9609-4141-820D-AFDD9F2B461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489" name="直線コネクタ 488">
          <a:extLst>
            <a:ext uri="{FF2B5EF4-FFF2-40B4-BE49-F238E27FC236}">
              <a16:creationId xmlns:a16="http://schemas.microsoft.com/office/drawing/2014/main" id="{7CB4DD2F-DD04-4F59-9D83-1FE73197F14A}"/>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490" name="【庁舎】&#10;有形固定資産減価償却率最小値テキスト">
          <a:extLst>
            <a:ext uri="{FF2B5EF4-FFF2-40B4-BE49-F238E27FC236}">
              <a16:creationId xmlns:a16="http://schemas.microsoft.com/office/drawing/2014/main" id="{29BE0970-2F59-459B-88C8-907EE77B3DDC}"/>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491" name="直線コネクタ 490">
          <a:extLst>
            <a:ext uri="{FF2B5EF4-FFF2-40B4-BE49-F238E27FC236}">
              <a16:creationId xmlns:a16="http://schemas.microsoft.com/office/drawing/2014/main" id="{BBAF1FB3-02D8-4D17-8F8E-96B954534BE7}"/>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92" name="【庁舎】&#10;有形固定資産減価償却率最大値テキスト">
          <a:extLst>
            <a:ext uri="{FF2B5EF4-FFF2-40B4-BE49-F238E27FC236}">
              <a16:creationId xmlns:a16="http://schemas.microsoft.com/office/drawing/2014/main" id="{E622075A-8B2B-4838-A172-95C801D46AD9}"/>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93" name="直線コネクタ 492">
          <a:extLst>
            <a:ext uri="{FF2B5EF4-FFF2-40B4-BE49-F238E27FC236}">
              <a16:creationId xmlns:a16="http://schemas.microsoft.com/office/drawing/2014/main" id="{01717E9F-1B3D-416C-8612-DA77B6223762}"/>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77669</xdr:rowOff>
    </xdr:from>
    <xdr:ext cx="405111" cy="259045"/>
    <xdr:sp macro="" textlink="">
      <xdr:nvSpPr>
        <xdr:cNvPr id="494" name="【庁舎】&#10;有形固定資産減価償却率平均値テキスト">
          <a:extLst>
            <a:ext uri="{FF2B5EF4-FFF2-40B4-BE49-F238E27FC236}">
              <a16:creationId xmlns:a16="http://schemas.microsoft.com/office/drawing/2014/main" id="{04B461B8-02E1-4739-9521-B01DD2D5111A}"/>
            </a:ext>
          </a:extLst>
        </xdr:cNvPr>
        <xdr:cNvSpPr txBox="1"/>
      </xdr:nvSpPr>
      <xdr:spPr>
        <a:xfrm>
          <a:off x="16357600" y="17565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495" name="フローチャート: 判断 494">
          <a:extLst>
            <a:ext uri="{FF2B5EF4-FFF2-40B4-BE49-F238E27FC236}">
              <a16:creationId xmlns:a16="http://schemas.microsoft.com/office/drawing/2014/main" id="{2A336414-B3EC-4AC8-A1B9-3C26CF417782}"/>
            </a:ext>
          </a:extLst>
        </xdr:cNvPr>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496" name="フローチャート: 判断 495">
          <a:extLst>
            <a:ext uri="{FF2B5EF4-FFF2-40B4-BE49-F238E27FC236}">
              <a16:creationId xmlns:a16="http://schemas.microsoft.com/office/drawing/2014/main" id="{5FF2F943-6087-4D34-A5E1-52D473B6DEE6}"/>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127198</xdr:rowOff>
    </xdr:from>
    <xdr:ext cx="405111" cy="259045"/>
    <xdr:sp macro="" textlink="">
      <xdr:nvSpPr>
        <xdr:cNvPr id="497" name="n_1aveValue【庁舎】&#10;有形固定資産減価償却率">
          <a:extLst>
            <a:ext uri="{FF2B5EF4-FFF2-40B4-BE49-F238E27FC236}">
              <a16:creationId xmlns:a16="http://schemas.microsoft.com/office/drawing/2014/main" id="{4411B121-518A-47EA-BC8C-C34CAEA24733}"/>
            </a:ext>
          </a:extLst>
        </xdr:cNvPr>
        <xdr:cNvSpPr txBox="1"/>
      </xdr:nvSpPr>
      <xdr:spPr>
        <a:xfrm>
          <a:off x="15266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498" name="フローチャート: 判断 497">
          <a:extLst>
            <a:ext uri="{FF2B5EF4-FFF2-40B4-BE49-F238E27FC236}">
              <a16:creationId xmlns:a16="http://schemas.microsoft.com/office/drawing/2014/main" id="{0BB6B31C-7CBA-4459-B35E-F368ED71DD3E}"/>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499" name="n_2aveValue【庁舎】&#10;有形固定資産減価償却率">
          <a:extLst>
            <a:ext uri="{FF2B5EF4-FFF2-40B4-BE49-F238E27FC236}">
              <a16:creationId xmlns:a16="http://schemas.microsoft.com/office/drawing/2014/main" id="{7892A0E6-EC58-4136-995C-96B9BB79D722}"/>
            </a:ext>
          </a:extLst>
        </xdr:cNvPr>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00" name="テキスト ボックス 499">
          <a:extLst>
            <a:ext uri="{FF2B5EF4-FFF2-40B4-BE49-F238E27FC236}">
              <a16:creationId xmlns:a16="http://schemas.microsoft.com/office/drawing/2014/main" id="{5AC43073-09A9-47A6-AC62-82FE1D6F09B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1" name="テキスト ボックス 500">
          <a:extLst>
            <a:ext uri="{FF2B5EF4-FFF2-40B4-BE49-F238E27FC236}">
              <a16:creationId xmlns:a16="http://schemas.microsoft.com/office/drawing/2014/main" id="{C166BA00-416B-4337-955F-F82D3DFD530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2" name="テキスト ボックス 501">
          <a:extLst>
            <a:ext uri="{FF2B5EF4-FFF2-40B4-BE49-F238E27FC236}">
              <a16:creationId xmlns:a16="http://schemas.microsoft.com/office/drawing/2014/main" id="{96450A08-A93E-4419-AAB3-C0CF09EAE8E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03" name="テキスト ボックス 502">
          <a:extLst>
            <a:ext uri="{FF2B5EF4-FFF2-40B4-BE49-F238E27FC236}">
              <a16:creationId xmlns:a16="http://schemas.microsoft.com/office/drawing/2014/main" id="{9E7F9E69-68DC-4D00-A12F-294E283204F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4" name="テキスト ボックス 503">
          <a:extLst>
            <a:ext uri="{FF2B5EF4-FFF2-40B4-BE49-F238E27FC236}">
              <a16:creationId xmlns:a16="http://schemas.microsoft.com/office/drawing/2014/main" id="{64C22DEA-3E40-41D8-B502-7725E9AD7F2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62956</xdr:rowOff>
    </xdr:from>
    <xdr:to>
      <xdr:col>85</xdr:col>
      <xdr:colOff>177800</xdr:colOff>
      <xdr:row>105</xdr:row>
      <xdr:rowOff>164556</xdr:rowOff>
    </xdr:to>
    <xdr:sp macro="" textlink="">
      <xdr:nvSpPr>
        <xdr:cNvPr id="505" name="楕円 504">
          <a:extLst>
            <a:ext uri="{FF2B5EF4-FFF2-40B4-BE49-F238E27FC236}">
              <a16:creationId xmlns:a16="http://schemas.microsoft.com/office/drawing/2014/main" id="{3B572ECB-3E00-4937-B862-C6430DDA1C7F}"/>
            </a:ext>
          </a:extLst>
        </xdr:cNvPr>
        <xdr:cNvSpPr/>
      </xdr:nvSpPr>
      <xdr:spPr>
        <a:xfrm>
          <a:off x="162687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41383</xdr:rowOff>
    </xdr:from>
    <xdr:ext cx="405111" cy="259045"/>
    <xdr:sp macro="" textlink="">
      <xdr:nvSpPr>
        <xdr:cNvPr id="506" name="【庁舎】&#10;有形固定資産減価償却率該当値テキスト">
          <a:extLst>
            <a:ext uri="{FF2B5EF4-FFF2-40B4-BE49-F238E27FC236}">
              <a16:creationId xmlns:a16="http://schemas.microsoft.com/office/drawing/2014/main" id="{71029C59-ACB8-4402-AE2C-DD35CCBC99D7}"/>
            </a:ext>
          </a:extLst>
        </xdr:cNvPr>
        <xdr:cNvSpPr txBox="1"/>
      </xdr:nvSpPr>
      <xdr:spPr>
        <a:xfrm>
          <a:off x="16357600"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79284</xdr:rowOff>
    </xdr:from>
    <xdr:to>
      <xdr:col>81</xdr:col>
      <xdr:colOff>101600</xdr:colOff>
      <xdr:row>109</xdr:row>
      <xdr:rowOff>9434</xdr:rowOff>
    </xdr:to>
    <xdr:sp macro="" textlink="">
      <xdr:nvSpPr>
        <xdr:cNvPr id="507" name="楕円 506">
          <a:extLst>
            <a:ext uri="{FF2B5EF4-FFF2-40B4-BE49-F238E27FC236}">
              <a16:creationId xmlns:a16="http://schemas.microsoft.com/office/drawing/2014/main" id="{1BC55561-B972-48CF-A48A-630DEF6CFC8A}"/>
            </a:ext>
          </a:extLst>
        </xdr:cNvPr>
        <xdr:cNvSpPr/>
      </xdr:nvSpPr>
      <xdr:spPr>
        <a:xfrm>
          <a:off x="15430500" y="1859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113756</xdr:rowOff>
    </xdr:from>
    <xdr:to>
      <xdr:col>85</xdr:col>
      <xdr:colOff>127000</xdr:colOff>
      <xdr:row>108</xdr:row>
      <xdr:rowOff>130084</xdr:rowOff>
    </xdr:to>
    <xdr:cxnSp macro="">
      <xdr:nvCxnSpPr>
        <xdr:cNvPr id="508" name="直線コネクタ 507">
          <a:extLst>
            <a:ext uri="{FF2B5EF4-FFF2-40B4-BE49-F238E27FC236}">
              <a16:creationId xmlns:a16="http://schemas.microsoft.com/office/drawing/2014/main" id="{EA967D84-B0B2-4AD2-9022-B02E7F74D01F}"/>
            </a:ext>
          </a:extLst>
        </xdr:cNvPr>
        <xdr:cNvCxnSpPr/>
      </xdr:nvCxnSpPr>
      <xdr:spPr>
        <a:xfrm flipV="1">
          <a:off x="15481300" y="18116006"/>
          <a:ext cx="838200" cy="53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107043</xdr:rowOff>
    </xdr:from>
    <xdr:to>
      <xdr:col>76</xdr:col>
      <xdr:colOff>165100</xdr:colOff>
      <xdr:row>107</xdr:row>
      <xdr:rowOff>37193</xdr:rowOff>
    </xdr:to>
    <xdr:sp macro="" textlink="">
      <xdr:nvSpPr>
        <xdr:cNvPr id="509" name="楕円 508">
          <a:extLst>
            <a:ext uri="{FF2B5EF4-FFF2-40B4-BE49-F238E27FC236}">
              <a16:creationId xmlns:a16="http://schemas.microsoft.com/office/drawing/2014/main" id="{550B291B-7C26-4913-BBF3-02F141FD767C}"/>
            </a:ext>
          </a:extLst>
        </xdr:cNvPr>
        <xdr:cNvSpPr/>
      </xdr:nvSpPr>
      <xdr:spPr>
        <a:xfrm>
          <a:off x="14541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157843</xdr:rowOff>
    </xdr:from>
    <xdr:to>
      <xdr:col>81</xdr:col>
      <xdr:colOff>50800</xdr:colOff>
      <xdr:row>108</xdr:row>
      <xdr:rowOff>130084</xdr:rowOff>
    </xdr:to>
    <xdr:cxnSp macro="">
      <xdr:nvCxnSpPr>
        <xdr:cNvPr id="510" name="直線コネクタ 509">
          <a:extLst>
            <a:ext uri="{FF2B5EF4-FFF2-40B4-BE49-F238E27FC236}">
              <a16:creationId xmlns:a16="http://schemas.microsoft.com/office/drawing/2014/main" id="{AB943292-6CFE-4D75-8865-545B59B91A05}"/>
            </a:ext>
          </a:extLst>
        </xdr:cNvPr>
        <xdr:cNvCxnSpPr/>
      </xdr:nvCxnSpPr>
      <xdr:spPr>
        <a:xfrm>
          <a:off x="14592300" y="18331543"/>
          <a:ext cx="889000" cy="31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109</xdr:row>
      <xdr:rowOff>561</xdr:rowOff>
    </xdr:from>
    <xdr:ext cx="340478" cy="259045"/>
    <xdr:sp macro="" textlink="">
      <xdr:nvSpPr>
        <xdr:cNvPr id="511" name="n_1mainValue【庁舎】&#10;有形固定資産減価償却率">
          <a:extLst>
            <a:ext uri="{FF2B5EF4-FFF2-40B4-BE49-F238E27FC236}">
              <a16:creationId xmlns:a16="http://schemas.microsoft.com/office/drawing/2014/main" id="{18134310-114C-44C8-AAD5-16169FFB53B0}"/>
            </a:ext>
          </a:extLst>
        </xdr:cNvPr>
        <xdr:cNvSpPr txBox="1"/>
      </xdr:nvSpPr>
      <xdr:spPr>
        <a:xfrm>
          <a:off x="15298361" y="186886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28320</xdr:rowOff>
    </xdr:from>
    <xdr:ext cx="405111" cy="259045"/>
    <xdr:sp macro="" textlink="">
      <xdr:nvSpPr>
        <xdr:cNvPr id="512" name="n_2mainValue【庁舎】&#10;有形固定資産減価償却率">
          <a:extLst>
            <a:ext uri="{FF2B5EF4-FFF2-40B4-BE49-F238E27FC236}">
              <a16:creationId xmlns:a16="http://schemas.microsoft.com/office/drawing/2014/main" id="{229EABBB-47B0-4950-8519-0EC15342C2E7}"/>
            </a:ext>
          </a:extLst>
        </xdr:cNvPr>
        <xdr:cNvSpPr txBox="1"/>
      </xdr:nvSpPr>
      <xdr:spPr>
        <a:xfrm>
          <a:off x="143897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3" name="正方形/長方形 512">
          <a:extLst>
            <a:ext uri="{FF2B5EF4-FFF2-40B4-BE49-F238E27FC236}">
              <a16:creationId xmlns:a16="http://schemas.microsoft.com/office/drawing/2014/main" id="{F2A52E4F-4C16-4029-8FF3-EFC34A6F3ED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4" name="正方形/長方形 513">
          <a:extLst>
            <a:ext uri="{FF2B5EF4-FFF2-40B4-BE49-F238E27FC236}">
              <a16:creationId xmlns:a16="http://schemas.microsoft.com/office/drawing/2014/main" id="{89DAF1E1-7300-4A4B-83E2-C94AE9C3FD1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5" name="正方形/長方形 514">
          <a:extLst>
            <a:ext uri="{FF2B5EF4-FFF2-40B4-BE49-F238E27FC236}">
              <a16:creationId xmlns:a16="http://schemas.microsoft.com/office/drawing/2014/main" id="{F33FA723-6AB0-4F31-86F4-10E1281D35F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6" name="正方形/長方形 515">
          <a:extLst>
            <a:ext uri="{FF2B5EF4-FFF2-40B4-BE49-F238E27FC236}">
              <a16:creationId xmlns:a16="http://schemas.microsoft.com/office/drawing/2014/main" id="{126B42C0-CAF5-4C65-B3FD-ACAB116B0CA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7" name="正方形/長方形 516">
          <a:extLst>
            <a:ext uri="{FF2B5EF4-FFF2-40B4-BE49-F238E27FC236}">
              <a16:creationId xmlns:a16="http://schemas.microsoft.com/office/drawing/2014/main" id="{7F874461-7ED6-4DF7-815A-5B289A2AB15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8" name="正方形/長方形 517">
          <a:extLst>
            <a:ext uri="{FF2B5EF4-FFF2-40B4-BE49-F238E27FC236}">
              <a16:creationId xmlns:a16="http://schemas.microsoft.com/office/drawing/2014/main" id="{6D3410AF-E092-41BB-80D1-76B5D4E78CF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9" name="正方形/長方形 518">
          <a:extLst>
            <a:ext uri="{FF2B5EF4-FFF2-40B4-BE49-F238E27FC236}">
              <a16:creationId xmlns:a16="http://schemas.microsoft.com/office/drawing/2014/main" id="{AD01F595-06D4-48D6-AEA8-461FEDFF435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0" name="正方形/長方形 519">
          <a:extLst>
            <a:ext uri="{FF2B5EF4-FFF2-40B4-BE49-F238E27FC236}">
              <a16:creationId xmlns:a16="http://schemas.microsoft.com/office/drawing/2014/main" id="{A76539F3-0724-446A-9EEF-6C2D4F238F8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1" name="テキスト ボックス 520">
          <a:extLst>
            <a:ext uri="{FF2B5EF4-FFF2-40B4-BE49-F238E27FC236}">
              <a16:creationId xmlns:a16="http://schemas.microsoft.com/office/drawing/2014/main" id="{04365A74-52FF-4EEB-A915-69BED0CD75D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2" name="直線コネクタ 521">
          <a:extLst>
            <a:ext uri="{FF2B5EF4-FFF2-40B4-BE49-F238E27FC236}">
              <a16:creationId xmlns:a16="http://schemas.microsoft.com/office/drawing/2014/main" id="{5815CC54-916A-43A2-B096-EBCA3AC1B42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23" name="直線コネクタ 522">
          <a:extLst>
            <a:ext uri="{FF2B5EF4-FFF2-40B4-BE49-F238E27FC236}">
              <a16:creationId xmlns:a16="http://schemas.microsoft.com/office/drawing/2014/main" id="{E7301607-F14B-4D94-A6E1-17ECFF5E3F29}"/>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24" name="テキスト ボックス 523">
          <a:extLst>
            <a:ext uri="{FF2B5EF4-FFF2-40B4-BE49-F238E27FC236}">
              <a16:creationId xmlns:a16="http://schemas.microsoft.com/office/drawing/2014/main" id="{3BE71E39-F373-454C-A6E2-C876B73B83A9}"/>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25" name="直線コネクタ 524">
          <a:extLst>
            <a:ext uri="{FF2B5EF4-FFF2-40B4-BE49-F238E27FC236}">
              <a16:creationId xmlns:a16="http://schemas.microsoft.com/office/drawing/2014/main" id="{94AA658A-7840-466D-B338-E9E097A88094}"/>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26" name="テキスト ボックス 525">
          <a:extLst>
            <a:ext uri="{FF2B5EF4-FFF2-40B4-BE49-F238E27FC236}">
              <a16:creationId xmlns:a16="http://schemas.microsoft.com/office/drawing/2014/main" id="{12E44D5C-09C8-4B85-BED1-189AFE46F259}"/>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27" name="直線コネクタ 526">
          <a:extLst>
            <a:ext uri="{FF2B5EF4-FFF2-40B4-BE49-F238E27FC236}">
              <a16:creationId xmlns:a16="http://schemas.microsoft.com/office/drawing/2014/main" id="{525251E8-B07E-4D22-B9D3-A52E72B98C6F}"/>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28" name="テキスト ボックス 527">
          <a:extLst>
            <a:ext uri="{FF2B5EF4-FFF2-40B4-BE49-F238E27FC236}">
              <a16:creationId xmlns:a16="http://schemas.microsoft.com/office/drawing/2014/main" id="{8B9A5617-A15E-40D8-8E2F-C659A27FF7FD}"/>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29" name="直線コネクタ 528">
          <a:extLst>
            <a:ext uri="{FF2B5EF4-FFF2-40B4-BE49-F238E27FC236}">
              <a16:creationId xmlns:a16="http://schemas.microsoft.com/office/drawing/2014/main" id="{AC59181B-BF2D-4181-B503-110F5C10E96B}"/>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30" name="テキスト ボックス 529">
          <a:extLst>
            <a:ext uri="{FF2B5EF4-FFF2-40B4-BE49-F238E27FC236}">
              <a16:creationId xmlns:a16="http://schemas.microsoft.com/office/drawing/2014/main" id="{12C8E83A-8D3A-487B-8A7F-894B17EC79D8}"/>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1" name="直線コネクタ 530">
          <a:extLst>
            <a:ext uri="{FF2B5EF4-FFF2-40B4-BE49-F238E27FC236}">
              <a16:creationId xmlns:a16="http://schemas.microsoft.com/office/drawing/2014/main" id="{BC18F12C-A63A-4A3A-A852-D42DAE55117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2" name="テキスト ボックス 531">
          <a:extLst>
            <a:ext uri="{FF2B5EF4-FFF2-40B4-BE49-F238E27FC236}">
              <a16:creationId xmlns:a16="http://schemas.microsoft.com/office/drawing/2014/main" id="{DCB22746-023B-44FB-8ADE-A2B48EFB32B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3" name="【庁舎】&#10;一人当たり面積グラフ枠">
          <a:extLst>
            <a:ext uri="{FF2B5EF4-FFF2-40B4-BE49-F238E27FC236}">
              <a16:creationId xmlns:a16="http://schemas.microsoft.com/office/drawing/2014/main" id="{25664E7A-A339-4875-9BEE-545956C0FEB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534" name="直線コネクタ 533">
          <a:extLst>
            <a:ext uri="{FF2B5EF4-FFF2-40B4-BE49-F238E27FC236}">
              <a16:creationId xmlns:a16="http://schemas.microsoft.com/office/drawing/2014/main" id="{F6C9A1CA-0E3A-4116-8351-FFD763F2AB58}"/>
            </a:ext>
          </a:extLst>
        </xdr:cNvPr>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535" name="【庁舎】&#10;一人当たり面積最小値テキスト">
          <a:extLst>
            <a:ext uri="{FF2B5EF4-FFF2-40B4-BE49-F238E27FC236}">
              <a16:creationId xmlns:a16="http://schemas.microsoft.com/office/drawing/2014/main" id="{48FF403C-95BD-4B1E-8402-DE796A5946E4}"/>
            </a:ext>
          </a:extLst>
        </xdr:cNvPr>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536" name="直線コネクタ 535">
          <a:extLst>
            <a:ext uri="{FF2B5EF4-FFF2-40B4-BE49-F238E27FC236}">
              <a16:creationId xmlns:a16="http://schemas.microsoft.com/office/drawing/2014/main" id="{083177D2-9A0A-4B85-9E3E-8A9894A2F9C1}"/>
            </a:ext>
          </a:extLst>
        </xdr:cNvPr>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537" name="【庁舎】&#10;一人当たり面積最大値テキスト">
          <a:extLst>
            <a:ext uri="{FF2B5EF4-FFF2-40B4-BE49-F238E27FC236}">
              <a16:creationId xmlns:a16="http://schemas.microsoft.com/office/drawing/2014/main" id="{8D0A2441-838D-49B8-9DE4-A5AFC6957AED}"/>
            </a:ext>
          </a:extLst>
        </xdr:cNvPr>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538" name="直線コネクタ 537">
          <a:extLst>
            <a:ext uri="{FF2B5EF4-FFF2-40B4-BE49-F238E27FC236}">
              <a16:creationId xmlns:a16="http://schemas.microsoft.com/office/drawing/2014/main" id="{E4836F19-CE12-4073-AF00-71BA9B2389F5}"/>
            </a:ext>
          </a:extLst>
        </xdr:cNvPr>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11473</xdr:rowOff>
    </xdr:from>
    <xdr:ext cx="469744" cy="259045"/>
    <xdr:sp macro="" textlink="">
      <xdr:nvSpPr>
        <xdr:cNvPr id="539" name="【庁舎】&#10;一人当たり面積平均値テキスト">
          <a:extLst>
            <a:ext uri="{FF2B5EF4-FFF2-40B4-BE49-F238E27FC236}">
              <a16:creationId xmlns:a16="http://schemas.microsoft.com/office/drawing/2014/main" id="{33AEEF56-8CF4-4A64-AC17-D53F390FABB3}"/>
            </a:ext>
          </a:extLst>
        </xdr:cNvPr>
        <xdr:cNvSpPr txBox="1"/>
      </xdr:nvSpPr>
      <xdr:spPr>
        <a:xfrm>
          <a:off x="22199600" y="1818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540" name="フローチャート: 判断 539">
          <a:extLst>
            <a:ext uri="{FF2B5EF4-FFF2-40B4-BE49-F238E27FC236}">
              <a16:creationId xmlns:a16="http://schemas.microsoft.com/office/drawing/2014/main" id="{2CA8F581-4687-4ADE-AE44-68AE39A63555}"/>
            </a:ext>
          </a:extLst>
        </xdr:cNvPr>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541" name="フローチャート: 判断 540">
          <a:extLst>
            <a:ext uri="{FF2B5EF4-FFF2-40B4-BE49-F238E27FC236}">
              <a16:creationId xmlns:a16="http://schemas.microsoft.com/office/drawing/2014/main" id="{170C1AB5-C319-423A-8B8C-49B23EEC975E}"/>
            </a:ext>
          </a:extLst>
        </xdr:cNvPr>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112665</xdr:rowOff>
    </xdr:from>
    <xdr:ext cx="469744" cy="259045"/>
    <xdr:sp macro="" textlink="">
      <xdr:nvSpPr>
        <xdr:cNvPr id="542" name="n_1aveValue【庁舎】&#10;一人当たり面積">
          <a:extLst>
            <a:ext uri="{FF2B5EF4-FFF2-40B4-BE49-F238E27FC236}">
              <a16:creationId xmlns:a16="http://schemas.microsoft.com/office/drawing/2014/main" id="{3E1797FF-8AFD-4089-B64A-B84710664B30}"/>
            </a:ext>
          </a:extLst>
        </xdr:cNvPr>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543" name="フローチャート: 判断 542">
          <a:extLst>
            <a:ext uri="{FF2B5EF4-FFF2-40B4-BE49-F238E27FC236}">
              <a16:creationId xmlns:a16="http://schemas.microsoft.com/office/drawing/2014/main" id="{26C6C394-B8D0-4D77-8AEE-6238182C3823}"/>
            </a:ext>
          </a:extLst>
        </xdr:cNvPr>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100982</xdr:rowOff>
    </xdr:from>
    <xdr:ext cx="469744" cy="259045"/>
    <xdr:sp macro="" textlink="">
      <xdr:nvSpPr>
        <xdr:cNvPr id="544" name="n_2aveValue【庁舎】&#10;一人当たり面積">
          <a:extLst>
            <a:ext uri="{FF2B5EF4-FFF2-40B4-BE49-F238E27FC236}">
              <a16:creationId xmlns:a16="http://schemas.microsoft.com/office/drawing/2014/main" id="{B1499C8B-C988-47BA-AF9B-EC32C1DDBC38}"/>
            </a:ext>
          </a:extLst>
        </xdr:cNvPr>
        <xdr:cNvSpPr txBox="1"/>
      </xdr:nvSpPr>
      <xdr:spPr>
        <a:xfrm>
          <a:off x="201994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45" name="テキスト ボックス 544">
          <a:extLst>
            <a:ext uri="{FF2B5EF4-FFF2-40B4-BE49-F238E27FC236}">
              <a16:creationId xmlns:a16="http://schemas.microsoft.com/office/drawing/2014/main" id="{15D13157-5C7B-409C-BB20-258CDB8BE5B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6" name="テキスト ボックス 545">
          <a:extLst>
            <a:ext uri="{FF2B5EF4-FFF2-40B4-BE49-F238E27FC236}">
              <a16:creationId xmlns:a16="http://schemas.microsoft.com/office/drawing/2014/main" id="{8760B527-ED09-44FE-B985-344502C0850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7" name="テキスト ボックス 546">
          <a:extLst>
            <a:ext uri="{FF2B5EF4-FFF2-40B4-BE49-F238E27FC236}">
              <a16:creationId xmlns:a16="http://schemas.microsoft.com/office/drawing/2014/main" id="{24BE4B18-5BBE-4A35-B029-7FFA7B89CCE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8" name="テキスト ボックス 547">
          <a:extLst>
            <a:ext uri="{FF2B5EF4-FFF2-40B4-BE49-F238E27FC236}">
              <a16:creationId xmlns:a16="http://schemas.microsoft.com/office/drawing/2014/main" id="{1A945BD1-8851-46D4-A29D-5C64048575F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9" name="テキスト ボックス 548">
          <a:extLst>
            <a:ext uri="{FF2B5EF4-FFF2-40B4-BE49-F238E27FC236}">
              <a16:creationId xmlns:a16="http://schemas.microsoft.com/office/drawing/2014/main" id="{B4D64A1D-867F-4402-BE54-C0E8B13FAE0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85750</xdr:rowOff>
    </xdr:from>
    <xdr:to>
      <xdr:col>116</xdr:col>
      <xdr:colOff>114300</xdr:colOff>
      <xdr:row>108</xdr:row>
      <xdr:rowOff>15900</xdr:rowOff>
    </xdr:to>
    <xdr:sp macro="" textlink="">
      <xdr:nvSpPr>
        <xdr:cNvPr id="550" name="楕円 549">
          <a:extLst>
            <a:ext uri="{FF2B5EF4-FFF2-40B4-BE49-F238E27FC236}">
              <a16:creationId xmlns:a16="http://schemas.microsoft.com/office/drawing/2014/main" id="{41A7B080-477B-4C11-B7A9-64B498331247}"/>
            </a:ext>
          </a:extLst>
        </xdr:cNvPr>
        <xdr:cNvSpPr/>
      </xdr:nvSpPr>
      <xdr:spPr>
        <a:xfrm>
          <a:off x="22110700" y="184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677</xdr:rowOff>
    </xdr:from>
    <xdr:ext cx="469744" cy="259045"/>
    <xdr:sp macro="" textlink="">
      <xdr:nvSpPr>
        <xdr:cNvPr id="551" name="【庁舎】&#10;一人当たり面積該当値テキスト">
          <a:extLst>
            <a:ext uri="{FF2B5EF4-FFF2-40B4-BE49-F238E27FC236}">
              <a16:creationId xmlns:a16="http://schemas.microsoft.com/office/drawing/2014/main" id="{F166F4B5-A0C3-4F3C-8673-A8FF01A64DF2}"/>
            </a:ext>
          </a:extLst>
        </xdr:cNvPr>
        <xdr:cNvSpPr txBox="1"/>
      </xdr:nvSpPr>
      <xdr:spPr>
        <a:xfrm>
          <a:off x="22199600" y="183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63119</xdr:rowOff>
    </xdr:from>
    <xdr:to>
      <xdr:col>112</xdr:col>
      <xdr:colOff>38100</xdr:colOff>
      <xdr:row>107</xdr:row>
      <xdr:rowOff>164719</xdr:rowOff>
    </xdr:to>
    <xdr:sp macro="" textlink="">
      <xdr:nvSpPr>
        <xdr:cNvPr id="552" name="楕円 551">
          <a:extLst>
            <a:ext uri="{FF2B5EF4-FFF2-40B4-BE49-F238E27FC236}">
              <a16:creationId xmlns:a16="http://schemas.microsoft.com/office/drawing/2014/main" id="{247EF3B0-4D40-48C0-948A-5FD34368F7D9}"/>
            </a:ext>
          </a:extLst>
        </xdr:cNvPr>
        <xdr:cNvSpPr/>
      </xdr:nvSpPr>
      <xdr:spPr>
        <a:xfrm>
          <a:off x="21272500" y="1840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113919</xdr:rowOff>
    </xdr:from>
    <xdr:to>
      <xdr:col>116</xdr:col>
      <xdr:colOff>63500</xdr:colOff>
      <xdr:row>107</xdr:row>
      <xdr:rowOff>136550</xdr:rowOff>
    </xdr:to>
    <xdr:cxnSp macro="">
      <xdr:nvCxnSpPr>
        <xdr:cNvPr id="553" name="直線コネクタ 552">
          <a:extLst>
            <a:ext uri="{FF2B5EF4-FFF2-40B4-BE49-F238E27FC236}">
              <a16:creationId xmlns:a16="http://schemas.microsoft.com/office/drawing/2014/main" id="{3F45980C-BE16-4043-9EE5-9CD2A082D1FE}"/>
            </a:ext>
          </a:extLst>
        </xdr:cNvPr>
        <xdr:cNvCxnSpPr/>
      </xdr:nvCxnSpPr>
      <xdr:spPr>
        <a:xfrm>
          <a:off x="21323300" y="18459069"/>
          <a:ext cx="8382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158445</xdr:rowOff>
    </xdr:from>
    <xdr:to>
      <xdr:col>107</xdr:col>
      <xdr:colOff>101600</xdr:colOff>
      <xdr:row>107</xdr:row>
      <xdr:rowOff>88595</xdr:rowOff>
    </xdr:to>
    <xdr:sp macro="" textlink="">
      <xdr:nvSpPr>
        <xdr:cNvPr id="554" name="楕円 553">
          <a:extLst>
            <a:ext uri="{FF2B5EF4-FFF2-40B4-BE49-F238E27FC236}">
              <a16:creationId xmlns:a16="http://schemas.microsoft.com/office/drawing/2014/main" id="{6C821243-6867-4C64-A751-EB920FB76B5B}"/>
            </a:ext>
          </a:extLst>
        </xdr:cNvPr>
        <xdr:cNvSpPr/>
      </xdr:nvSpPr>
      <xdr:spPr>
        <a:xfrm>
          <a:off x="20383500" y="1833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37795</xdr:rowOff>
    </xdr:from>
    <xdr:to>
      <xdr:col>111</xdr:col>
      <xdr:colOff>177800</xdr:colOff>
      <xdr:row>107</xdr:row>
      <xdr:rowOff>113919</xdr:rowOff>
    </xdr:to>
    <xdr:cxnSp macro="">
      <xdr:nvCxnSpPr>
        <xdr:cNvPr id="555" name="直線コネクタ 554">
          <a:extLst>
            <a:ext uri="{FF2B5EF4-FFF2-40B4-BE49-F238E27FC236}">
              <a16:creationId xmlns:a16="http://schemas.microsoft.com/office/drawing/2014/main" id="{B4ADB252-23FA-4A77-85BC-BC15C86EAA9F}"/>
            </a:ext>
          </a:extLst>
        </xdr:cNvPr>
        <xdr:cNvCxnSpPr/>
      </xdr:nvCxnSpPr>
      <xdr:spPr>
        <a:xfrm>
          <a:off x="20434300" y="18382945"/>
          <a:ext cx="889000" cy="7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155846</xdr:rowOff>
    </xdr:from>
    <xdr:ext cx="469744" cy="259045"/>
    <xdr:sp macro="" textlink="">
      <xdr:nvSpPr>
        <xdr:cNvPr id="556" name="n_1mainValue【庁舎】&#10;一人当たり面積">
          <a:extLst>
            <a:ext uri="{FF2B5EF4-FFF2-40B4-BE49-F238E27FC236}">
              <a16:creationId xmlns:a16="http://schemas.microsoft.com/office/drawing/2014/main" id="{A953F6F3-5BCE-4E0F-B5FE-05CDBAADDDF4}"/>
            </a:ext>
          </a:extLst>
        </xdr:cNvPr>
        <xdr:cNvSpPr txBox="1"/>
      </xdr:nvSpPr>
      <xdr:spPr>
        <a:xfrm>
          <a:off x="21075727" y="1850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105122</xdr:rowOff>
    </xdr:from>
    <xdr:ext cx="469744" cy="259045"/>
    <xdr:sp macro="" textlink="">
      <xdr:nvSpPr>
        <xdr:cNvPr id="557" name="n_2mainValue【庁舎】&#10;一人当たり面積">
          <a:extLst>
            <a:ext uri="{FF2B5EF4-FFF2-40B4-BE49-F238E27FC236}">
              <a16:creationId xmlns:a16="http://schemas.microsoft.com/office/drawing/2014/main" id="{96F88BE7-593C-4F99-8739-89BEB19D2CB7}"/>
            </a:ext>
          </a:extLst>
        </xdr:cNvPr>
        <xdr:cNvSpPr txBox="1"/>
      </xdr:nvSpPr>
      <xdr:spPr>
        <a:xfrm>
          <a:off x="20199427" y="1810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8" name="正方形/長方形 557">
          <a:extLst>
            <a:ext uri="{FF2B5EF4-FFF2-40B4-BE49-F238E27FC236}">
              <a16:creationId xmlns:a16="http://schemas.microsoft.com/office/drawing/2014/main" id="{57490D13-08E3-4864-BC86-E9C2E882104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9" name="正方形/長方形 558">
          <a:extLst>
            <a:ext uri="{FF2B5EF4-FFF2-40B4-BE49-F238E27FC236}">
              <a16:creationId xmlns:a16="http://schemas.microsoft.com/office/drawing/2014/main" id="{DAEC29EE-A51D-4FF4-A6E7-28B8D5F44E9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0" name="テキスト ボックス 559">
          <a:extLst>
            <a:ext uri="{FF2B5EF4-FFF2-40B4-BE49-F238E27FC236}">
              <a16:creationId xmlns:a16="http://schemas.microsoft.com/office/drawing/2014/main" id="{32FBEE1B-4A1F-4A21-89D1-0DEC109AFBE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・類似団体と比較して特に有形固定資産減価償却率が高くなっている施設はプールである。プールについては、大規模改修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も視野に入れて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、老朽化対策に取り組んでいくこととしている。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熊本県南小国町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4,126
4,054
115.90
4,610,419
4,131,745
209,281
2,207,442
3,225,683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ＭＳ Ｐゴシック"/>
              <a:cs typeface="+mn-cs"/>
            </a:rPr>
            <a:t>・</a:t>
          </a:r>
          <a:r>
            <a:rPr kumimoji="1" lang="ja-JP" altLang="en-US" sz="1400" b="0" i="0" u="none" strike="noStrike" kern="0" cap="none" spc="0" normalizeH="0" baseline="0" noProof="0">
              <a:ln>
                <a:noFill/>
              </a:ln>
              <a:solidFill>
                <a:prstClr val="black"/>
              </a:solidFill>
              <a:effectLst/>
              <a:uLnTx/>
              <a:uFillTx/>
              <a:latin typeface="+mn-lt"/>
              <a:ea typeface="ＭＳ Ｐゴシック"/>
              <a:cs typeface="+mn-cs"/>
            </a:rPr>
            <a:t>基準財政需要額のうち地域経済・雇用対策費が減少したものの</a:t>
          </a:r>
          <a:r>
            <a:rPr kumimoji="1" lang="ja-JP" altLang="ja-JP" sz="1400" b="0" i="0" u="none" strike="noStrike" kern="0" cap="none" spc="0" normalizeH="0" baseline="0" noProof="0">
              <a:ln>
                <a:noFill/>
              </a:ln>
              <a:solidFill>
                <a:prstClr val="black"/>
              </a:solidFill>
              <a:effectLst/>
              <a:uLnTx/>
              <a:uFillTx/>
              <a:latin typeface="+mn-lt"/>
              <a:ea typeface="ＭＳ Ｐゴシック"/>
              <a:cs typeface="+mn-cs"/>
            </a:rPr>
            <a:t>、</a:t>
          </a:r>
          <a:r>
            <a:rPr kumimoji="1" lang="ja-JP" altLang="en-US" sz="1400" b="0" i="0" u="none" strike="noStrike" kern="0" cap="none" spc="0" normalizeH="0" baseline="0" noProof="0">
              <a:ln>
                <a:noFill/>
              </a:ln>
              <a:solidFill>
                <a:prstClr val="black"/>
              </a:solidFill>
              <a:effectLst/>
              <a:uLnTx/>
              <a:uFillTx/>
              <a:latin typeface="+mn-lt"/>
              <a:ea typeface="ＭＳ Ｐゴシック"/>
              <a:cs typeface="+mn-cs"/>
            </a:rPr>
            <a:t>基準財政収入額の法人税割も減少したため、指数は</a:t>
          </a:r>
          <a:r>
            <a:rPr kumimoji="1" lang="ja-JP" altLang="ja-JP" sz="1400" b="0" i="0" u="none" strike="noStrike" kern="0" cap="none" spc="0" normalizeH="0" baseline="0" noProof="0">
              <a:ln>
                <a:noFill/>
              </a:ln>
              <a:solidFill>
                <a:prstClr val="black"/>
              </a:solidFill>
              <a:effectLst/>
              <a:uLnTx/>
              <a:uFillTx/>
              <a:latin typeface="+mn-lt"/>
              <a:ea typeface="ＭＳ Ｐゴシック"/>
              <a:cs typeface="+mn-cs"/>
            </a:rPr>
            <a:t>前年度</a:t>
          </a:r>
          <a:r>
            <a:rPr kumimoji="1" lang="ja-JP" altLang="en-US" sz="1400" b="0" i="0" u="none" strike="noStrike" kern="0" cap="none" spc="0" normalizeH="0" baseline="0" noProof="0">
              <a:ln>
                <a:noFill/>
              </a:ln>
              <a:solidFill>
                <a:prstClr val="black"/>
              </a:solidFill>
              <a:effectLst/>
              <a:uLnTx/>
              <a:uFillTx/>
              <a:latin typeface="+mn-lt"/>
              <a:ea typeface="ＭＳ Ｐゴシック"/>
              <a:cs typeface="+mn-cs"/>
            </a:rPr>
            <a:t>から横ばいとなって</a:t>
          </a:r>
          <a:r>
            <a:rPr kumimoji="1" lang="ja-JP" altLang="ja-JP" sz="1400" b="0" i="0" u="none" strike="noStrike" kern="0" cap="none" spc="0" normalizeH="0" baseline="0" noProof="0">
              <a:ln>
                <a:noFill/>
              </a:ln>
              <a:solidFill>
                <a:prstClr val="black"/>
              </a:solidFill>
              <a:effectLst/>
              <a:uLnTx/>
              <a:uFillTx/>
              <a:latin typeface="+mn-lt"/>
              <a:ea typeface="ＭＳ Ｐゴシック"/>
              <a:cs typeface="+mn-cs"/>
            </a:rPr>
            <a:t>いる。今後</a:t>
          </a:r>
          <a:r>
            <a:rPr kumimoji="1" lang="ja-JP" altLang="en-US" sz="1400" b="0" i="0" u="none" strike="noStrike" kern="0" cap="none" spc="0" normalizeH="0" baseline="0" noProof="0">
              <a:ln>
                <a:noFill/>
              </a:ln>
              <a:solidFill>
                <a:prstClr val="black"/>
              </a:solidFill>
              <a:effectLst/>
              <a:uLnTx/>
              <a:uFillTx/>
              <a:latin typeface="+mn-lt"/>
              <a:ea typeface="ＭＳ Ｐゴシック"/>
              <a:cs typeface="+mn-cs"/>
            </a:rPr>
            <a:t>は</a:t>
          </a:r>
          <a:r>
            <a:rPr kumimoji="1" lang="ja-JP" altLang="ja-JP" sz="1400" b="0" i="0" u="none" strike="noStrike" kern="0" cap="none" spc="0" normalizeH="0" baseline="0" noProof="0">
              <a:ln>
                <a:noFill/>
              </a:ln>
              <a:solidFill>
                <a:prstClr val="black"/>
              </a:solidFill>
              <a:effectLst/>
              <a:uLnTx/>
              <a:uFillTx/>
              <a:latin typeface="+mn-lt"/>
              <a:ea typeface="ＭＳ Ｐゴシック"/>
              <a:cs typeface="+mn-cs"/>
            </a:rPr>
            <a:t>町基幹産業である観光業と農林業を</a:t>
          </a:r>
          <a:r>
            <a:rPr kumimoji="1" lang="ja-JP" altLang="en-US" sz="1400" b="0" i="0" u="none" strike="noStrike" kern="0" cap="none" spc="0" normalizeH="0" baseline="0" noProof="0">
              <a:ln>
                <a:noFill/>
              </a:ln>
              <a:solidFill>
                <a:prstClr val="black"/>
              </a:solidFill>
              <a:effectLst/>
              <a:uLnTx/>
              <a:uFillTx/>
              <a:latin typeface="+mn-lt"/>
              <a:ea typeface="ＭＳ Ｐゴシック"/>
              <a:cs typeface="+mn-cs"/>
            </a:rPr>
            <a:t>地方創生の柱と位置付け</a:t>
          </a:r>
          <a:r>
            <a:rPr kumimoji="1" lang="ja-JP" altLang="ja-JP" sz="1400" b="0" i="0" u="none" strike="noStrike" kern="0" cap="none" spc="0" normalizeH="0" baseline="0" noProof="0">
              <a:ln>
                <a:noFill/>
              </a:ln>
              <a:solidFill>
                <a:prstClr val="black"/>
              </a:solidFill>
              <a:effectLst/>
              <a:uLnTx/>
              <a:uFillTx/>
              <a:latin typeface="+mn-lt"/>
              <a:ea typeface="ＭＳ Ｐゴシック"/>
              <a:cs typeface="+mn-cs"/>
            </a:rPr>
            <a:t>産業振興を図る一方、徴収向上対策として近隣町村と</a:t>
          </a:r>
          <a:r>
            <a:rPr kumimoji="1" lang="ja-JP" altLang="en-US" sz="1400" b="0" i="0" u="none" strike="noStrike" kern="0" cap="none" spc="0" normalizeH="0" baseline="0" noProof="0">
              <a:ln>
                <a:noFill/>
              </a:ln>
              <a:solidFill>
                <a:prstClr val="black"/>
              </a:solidFill>
              <a:effectLst/>
              <a:uLnTx/>
              <a:uFillTx/>
              <a:latin typeface="+mn-lt"/>
              <a:ea typeface="ＭＳ Ｐゴシック"/>
              <a:cs typeface="+mn-cs"/>
            </a:rPr>
            <a:t>連携</a:t>
          </a:r>
          <a:r>
            <a:rPr kumimoji="1" lang="ja-JP" altLang="ja-JP" sz="1400" b="0" i="0" u="none" strike="noStrike" kern="0" cap="none" spc="0" normalizeH="0" baseline="0" noProof="0">
              <a:ln>
                <a:noFill/>
              </a:ln>
              <a:solidFill>
                <a:prstClr val="black"/>
              </a:solidFill>
              <a:effectLst/>
              <a:uLnTx/>
              <a:uFillTx/>
              <a:latin typeface="+mn-lt"/>
              <a:ea typeface="ＭＳ Ｐゴシック"/>
              <a:cs typeface="+mn-cs"/>
            </a:rPr>
            <a:t>した併任徴収などに取り組み、更なる税収の確保に努めていく。</a:t>
          </a:r>
          <a:endParaRPr kumimoji="0" lang="ja-JP" altLang="ja-JP" sz="1400" b="0" i="0" u="none" strike="noStrike" kern="0" cap="none" spc="0" normalizeH="0" baseline="0" noProof="0">
            <a:ln>
              <a:noFill/>
            </a:ln>
            <a:solidFill>
              <a:prstClr val="black"/>
            </a:solidFill>
            <a:effectLst/>
            <a:uLnTx/>
            <a:uFillTx/>
            <a:latin typeface="+mn-lt"/>
            <a:ea typeface="ＭＳ Ｐゴシック"/>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76623</xdr:rowOff>
    </xdr:from>
    <xdr:to>
      <xdr:col>23</xdr:col>
      <xdr:colOff>133350</xdr:colOff>
      <xdr:row>44</xdr:row>
      <xdr:rowOff>76623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204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76623</xdr:rowOff>
    </xdr:from>
    <xdr:to>
      <xdr:col>19</xdr:col>
      <xdr:colOff>133350</xdr:colOff>
      <xdr:row>44</xdr:row>
      <xdr:rowOff>84667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6204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92710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6284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92710</xdr:rowOff>
    </xdr:from>
    <xdr:to>
      <xdr:col>11</xdr:col>
      <xdr:colOff>31750</xdr:colOff>
      <xdr:row>44</xdr:row>
      <xdr:rowOff>92710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36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137600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25823</xdr:rowOff>
    </xdr:from>
    <xdr:to>
      <xdr:col>19</xdr:col>
      <xdr:colOff>184150</xdr:colOff>
      <xdr:row>44</xdr:row>
      <xdr:rowOff>127423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137600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338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145644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41910</xdr:rowOff>
    </xdr:from>
    <xdr:to>
      <xdr:col>11</xdr:col>
      <xdr:colOff>82550</xdr:colOff>
      <xdr:row>44</xdr:row>
      <xdr:rowOff>143510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153687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35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41910</xdr:rowOff>
    </xdr:from>
    <xdr:to>
      <xdr:col>7</xdr:col>
      <xdr:colOff>31750</xdr:colOff>
      <xdr:row>44</xdr:row>
      <xdr:rowOff>143510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153687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5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ＭＳ Ｐゴシック"/>
              <a:cs typeface="+mn-cs"/>
            </a:rPr>
            <a:t>・</a:t>
          </a:r>
          <a:r>
            <a:rPr kumimoji="0" lang="ja-JP" altLang="ja-JP" sz="1400" b="0" i="0" u="none" strike="noStrike" kern="0" cap="none" spc="0" normalizeH="0" baseline="0" noProof="0">
              <a:ln>
                <a:noFill/>
              </a:ln>
              <a:solidFill>
                <a:prstClr val="black"/>
              </a:solidFill>
              <a:effectLst/>
              <a:uLnTx/>
              <a:uFillTx/>
              <a:latin typeface="+mn-lt"/>
              <a:ea typeface="ＭＳ Ｐゴシック"/>
              <a:cs typeface="+mn-cs"/>
            </a:rPr>
            <a:t>平成２</a:t>
          </a:r>
          <a:r>
            <a:rPr kumimoji="0" lang="ja-JP" altLang="en-US" sz="1400" b="0" i="0" u="none" strike="noStrike" kern="0" cap="none" spc="0" normalizeH="0" baseline="0" noProof="0">
              <a:ln>
                <a:noFill/>
              </a:ln>
              <a:solidFill>
                <a:prstClr val="black"/>
              </a:solidFill>
              <a:effectLst/>
              <a:uLnTx/>
              <a:uFillTx/>
              <a:latin typeface="+mn-lt"/>
              <a:ea typeface="ＭＳ Ｐゴシック"/>
              <a:cs typeface="+mn-cs"/>
            </a:rPr>
            <a:t>９</a:t>
          </a:r>
          <a:r>
            <a:rPr kumimoji="0" lang="ja-JP" altLang="ja-JP" sz="1400" b="0" i="0" u="none" strike="noStrike" kern="0" cap="none" spc="0" normalizeH="0" baseline="0" noProof="0">
              <a:ln>
                <a:noFill/>
              </a:ln>
              <a:solidFill>
                <a:prstClr val="black"/>
              </a:solidFill>
              <a:effectLst/>
              <a:uLnTx/>
              <a:uFillTx/>
              <a:latin typeface="+mn-lt"/>
              <a:ea typeface="ＭＳ Ｐゴシック"/>
              <a:cs typeface="+mn-cs"/>
            </a:rPr>
            <a:t>年度は前年</a:t>
          </a:r>
          <a:r>
            <a:rPr kumimoji="0" lang="ja-JP" altLang="en-US" sz="1400" b="0" i="0" u="none" strike="noStrike" kern="0" cap="none" spc="0" normalizeH="0" baseline="0" noProof="0">
              <a:ln>
                <a:noFill/>
              </a:ln>
              <a:solidFill>
                <a:prstClr val="black"/>
              </a:solidFill>
              <a:effectLst/>
              <a:uLnTx/>
              <a:uFillTx/>
              <a:latin typeface="+mn-lt"/>
              <a:ea typeface="ＭＳ Ｐゴシック"/>
              <a:cs typeface="+mn-cs"/>
            </a:rPr>
            <a:t>度</a:t>
          </a:r>
          <a:r>
            <a:rPr kumimoji="0" lang="ja-JP" altLang="ja-JP" sz="1400" b="0" i="0" u="none" strike="noStrike" kern="0" cap="none" spc="0" normalizeH="0" baseline="0" noProof="0">
              <a:ln>
                <a:noFill/>
              </a:ln>
              <a:solidFill>
                <a:prstClr val="black"/>
              </a:solidFill>
              <a:effectLst/>
              <a:uLnTx/>
              <a:uFillTx/>
              <a:latin typeface="+mn-lt"/>
              <a:ea typeface="ＭＳ Ｐゴシック"/>
              <a:cs typeface="+mn-cs"/>
            </a:rPr>
            <a:t>比</a:t>
          </a:r>
          <a:r>
            <a:rPr kumimoji="0" lang="ja-JP" altLang="en-US" sz="1400" b="0" i="0" u="none" strike="noStrike" kern="0" cap="none" spc="0" normalizeH="0" baseline="0" noProof="0">
              <a:ln>
                <a:noFill/>
              </a:ln>
              <a:solidFill>
                <a:prstClr val="black"/>
              </a:solidFill>
              <a:effectLst/>
              <a:uLnTx/>
              <a:uFillTx/>
              <a:latin typeface="+mn-lt"/>
              <a:ea typeface="ＭＳ Ｐゴシック"/>
              <a:cs typeface="+mn-cs"/>
            </a:rPr>
            <a:t>０．４</a:t>
          </a:r>
          <a:r>
            <a:rPr kumimoji="0" lang="ja-JP" altLang="ja-JP" sz="1400" b="0" i="0" u="none" strike="noStrike" kern="0" cap="none" spc="0" normalizeH="0" baseline="0" noProof="0">
              <a:ln>
                <a:noFill/>
              </a:ln>
              <a:solidFill>
                <a:prstClr val="black"/>
              </a:solidFill>
              <a:effectLst/>
              <a:uLnTx/>
              <a:uFillTx/>
              <a:latin typeface="+mn-lt"/>
              <a:ea typeface="ＭＳ Ｐゴシック"/>
              <a:cs typeface="+mn-cs"/>
            </a:rPr>
            <a:t>ポイントの</a:t>
          </a:r>
          <a:r>
            <a:rPr kumimoji="0" lang="ja-JP" altLang="en-US" sz="1400" b="0" i="0" u="none" strike="noStrike" kern="0" cap="none" spc="0" normalizeH="0" baseline="0" noProof="0">
              <a:ln>
                <a:noFill/>
              </a:ln>
              <a:solidFill>
                <a:prstClr val="black"/>
              </a:solidFill>
              <a:effectLst/>
              <a:uLnTx/>
              <a:uFillTx/>
              <a:latin typeface="+mn-lt"/>
              <a:ea typeface="ＭＳ Ｐゴシック"/>
              <a:cs typeface="+mn-cs"/>
            </a:rPr>
            <a:t>増</a:t>
          </a:r>
          <a:r>
            <a:rPr kumimoji="0" lang="ja-JP" altLang="ja-JP" sz="1400" b="0" i="0" u="none" strike="noStrike" kern="0" cap="none" spc="0" normalizeH="0" baseline="0" noProof="0">
              <a:ln>
                <a:noFill/>
              </a:ln>
              <a:solidFill>
                <a:prstClr val="black"/>
              </a:solidFill>
              <a:effectLst/>
              <a:uLnTx/>
              <a:uFillTx/>
              <a:latin typeface="+mn-lt"/>
              <a:ea typeface="ＭＳ Ｐゴシック"/>
              <a:cs typeface="+mn-cs"/>
            </a:rPr>
            <a:t>となっている。これは</a:t>
          </a:r>
          <a:r>
            <a:rPr kumimoji="0" lang="ja-JP" altLang="en-US" sz="1400" b="0" i="0" u="none" strike="noStrike" kern="0" cap="none" spc="0" normalizeH="0" baseline="0" noProof="0">
              <a:ln>
                <a:noFill/>
              </a:ln>
              <a:solidFill>
                <a:prstClr val="black"/>
              </a:solidFill>
              <a:effectLst/>
              <a:uLnTx/>
              <a:uFillTx/>
              <a:latin typeface="+mn-lt"/>
              <a:ea typeface="ＭＳ Ｐゴシック"/>
              <a:cs typeface="+mn-cs"/>
            </a:rPr>
            <a:t>普通交付税の減により経常一般財源等が減少</a:t>
          </a:r>
          <a:r>
            <a:rPr kumimoji="0" lang="ja-JP" altLang="ja-JP" sz="1400" b="0" i="0" u="none" strike="noStrike" kern="0" cap="none" spc="0" normalizeH="0" baseline="0" noProof="0">
              <a:ln>
                <a:noFill/>
              </a:ln>
              <a:solidFill>
                <a:prstClr val="black"/>
              </a:solidFill>
              <a:effectLst/>
              <a:uLnTx/>
              <a:uFillTx/>
              <a:latin typeface="+mn-lt"/>
              <a:ea typeface="ＭＳ Ｐゴシック"/>
              <a:cs typeface="+mn-cs"/>
            </a:rPr>
            <a:t>したためである。今後も、給与の抑制による人件費の抑制、物件費の見直しなど行財政改革への取組</a:t>
          </a:r>
          <a:r>
            <a:rPr kumimoji="0" lang="ja-JP" altLang="en-US" sz="1400" b="0" i="0" u="none" strike="noStrike" kern="0" cap="none" spc="0" normalizeH="0" baseline="0" noProof="0">
              <a:ln>
                <a:noFill/>
              </a:ln>
              <a:solidFill>
                <a:prstClr val="black"/>
              </a:solidFill>
              <a:effectLst/>
              <a:uLnTx/>
              <a:uFillTx/>
              <a:latin typeface="+mn-lt"/>
              <a:ea typeface="ＭＳ Ｐゴシック"/>
              <a:cs typeface="+mn-cs"/>
            </a:rPr>
            <a:t>み</a:t>
          </a:r>
          <a:r>
            <a:rPr kumimoji="0" lang="ja-JP" altLang="ja-JP" sz="1400" b="0" i="0" u="none" strike="noStrike" kern="0" cap="none" spc="0" normalizeH="0" baseline="0" noProof="0">
              <a:ln>
                <a:noFill/>
              </a:ln>
              <a:solidFill>
                <a:prstClr val="black"/>
              </a:solidFill>
              <a:effectLst/>
              <a:uLnTx/>
              <a:uFillTx/>
              <a:latin typeface="+mn-lt"/>
              <a:ea typeface="ＭＳ Ｐゴシック"/>
              <a:cs typeface="+mn-cs"/>
            </a:rPr>
            <a:t>を通じて義務的経費の削減に努める。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126456</xdr:rowOff>
    </xdr:from>
    <xdr:to>
      <xdr:col>23</xdr:col>
      <xdr:colOff>133350</xdr:colOff>
      <xdr:row>65</xdr:row>
      <xdr:rowOff>140244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1270706"/>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74749</xdr:rowOff>
    </xdr:from>
    <xdr:to>
      <xdr:col>19</xdr:col>
      <xdr:colOff>133350</xdr:colOff>
      <xdr:row>65</xdr:row>
      <xdr:rowOff>126456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121899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74749</xdr:rowOff>
    </xdr:from>
    <xdr:to>
      <xdr:col>15</xdr:col>
      <xdr:colOff>82550</xdr:colOff>
      <xdr:row>65</xdr:row>
      <xdr:rowOff>140244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218999"/>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140244</xdr:rowOff>
    </xdr:from>
    <xdr:to>
      <xdr:col>11</xdr:col>
      <xdr:colOff>31750</xdr:colOff>
      <xdr:row>65</xdr:row>
      <xdr:rowOff>150585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1284494"/>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121030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89444</xdr:rowOff>
    </xdr:from>
    <xdr:to>
      <xdr:col>23</xdr:col>
      <xdr:colOff>184150</xdr:colOff>
      <xdr:row>66</xdr:row>
      <xdr:rowOff>19594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2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61521</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20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75656</xdr:rowOff>
    </xdr:from>
    <xdr:to>
      <xdr:col>19</xdr:col>
      <xdr:colOff>184150</xdr:colOff>
      <xdr:row>66</xdr:row>
      <xdr:rowOff>5806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2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162033</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306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23949</xdr:rowOff>
    </xdr:from>
    <xdr:to>
      <xdr:col>15</xdr:col>
      <xdr:colOff>133350</xdr:colOff>
      <xdr:row>65</xdr:row>
      <xdr:rowOff>125549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1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110326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25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89444</xdr:rowOff>
    </xdr:from>
    <xdr:to>
      <xdr:col>11</xdr:col>
      <xdr:colOff>82550</xdr:colOff>
      <xdr:row>66</xdr:row>
      <xdr:rowOff>19594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2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4371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32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99785</xdr:rowOff>
    </xdr:from>
    <xdr:to>
      <xdr:col>7</xdr:col>
      <xdr:colOff>31750</xdr:colOff>
      <xdr:row>66</xdr:row>
      <xdr:rowOff>29935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24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14712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33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[285,175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a:cs typeface="+mn-cs"/>
            </a:rPr>
            <a:t>・人口１人当たり人件費・物件費等決算額は昨年度よりやや増加している。これは、平成</a:t>
          </a:r>
          <a:r>
            <a:rPr kumimoji="1" lang="en-US" altLang="ja-JP" sz="1400" b="0" i="0" u="none" strike="noStrike" kern="0" cap="none" spc="0" normalizeH="0" baseline="0" noProof="0">
              <a:ln>
                <a:noFill/>
              </a:ln>
              <a:solidFill>
                <a:prstClr val="black"/>
              </a:solidFill>
              <a:effectLst/>
              <a:uLnTx/>
              <a:uFillTx/>
              <a:latin typeface="ＭＳ Ｐゴシック"/>
              <a:ea typeface="ＭＳ Ｐゴシック"/>
              <a:cs typeface="+mn-cs"/>
            </a:rPr>
            <a:t>28</a:t>
          </a: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a:cs typeface="+mn-cs"/>
            </a:rPr>
            <a:t>年熊本地震による時間外手当などは減少しているものの、戸籍システム関連機器購入などによる物件費の増加が影響していると考えられる。今後は指定管理者制度等を導入するなどにより、物件費の更なる削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5380</xdr:rowOff>
    </xdr:from>
    <xdr:to>
      <xdr:col>23</xdr:col>
      <xdr:colOff>133350</xdr:colOff>
      <xdr:row>82</xdr:row>
      <xdr:rowOff>11995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64280"/>
          <a:ext cx="838200" cy="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149192</xdr:rowOff>
    </xdr:from>
    <xdr:to>
      <xdr:col>19</xdr:col>
      <xdr:colOff>133350</xdr:colOff>
      <xdr:row>82</xdr:row>
      <xdr:rowOff>5380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36642"/>
          <a:ext cx="889000" cy="2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129746</xdr:rowOff>
    </xdr:from>
    <xdr:to>
      <xdr:col>15</xdr:col>
      <xdr:colOff>82550</xdr:colOff>
      <xdr:row>81</xdr:row>
      <xdr:rowOff>149192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17196"/>
          <a:ext cx="889000" cy="1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119146</xdr:rowOff>
    </xdr:from>
    <xdr:to>
      <xdr:col>11</xdr:col>
      <xdr:colOff>31750</xdr:colOff>
      <xdr:row>81</xdr:row>
      <xdr:rowOff>129746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06596"/>
          <a:ext cx="889000" cy="1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132645</xdr:rowOff>
    </xdr:from>
    <xdr:to>
      <xdr:col>23</xdr:col>
      <xdr:colOff>184150</xdr:colOff>
      <xdr:row>82</xdr:row>
      <xdr:rowOff>62795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2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53922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4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126030</xdr:rowOff>
    </xdr:from>
    <xdr:to>
      <xdr:col>19</xdr:col>
      <xdr:colOff>184150</xdr:colOff>
      <xdr:row>82</xdr:row>
      <xdr:rowOff>56180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1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66357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8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98392</xdr:rowOff>
    </xdr:from>
    <xdr:to>
      <xdr:col>15</xdr:col>
      <xdr:colOff>133350</xdr:colOff>
      <xdr:row>82</xdr:row>
      <xdr:rowOff>28542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8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38719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5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78946</xdr:rowOff>
    </xdr:from>
    <xdr:to>
      <xdr:col>11</xdr:col>
      <xdr:colOff>82550</xdr:colOff>
      <xdr:row>82</xdr:row>
      <xdr:rowOff>9096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6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19273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3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68346</xdr:rowOff>
    </xdr:from>
    <xdr:to>
      <xdr:col>7</xdr:col>
      <xdr:colOff>31750</xdr:colOff>
      <xdr:row>81</xdr:row>
      <xdr:rowOff>169946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5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8673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a:cs typeface="+mn-cs"/>
            </a:rPr>
            <a:t>・平成２９年度は</a:t>
          </a:r>
          <a:r>
            <a:rPr kumimoji="1" lang="ja-JP" altLang="ja-JP" sz="1400" b="0" i="0" u="none" strike="noStrike" kern="0" cap="none" spc="0" normalizeH="0" baseline="0" noProof="0">
              <a:ln>
                <a:noFill/>
              </a:ln>
              <a:solidFill>
                <a:prstClr val="black"/>
              </a:solidFill>
              <a:effectLst/>
              <a:uLnTx/>
              <a:uFillTx/>
              <a:latin typeface="+mn-lt"/>
              <a:ea typeface="ＭＳ Ｐゴシック"/>
              <a:cs typeface="+mn-cs"/>
            </a:rPr>
            <a:t>前年度</a:t>
          </a:r>
          <a:r>
            <a:rPr kumimoji="1" lang="ja-JP" altLang="en-US" sz="1400" b="0" i="0" u="none" strike="noStrike" kern="0" cap="none" spc="0" normalizeH="0" baseline="0" noProof="0">
              <a:ln>
                <a:noFill/>
              </a:ln>
              <a:solidFill>
                <a:prstClr val="black"/>
              </a:solidFill>
              <a:effectLst/>
              <a:uLnTx/>
              <a:uFillTx/>
              <a:latin typeface="+mn-lt"/>
              <a:ea typeface="ＭＳ Ｐゴシック"/>
              <a:cs typeface="+mn-cs"/>
            </a:rPr>
            <a:t>から横ばいとなって</a:t>
          </a:r>
          <a:r>
            <a:rPr kumimoji="1" lang="ja-JP" altLang="ja-JP" sz="1400" b="0" i="0" u="none" strike="noStrike" kern="0" cap="none" spc="0" normalizeH="0" baseline="0" noProof="0">
              <a:ln>
                <a:noFill/>
              </a:ln>
              <a:solidFill>
                <a:prstClr val="black"/>
              </a:solidFill>
              <a:effectLst/>
              <a:uLnTx/>
              <a:uFillTx/>
              <a:latin typeface="+mn-lt"/>
              <a:ea typeface="ＭＳ Ｐゴシック"/>
              <a:cs typeface="+mn-cs"/>
            </a:rPr>
            <a:t>いる</a:t>
          </a: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a:cs typeface="+mn-cs"/>
            </a:rPr>
            <a:t>。今後も制度運用の適正化に努め更なる人件費の見直しを行う。</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26670</xdr:rowOff>
    </xdr:from>
    <xdr:to>
      <xdr:col>81</xdr:col>
      <xdr:colOff>44450</xdr:colOff>
      <xdr:row>87</xdr:row>
      <xdr:rowOff>26670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942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26670</xdr:rowOff>
    </xdr:from>
    <xdr:to>
      <xdr:col>77</xdr:col>
      <xdr:colOff>44450</xdr:colOff>
      <xdr:row>87</xdr:row>
      <xdr:rowOff>123189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942820"/>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143827</xdr:rowOff>
    </xdr:from>
    <xdr:to>
      <xdr:col>72</xdr:col>
      <xdr:colOff>203200</xdr:colOff>
      <xdr:row>87</xdr:row>
      <xdr:rowOff>123189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888527"/>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143827</xdr:rowOff>
    </xdr:from>
    <xdr:to>
      <xdr:col>68</xdr:col>
      <xdr:colOff>152400</xdr:colOff>
      <xdr:row>87</xdr:row>
      <xdr:rowOff>38736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888527"/>
          <a:ext cx="889000" cy="6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119397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147320</xdr:rowOff>
    </xdr:from>
    <xdr:to>
      <xdr:col>77</xdr:col>
      <xdr:colOff>95250</xdr:colOff>
      <xdr:row>87</xdr:row>
      <xdr:rowOff>77470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72389</xdr:rowOff>
    </xdr:from>
    <xdr:to>
      <xdr:col>73</xdr:col>
      <xdr:colOff>44450</xdr:colOff>
      <xdr:row>88</xdr:row>
      <xdr:rowOff>2539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93027</xdr:rowOff>
    </xdr:from>
    <xdr:to>
      <xdr:col>68</xdr:col>
      <xdr:colOff>203200</xdr:colOff>
      <xdr:row>87</xdr:row>
      <xdr:rowOff>23177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3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33354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60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159386</xdr:rowOff>
    </xdr:from>
    <xdr:to>
      <xdr:col>64</xdr:col>
      <xdr:colOff>152400</xdr:colOff>
      <xdr:row>87</xdr:row>
      <xdr:rowOff>89536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74313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99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a:cs typeface="+mn-cs"/>
            </a:rPr>
            <a:t>・ここ数年は退職者数以内の新規採用者数に留めてきたため、ほぼ横ばいで推移しており、類似団体の平均値よりも少ない人数となっている。今後も現状を維持できるように努める。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14415</xdr:rowOff>
    </xdr:from>
    <xdr:to>
      <xdr:col>81</xdr:col>
      <xdr:colOff>44450</xdr:colOff>
      <xdr:row>61</xdr:row>
      <xdr:rowOff>22136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472865"/>
          <a:ext cx="8382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14415</xdr:rowOff>
    </xdr:from>
    <xdr:to>
      <xdr:col>77</xdr:col>
      <xdr:colOff>44450</xdr:colOff>
      <xdr:row>61</xdr:row>
      <xdr:rowOff>14415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4728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161734</xdr:rowOff>
    </xdr:from>
    <xdr:to>
      <xdr:col>72</xdr:col>
      <xdr:colOff>203200</xdr:colOff>
      <xdr:row>61</xdr:row>
      <xdr:rowOff>14415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448734"/>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159321</xdr:rowOff>
    </xdr:from>
    <xdr:to>
      <xdr:col>68</xdr:col>
      <xdr:colOff>152400</xdr:colOff>
      <xdr:row>60</xdr:row>
      <xdr:rowOff>161734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44632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142786</xdr:rowOff>
    </xdr:from>
    <xdr:to>
      <xdr:col>81</xdr:col>
      <xdr:colOff>95250</xdr:colOff>
      <xdr:row>61</xdr:row>
      <xdr:rowOff>72936</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42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159313</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27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135065</xdr:rowOff>
    </xdr:from>
    <xdr:to>
      <xdr:col>77</xdr:col>
      <xdr:colOff>95250</xdr:colOff>
      <xdr:row>61</xdr:row>
      <xdr:rowOff>65215</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42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75392</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190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135065</xdr:rowOff>
    </xdr:from>
    <xdr:to>
      <xdr:col>73</xdr:col>
      <xdr:colOff>44450</xdr:colOff>
      <xdr:row>61</xdr:row>
      <xdr:rowOff>65215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42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75392</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19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110934</xdr:rowOff>
    </xdr:from>
    <xdr:to>
      <xdr:col>68</xdr:col>
      <xdr:colOff>203200</xdr:colOff>
      <xdr:row>61</xdr:row>
      <xdr:rowOff>41084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39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51261</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16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108521</xdr:rowOff>
    </xdr:from>
    <xdr:to>
      <xdr:col>64</xdr:col>
      <xdr:colOff>152400</xdr:colOff>
      <xdr:row>61</xdr:row>
      <xdr:rowOff>38671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39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48848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16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a:cs typeface="+mn-cs"/>
            </a:rPr>
            <a:t>・平成１４年度及び平成１５年度借り入れ過疎対策事業債元利償還額の減少に伴い、前年度比１．８ポイントの減となっている。今後も比率の増加を少しでも抑えるよう公営企業の経営健全化（使用料の見直し等）に努め、公営企業債等繰入見込額を抑制す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19896</xdr:rowOff>
    </xdr:from>
    <xdr:to>
      <xdr:col>81</xdr:col>
      <xdr:colOff>44450</xdr:colOff>
      <xdr:row>41</xdr:row>
      <xdr:rowOff>164677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7049346"/>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164677</xdr:rowOff>
    </xdr:from>
    <xdr:to>
      <xdr:col>77</xdr:col>
      <xdr:colOff>44450</xdr:colOff>
      <xdr:row>42</xdr:row>
      <xdr:rowOff>146050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19412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146050</xdr:rowOff>
    </xdr:from>
    <xdr:to>
      <xdr:col>72</xdr:col>
      <xdr:colOff>203200</xdr:colOff>
      <xdr:row>43</xdr:row>
      <xdr:rowOff>159596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346950"/>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70290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159596</xdr:rowOff>
    </xdr:from>
    <xdr:to>
      <xdr:col>68</xdr:col>
      <xdr:colOff>152400</xdr:colOff>
      <xdr:row>44</xdr:row>
      <xdr:rowOff>60537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53194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102464</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11447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157073</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84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113877</xdr:rowOff>
    </xdr:from>
    <xdr:to>
      <xdr:col>77</xdr:col>
      <xdr:colOff>95250</xdr:colOff>
      <xdr:row>42</xdr:row>
      <xdr:rowOff>44027</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28804</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22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95250</xdr:rowOff>
    </xdr:from>
    <xdr:to>
      <xdr:col>73</xdr:col>
      <xdr:colOff>44450</xdr:colOff>
      <xdr:row>43</xdr:row>
      <xdr:rowOff>25400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108796</xdr:rowOff>
    </xdr:from>
    <xdr:to>
      <xdr:col>68</xdr:col>
      <xdr:colOff>203200</xdr:colOff>
      <xdr:row>44</xdr:row>
      <xdr:rowOff>38946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23723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9737</xdr:rowOff>
    </xdr:from>
    <xdr:to>
      <xdr:col>64</xdr:col>
      <xdr:colOff>152400</xdr:colOff>
      <xdr:row>44</xdr:row>
      <xdr:rowOff>111337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96114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a:cs typeface="+mn-cs"/>
            </a:rPr>
            <a:t>・平成２９年度は前年度比５．０ポイントの増となっている。これは次世代情報通信基盤整備事業（ケーブルテレビ更新事業）に係る過疎対策事業債の発行による地方債現在高が増加したためである。今後は比率の増加を少しでも抑えるよう公営企業の経営健全化（使用料の見直し等）に努め、公営企業債等繰入見込額を抑制す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45720</xdr:rowOff>
    </xdr:from>
    <xdr:to>
      <xdr:col>81</xdr:col>
      <xdr:colOff>44450</xdr:colOff>
      <xdr:row>16</xdr:row>
      <xdr:rowOff>131899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179800" y="2788920"/>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148227</xdr:rowOff>
    </xdr:from>
    <xdr:to>
      <xdr:col>77</xdr:col>
      <xdr:colOff>44450</xdr:colOff>
      <xdr:row>16</xdr:row>
      <xdr:rowOff>45720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5290800" y="271997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148227</xdr:rowOff>
    </xdr:from>
    <xdr:to>
      <xdr:col>72</xdr:col>
      <xdr:colOff>203200</xdr:colOff>
      <xdr:row>18</xdr:row>
      <xdr:rowOff>116477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2719977"/>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107769</xdr:rowOff>
    </xdr:from>
    <xdr:to>
      <xdr:col>68</xdr:col>
      <xdr:colOff>152400</xdr:colOff>
      <xdr:row>18</xdr:row>
      <xdr:rowOff>116477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3512800" y="2850969"/>
          <a:ext cx="889000" cy="35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81099</xdr:rowOff>
    </xdr:from>
    <xdr:to>
      <xdr:col>81</xdr:col>
      <xdr:colOff>95250</xdr:colOff>
      <xdr:row>17</xdr:row>
      <xdr:rowOff>11249</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282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53176</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2796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166370</xdr:rowOff>
    </xdr:from>
    <xdr:to>
      <xdr:col>77</xdr:col>
      <xdr:colOff>95250</xdr:colOff>
      <xdr:row>16</xdr:row>
      <xdr:rowOff>96520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73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81297</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824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97427</xdr:rowOff>
    </xdr:from>
    <xdr:to>
      <xdr:col>73</xdr:col>
      <xdr:colOff>44450</xdr:colOff>
      <xdr:row>16</xdr:row>
      <xdr:rowOff>27577</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66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12354</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75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65677</xdr:rowOff>
    </xdr:from>
    <xdr:to>
      <xdr:col>68</xdr:col>
      <xdr:colOff>203200</xdr:colOff>
      <xdr:row>18</xdr:row>
      <xdr:rowOff>167277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315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152054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32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56969</xdr:rowOff>
    </xdr:from>
    <xdr:to>
      <xdr:col>64</xdr:col>
      <xdr:colOff>152400</xdr:colOff>
      <xdr:row>16</xdr:row>
      <xdr:rowOff>158569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80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143346</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88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熊本県南小国町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4,126
4,054
115.90
4,610,419
4,131,745
209,281
2,207,442
3,225,683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a:cs typeface="+mn-cs"/>
            </a:rPr>
            <a:t>・前年度比０．１ポイント増加しており、類似団体平均値も上回っている。これは、前年度は教育長が任期切れで不在の期間があったため、教育長給料の増が影響していると考えられる。今後も適正な定員管理に努め更なる人件費削減を行う。</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101854</xdr:rowOff>
    </xdr:from>
    <xdr:to>
      <xdr:col>24</xdr:col>
      <xdr:colOff>25400</xdr:colOff>
      <xdr:row>37</xdr:row>
      <xdr:rowOff>106426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455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101854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135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124714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135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56134</xdr:rowOff>
    </xdr:from>
    <xdr:to>
      <xdr:col>11</xdr:col>
      <xdr:colOff>9525</xdr:colOff>
      <xdr:row>37</xdr:row>
      <xdr:rowOff>124714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997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55626</xdr:rowOff>
    </xdr:from>
    <xdr:to>
      <xdr:col>24</xdr:col>
      <xdr:colOff>76200</xdr:colOff>
      <xdr:row>37</xdr:row>
      <xdr:rowOff>157226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27703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51054</xdr:rowOff>
    </xdr:from>
    <xdr:to>
      <xdr:col>20</xdr:col>
      <xdr:colOff>38100</xdr:colOff>
      <xdr:row>37</xdr:row>
      <xdr:rowOff>152654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73914</xdr:rowOff>
    </xdr:from>
    <xdr:to>
      <xdr:col>11</xdr:col>
      <xdr:colOff>60325</xdr:colOff>
      <xdr:row>38</xdr:row>
      <xdr:rowOff>4064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160291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5334</xdr:rowOff>
    </xdr:from>
    <xdr:to>
      <xdr:col>6</xdr:col>
      <xdr:colOff>171450</xdr:colOff>
      <xdr:row>37</xdr:row>
      <xdr:rowOff>106934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91711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a:cs typeface="+mn-cs"/>
            </a:rPr>
            <a:t>・前年度比２．７ポイント増加し、類似団体平均値も上回っている。これは電算関係運営支援委託料や戸籍総合システム機器更新に伴う増が要因と考えられる。今後も施設の指定管理者制度の導入などにより更なる物件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171087</xdr:rowOff>
    </xdr:from>
    <xdr:to>
      <xdr:col>82</xdr:col>
      <xdr:colOff>107950</xdr:colOff>
      <xdr:row>17</xdr:row>
      <xdr:rowOff>4536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42837"/>
          <a:ext cx="8382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171087</xdr:rowOff>
    </xdr:from>
    <xdr:to>
      <xdr:col>78</xdr:col>
      <xdr:colOff>69850</xdr:colOff>
      <xdr:row>16</xdr:row>
      <xdr:rowOff>6169</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428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86179</xdr:rowOff>
    </xdr:from>
    <xdr:to>
      <xdr:col>73</xdr:col>
      <xdr:colOff>180975</xdr:colOff>
      <xdr:row>16</xdr:row>
      <xdr:rowOff>6169</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657929"/>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86179</xdr:rowOff>
    </xdr:from>
    <xdr:to>
      <xdr:col>69</xdr:col>
      <xdr:colOff>92075</xdr:colOff>
      <xdr:row>15</xdr:row>
      <xdr:rowOff>105773</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65792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147881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97263</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4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120287</xdr:rowOff>
    </xdr:from>
    <xdr:to>
      <xdr:col>78</xdr:col>
      <xdr:colOff>120650</xdr:colOff>
      <xdr:row>16</xdr:row>
      <xdr:rowOff>50437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60614</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60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126819</xdr:rowOff>
    </xdr:from>
    <xdr:to>
      <xdr:col>74</xdr:col>
      <xdr:colOff>31750</xdr:colOff>
      <xdr:row>16</xdr:row>
      <xdr:rowOff>56969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35379</xdr:rowOff>
    </xdr:from>
    <xdr:to>
      <xdr:col>69</xdr:col>
      <xdr:colOff>142875</xdr:colOff>
      <xdr:row>15</xdr:row>
      <xdr:rowOff>136979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147156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54973</xdr:rowOff>
    </xdr:from>
    <xdr:to>
      <xdr:col>65</xdr:col>
      <xdr:colOff>53975</xdr:colOff>
      <xdr:row>15</xdr:row>
      <xdr:rowOff>156573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166750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9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a:cs typeface="+mn-cs"/>
            </a:rPr>
            <a:t>・前年度比０．１ポイント減少しているものの、類似団体平均値を上回っている。保育所運営費は増加したものの、老人保護措置費の減が影響していると考えられる。平成３０年度より医療費助成金を高校生まで引き上げたため、やや上昇することが懸念され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63500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9652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25400</xdr:rowOff>
    </xdr:from>
    <xdr:to>
      <xdr:col>19</xdr:col>
      <xdr:colOff>187325</xdr:colOff>
      <xdr:row>56</xdr:row>
      <xdr:rowOff>63500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62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25400</xdr:rowOff>
    </xdr:from>
    <xdr:to>
      <xdr:col>15</xdr:col>
      <xdr:colOff>98425</xdr:colOff>
      <xdr:row>56</xdr:row>
      <xdr:rowOff>38100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9626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38100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613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xdr:rowOff>
    </xdr:from>
    <xdr:to>
      <xdr:col>20</xdr:col>
      <xdr:colOff>38100</xdr:colOff>
      <xdr:row>56</xdr:row>
      <xdr:rowOff>114300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99077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146050</xdr:rowOff>
    </xdr:from>
    <xdr:to>
      <xdr:col>15</xdr:col>
      <xdr:colOff>149225</xdr:colOff>
      <xdr:row>56</xdr:row>
      <xdr:rowOff>76200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158750</xdr:rowOff>
    </xdr:from>
    <xdr:to>
      <xdr:col>11</xdr:col>
      <xdr:colOff>60325</xdr:colOff>
      <xdr:row>56</xdr:row>
      <xdr:rowOff>88900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a:cs typeface="+mn-cs"/>
            </a:rPr>
            <a:t>・前年度比０．４ポイントの減少となっており、類似団体平均値と同じ値となっている。主な要因は、公営企業会計（農業集落排水事業、公共下水道事業）への繰出金は増加しているものの、ケーブルテレビ施設維持補修費や小中学校施設維持補修費の減少が考えられる。今後は、独立採算の原則に立ち、使用料金の適正化や加入率向上の推進を更に図っていく。</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76708</xdr:rowOff>
    </xdr:from>
    <xdr:to>
      <xdr:col>82</xdr:col>
      <xdr:colOff>107950</xdr:colOff>
      <xdr:row>56</xdr:row>
      <xdr:rowOff>94996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6779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40132</xdr:rowOff>
    </xdr:from>
    <xdr:to>
      <xdr:col>78</xdr:col>
      <xdr:colOff>69850</xdr:colOff>
      <xdr:row>56</xdr:row>
      <xdr:rowOff>94996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6413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40132</xdr:rowOff>
    </xdr:from>
    <xdr:to>
      <xdr:col>73</xdr:col>
      <xdr:colOff>180975</xdr:colOff>
      <xdr:row>57</xdr:row>
      <xdr:rowOff>1270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64133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80281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xdr:rowOff>
    </xdr:from>
    <xdr:to>
      <xdr:col>69</xdr:col>
      <xdr:colOff>92075</xdr:colOff>
      <xdr:row>57</xdr:row>
      <xdr:rowOff>5842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773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169435</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59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44196</xdr:rowOff>
    </xdr:from>
    <xdr:to>
      <xdr:col>78</xdr:col>
      <xdr:colOff>120650</xdr:colOff>
      <xdr:row>56</xdr:row>
      <xdr:rowOff>145796</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160782</xdr:rowOff>
    </xdr:from>
    <xdr:to>
      <xdr:col>74</xdr:col>
      <xdr:colOff>31750</xdr:colOff>
      <xdr:row>56</xdr:row>
      <xdr:rowOff>90932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101109</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126492</xdr:rowOff>
    </xdr:from>
    <xdr:to>
      <xdr:col>65</xdr:col>
      <xdr:colOff>53975</xdr:colOff>
      <xdr:row>57</xdr:row>
      <xdr:rowOff>56642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41419</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a:cs typeface="+mn-cs"/>
            </a:rPr>
            <a:t>・前年度比１．５ポイントの減少となっているものの、類似団体平均を大きく上回っている。減少の理由は、阿蘇広域行政事務組合負担金の減によるものと考えられる。一部事務組合については、事業の大小で負担金に反映されるため、今後の事業計画等を注視する必要があると考えられ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131572</xdr:rowOff>
    </xdr:from>
    <xdr:to>
      <xdr:col>82</xdr:col>
      <xdr:colOff>107950</xdr:colOff>
      <xdr:row>39</xdr:row>
      <xdr:rowOff>28702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64667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28702</xdr:rowOff>
    </xdr:from>
    <xdr:to>
      <xdr:col>78</xdr:col>
      <xdr:colOff>69850</xdr:colOff>
      <xdr:row>39</xdr:row>
      <xdr:rowOff>33274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7152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17272</xdr:rowOff>
    </xdr:from>
    <xdr:to>
      <xdr:col>73</xdr:col>
      <xdr:colOff>180975</xdr:colOff>
      <xdr:row>39</xdr:row>
      <xdr:rowOff>33274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532372"/>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17272</xdr:rowOff>
    </xdr:from>
    <xdr:to>
      <xdr:col>69</xdr:col>
      <xdr:colOff>92075</xdr:colOff>
      <xdr:row>38</xdr:row>
      <xdr:rowOff>17272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532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80772</xdr:rowOff>
    </xdr:from>
    <xdr:to>
      <xdr:col>82</xdr:col>
      <xdr:colOff>158750</xdr:colOff>
      <xdr:row>39</xdr:row>
      <xdr:rowOff>10922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52849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149352</xdr:rowOff>
    </xdr:from>
    <xdr:to>
      <xdr:col>78</xdr:col>
      <xdr:colOff>120650</xdr:colOff>
      <xdr:row>39</xdr:row>
      <xdr:rowOff>79502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64279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750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153924</xdr:rowOff>
    </xdr:from>
    <xdr:to>
      <xdr:col>74</xdr:col>
      <xdr:colOff>31750</xdr:colOff>
      <xdr:row>39</xdr:row>
      <xdr:rowOff>84074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68851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137922</xdr:rowOff>
    </xdr:from>
    <xdr:to>
      <xdr:col>69</xdr:col>
      <xdr:colOff>142875</xdr:colOff>
      <xdr:row>38</xdr:row>
      <xdr:rowOff>68072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52849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137922</xdr:rowOff>
    </xdr:from>
    <xdr:to>
      <xdr:col>65</xdr:col>
      <xdr:colOff>53975</xdr:colOff>
      <xdr:row>38</xdr:row>
      <xdr:rowOff>68072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52849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a:cs typeface="+mn-cs"/>
            </a:rPr>
            <a:t>・類似団体平均値を下回っており、前年度比０．４ポイントの減少となっている。これは、過疎対策事業債償還額の減によるものと考えられる。今後は、ケーブルテレビの更新事業を予定しており、起債償還額の増加が懸念されるため、当該事業以外の起債額を抑え、実質公債費比率等の上昇を抑制していかなければならないと考え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66040</xdr:rowOff>
    </xdr:from>
    <xdr:to>
      <xdr:col>24</xdr:col>
      <xdr:colOff>25400</xdr:colOff>
      <xdr:row>75</xdr:row>
      <xdr:rowOff>81280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292479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81280</xdr:rowOff>
    </xdr:from>
    <xdr:to>
      <xdr:col>19</xdr:col>
      <xdr:colOff>187325</xdr:colOff>
      <xdr:row>75</xdr:row>
      <xdr:rowOff>100330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29400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100330</xdr:rowOff>
    </xdr:from>
    <xdr:to>
      <xdr:col>15</xdr:col>
      <xdr:colOff>98425</xdr:colOff>
      <xdr:row>76</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29590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50800</xdr:rowOff>
    </xdr:from>
    <xdr:to>
      <xdr:col>11</xdr:col>
      <xdr:colOff>9525</xdr:colOff>
      <xdr:row>76</xdr:row>
      <xdr:rowOff>111761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0810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15240</xdr:rowOff>
    </xdr:from>
    <xdr:to>
      <xdr:col>24</xdr:col>
      <xdr:colOff>76200</xdr:colOff>
      <xdr:row>75</xdr:row>
      <xdr:rowOff>116840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31767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30480</xdr:rowOff>
    </xdr:from>
    <xdr:to>
      <xdr:col>20</xdr:col>
      <xdr:colOff>38100</xdr:colOff>
      <xdr:row>75</xdr:row>
      <xdr:rowOff>132080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142257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658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49530</xdr:rowOff>
    </xdr:from>
    <xdr:to>
      <xdr:col>15</xdr:col>
      <xdr:colOff>149225</xdr:colOff>
      <xdr:row>75</xdr:row>
      <xdr:rowOff>151130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161307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0</xdr:rowOff>
    </xdr:from>
    <xdr:to>
      <xdr:col>11</xdr:col>
      <xdr:colOff>60325</xdr:colOff>
      <xdr:row>76</xdr:row>
      <xdr:rowOff>101600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111777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1287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a:cs typeface="+mn-cs"/>
            </a:rPr>
            <a:t>・前年度比０．８ポイントの増となっており、類似団体平均値を上回っている。主な要因は、それぞれで類似団体平均値を上回っている人件費・扶助費・補助費等が考えられる。今後は、それぞれの項目の内容精査を行っ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135164</xdr:rowOff>
    </xdr:from>
    <xdr:to>
      <xdr:col>82</xdr:col>
      <xdr:colOff>107950</xdr:colOff>
      <xdr:row>79</xdr:row>
      <xdr:rowOff>161289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679714"/>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69850</xdr:rowOff>
    </xdr:from>
    <xdr:to>
      <xdr:col>78</xdr:col>
      <xdr:colOff>69850</xdr:colOff>
      <xdr:row>79</xdr:row>
      <xdr:rowOff>135164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6144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27395</xdr:rowOff>
    </xdr:from>
    <xdr:to>
      <xdr:col>73</xdr:col>
      <xdr:colOff>180975</xdr:colOff>
      <xdr:row>79</xdr:row>
      <xdr:rowOff>69850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571945"/>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156392</xdr:rowOff>
    </xdr:from>
    <xdr:to>
      <xdr:col>69</xdr:col>
      <xdr:colOff>92075</xdr:colOff>
      <xdr:row>79</xdr:row>
      <xdr:rowOff>27395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529492"/>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110489</xdr:rowOff>
    </xdr:from>
    <xdr:to>
      <xdr:col>82</xdr:col>
      <xdr:colOff>158750</xdr:colOff>
      <xdr:row>80</xdr:row>
      <xdr:rowOff>40639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82566</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84364</xdr:rowOff>
    </xdr:from>
    <xdr:to>
      <xdr:col>78</xdr:col>
      <xdr:colOff>120650</xdr:colOff>
      <xdr:row>80</xdr:row>
      <xdr:rowOff>14514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62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170741</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71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19050</xdr:rowOff>
    </xdr:from>
    <xdr:to>
      <xdr:col>74</xdr:col>
      <xdr:colOff>31750</xdr:colOff>
      <xdr:row>79</xdr:row>
      <xdr:rowOff>120650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105427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148045</xdr:rowOff>
    </xdr:from>
    <xdr:to>
      <xdr:col>69</xdr:col>
      <xdr:colOff>142875</xdr:colOff>
      <xdr:row>79</xdr:row>
      <xdr:rowOff>78195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62972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60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105592</xdr:rowOff>
    </xdr:from>
    <xdr:to>
      <xdr:col>65</xdr:col>
      <xdr:colOff>53975</xdr:colOff>
      <xdr:row>79</xdr:row>
      <xdr:rowOff>35742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47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20519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56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熊本県南小国町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80291</xdr:rowOff>
    </xdr:from>
    <xdr:to>
      <xdr:col>29</xdr:col>
      <xdr:colOff>127000</xdr:colOff>
      <xdr:row>18</xdr:row>
      <xdr:rowOff>81438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3214016"/>
          <a:ext cx="647700" cy="1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80291</xdr:rowOff>
    </xdr:from>
    <xdr:to>
      <xdr:col>26</xdr:col>
      <xdr:colOff>50800</xdr:colOff>
      <xdr:row>18</xdr:row>
      <xdr:rowOff>93941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14016"/>
          <a:ext cx="698500" cy="13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93941</xdr:rowOff>
    </xdr:from>
    <xdr:to>
      <xdr:col>22</xdr:col>
      <xdr:colOff>114300</xdr:colOff>
      <xdr:row>18</xdr:row>
      <xdr:rowOff>102452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27666"/>
          <a:ext cx="698500" cy="8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102452</xdr:rowOff>
    </xdr:from>
    <xdr:to>
      <xdr:col>18</xdr:col>
      <xdr:colOff>177800</xdr:colOff>
      <xdr:row>18</xdr:row>
      <xdr:rowOff>110682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36177"/>
          <a:ext cx="698500" cy="8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41303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30638</xdr:rowOff>
    </xdr:from>
    <xdr:to>
      <xdr:col>29</xdr:col>
      <xdr:colOff>177800</xdr:colOff>
      <xdr:row>18</xdr:row>
      <xdr:rowOff>132238</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64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2715</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3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29491</xdr:rowOff>
    </xdr:from>
    <xdr:to>
      <xdr:col>26</xdr:col>
      <xdr:colOff>101600</xdr:colOff>
      <xdr:row>18</xdr:row>
      <xdr:rowOff>131091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63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115868</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49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43141</xdr:rowOff>
    </xdr:from>
    <xdr:to>
      <xdr:col>22</xdr:col>
      <xdr:colOff>165100</xdr:colOff>
      <xdr:row>18</xdr:row>
      <xdr:rowOff>144741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76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129518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6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51652</xdr:rowOff>
    </xdr:from>
    <xdr:to>
      <xdr:col>19</xdr:col>
      <xdr:colOff>38100</xdr:colOff>
      <xdr:row>18</xdr:row>
      <xdr:rowOff>153252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85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138029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7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59882</xdr:rowOff>
    </xdr:from>
    <xdr:to>
      <xdr:col>15</xdr:col>
      <xdr:colOff>101600</xdr:colOff>
      <xdr:row>18</xdr:row>
      <xdr:rowOff>161482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93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146259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79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278795</xdr:rowOff>
    </xdr:from>
    <xdr:to>
      <xdr:col>29</xdr:col>
      <xdr:colOff>127000</xdr:colOff>
      <xdr:row>35</xdr:row>
      <xdr:rowOff>297933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889145"/>
          <a:ext cx="647700" cy="19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278795</xdr:rowOff>
    </xdr:from>
    <xdr:to>
      <xdr:col>26</xdr:col>
      <xdr:colOff>50800</xdr:colOff>
      <xdr:row>35</xdr:row>
      <xdr:rowOff>289887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89145"/>
          <a:ext cx="698500" cy="11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198026</xdr:rowOff>
    </xdr:from>
    <xdr:to>
      <xdr:col>22</xdr:col>
      <xdr:colOff>114300</xdr:colOff>
      <xdr:row>35</xdr:row>
      <xdr:rowOff>289887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808376"/>
          <a:ext cx="698500" cy="91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165364</xdr:rowOff>
    </xdr:from>
    <xdr:to>
      <xdr:col>18</xdr:col>
      <xdr:colOff>177800</xdr:colOff>
      <xdr:row>35</xdr:row>
      <xdr:rowOff>198026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775714"/>
          <a:ext cx="698500" cy="32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240196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216929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247133</xdr:rowOff>
    </xdr:from>
    <xdr:to>
      <xdr:col>29</xdr:col>
      <xdr:colOff>177800</xdr:colOff>
      <xdr:row>36</xdr:row>
      <xdr:rowOff>5833</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57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219210</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29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227995</xdr:rowOff>
    </xdr:from>
    <xdr:to>
      <xdr:col>26</xdr:col>
      <xdr:colOff>101600</xdr:colOff>
      <xdr:row>35</xdr:row>
      <xdr:rowOff>329595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38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314372</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24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239087</xdr:rowOff>
    </xdr:from>
    <xdr:to>
      <xdr:col>22</xdr:col>
      <xdr:colOff>165100</xdr:colOff>
      <xdr:row>35</xdr:row>
      <xdr:rowOff>340687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49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325464</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35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147226</xdr:rowOff>
    </xdr:from>
    <xdr:to>
      <xdr:col>19</xdr:col>
      <xdr:colOff>38100</xdr:colOff>
      <xdr:row>35</xdr:row>
      <xdr:rowOff>248826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57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259003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2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114564</xdr:rowOff>
    </xdr:from>
    <xdr:to>
      <xdr:col>15</xdr:col>
      <xdr:colOff>101600</xdr:colOff>
      <xdr:row>35</xdr:row>
      <xdr:rowOff>216164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24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226341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493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4,126
4,054
115.90
4,610,419
4,131,745
209,281
2,207,442
3,225,683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116714</xdr:rowOff>
    </xdr:from>
    <xdr:to>
      <xdr:col>24</xdr:col>
      <xdr:colOff>63500</xdr:colOff>
      <xdr:row>36</xdr:row>
      <xdr:rowOff>123389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6288914"/>
          <a:ext cx="8382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116714</xdr:rowOff>
    </xdr:from>
    <xdr:to>
      <xdr:col>19</xdr:col>
      <xdr:colOff>177800</xdr:colOff>
      <xdr:row>36</xdr:row>
      <xdr:rowOff>130764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88914"/>
          <a:ext cx="889000" cy="1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130764</xdr:rowOff>
    </xdr:from>
    <xdr:to>
      <xdr:col>15</xdr:col>
      <xdr:colOff>50800</xdr:colOff>
      <xdr:row>36</xdr:row>
      <xdr:rowOff>133176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302964"/>
          <a:ext cx="8890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133176</xdr:rowOff>
    </xdr:from>
    <xdr:to>
      <xdr:col>10</xdr:col>
      <xdr:colOff>114300</xdr:colOff>
      <xdr:row>36</xdr:row>
      <xdr:rowOff>143435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05376"/>
          <a:ext cx="889000" cy="1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72589</xdr:rowOff>
    </xdr:from>
    <xdr:to>
      <xdr:col>24</xdr:col>
      <xdr:colOff>114300</xdr:colOff>
      <xdr:row>37</xdr:row>
      <xdr:rowOff>2739</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51016</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65914</xdr:rowOff>
    </xdr:from>
    <xdr:to>
      <xdr:col>20</xdr:col>
      <xdr:colOff>38100</xdr:colOff>
      <xdr:row>36</xdr:row>
      <xdr:rowOff>167514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158641</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330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79964</xdr:rowOff>
    </xdr:from>
    <xdr:to>
      <xdr:col>15</xdr:col>
      <xdr:colOff>101600</xdr:colOff>
      <xdr:row>37</xdr:row>
      <xdr:rowOff>10114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5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1241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34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82376</xdr:rowOff>
    </xdr:from>
    <xdr:to>
      <xdr:col>10</xdr:col>
      <xdr:colOff>165100</xdr:colOff>
      <xdr:row>37</xdr:row>
      <xdr:rowOff>12526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5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3653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34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92635</xdr:rowOff>
    </xdr:from>
    <xdr:to>
      <xdr:col>6</xdr:col>
      <xdr:colOff>38100</xdr:colOff>
      <xdr:row>37</xdr:row>
      <xdr:rowOff>22785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6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13912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35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48899</xdr:rowOff>
    </xdr:from>
    <xdr:to>
      <xdr:col>24</xdr:col>
      <xdr:colOff>63500</xdr:colOff>
      <xdr:row>58</xdr:row>
      <xdr:rowOff>58096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92999"/>
          <a:ext cx="838200" cy="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58096</xdr:rowOff>
    </xdr:from>
    <xdr:to>
      <xdr:col>19</xdr:col>
      <xdr:colOff>177800</xdr:colOff>
      <xdr:row>58</xdr:row>
      <xdr:rowOff>85355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002196"/>
          <a:ext cx="889000" cy="2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85355</xdr:rowOff>
    </xdr:from>
    <xdr:to>
      <xdr:col>15</xdr:col>
      <xdr:colOff>50800</xdr:colOff>
      <xdr:row>58</xdr:row>
      <xdr:rowOff>107279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29455"/>
          <a:ext cx="889000" cy="2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26374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107279</xdr:rowOff>
    </xdr:from>
    <xdr:to>
      <xdr:col>10</xdr:col>
      <xdr:colOff>114300</xdr:colOff>
      <xdr:row>58</xdr:row>
      <xdr:rowOff>113808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51379"/>
          <a:ext cx="889000" cy="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169549</xdr:rowOff>
    </xdr:from>
    <xdr:to>
      <xdr:col>24</xdr:col>
      <xdr:colOff>114300</xdr:colOff>
      <xdr:row>58</xdr:row>
      <xdr:rowOff>99699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4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84476</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7296</xdr:rowOff>
    </xdr:from>
    <xdr:to>
      <xdr:col>20</xdr:col>
      <xdr:colOff>38100</xdr:colOff>
      <xdr:row>58</xdr:row>
      <xdr:rowOff>108896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100023</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044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34555</xdr:rowOff>
    </xdr:from>
    <xdr:to>
      <xdr:col>15</xdr:col>
      <xdr:colOff>101600</xdr:colOff>
      <xdr:row>58</xdr:row>
      <xdr:rowOff>136155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7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127282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071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56479</xdr:rowOff>
    </xdr:from>
    <xdr:to>
      <xdr:col>10</xdr:col>
      <xdr:colOff>165100</xdr:colOff>
      <xdr:row>58</xdr:row>
      <xdr:rowOff>158079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0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149206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09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63008</xdr:rowOff>
    </xdr:from>
    <xdr:to>
      <xdr:col>6</xdr:col>
      <xdr:colOff>38100</xdr:colOff>
      <xdr:row>58</xdr:row>
      <xdr:rowOff>164608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0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155735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09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170932</xdr:rowOff>
    </xdr:from>
    <xdr:to>
      <xdr:col>24</xdr:col>
      <xdr:colOff>63500</xdr:colOff>
      <xdr:row>78</xdr:row>
      <xdr:rowOff>2009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372582"/>
          <a:ext cx="838200" cy="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170932</xdr:rowOff>
    </xdr:from>
    <xdr:to>
      <xdr:col>19</xdr:col>
      <xdr:colOff>177800</xdr:colOff>
      <xdr:row>78</xdr:row>
      <xdr:rowOff>4649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372582"/>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4649</xdr:rowOff>
    </xdr:from>
    <xdr:to>
      <xdr:col>15</xdr:col>
      <xdr:colOff>50800</xdr:colOff>
      <xdr:row>78</xdr:row>
      <xdr:rowOff>14508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377749"/>
          <a:ext cx="889000" cy="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13346</xdr:rowOff>
    </xdr:from>
    <xdr:to>
      <xdr:col>10</xdr:col>
      <xdr:colOff>114300</xdr:colOff>
      <xdr:row>78</xdr:row>
      <xdr:rowOff>14508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386446"/>
          <a:ext cx="8890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122659</xdr:rowOff>
    </xdr:from>
    <xdr:to>
      <xdr:col>24</xdr:col>
      <xdr:colOff>114300</xdr:colOff>
      <xdr:row>78</xdr:row>
      <xdr:rowOff>52809</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2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37586</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2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120132</xdr:rowOff>
    </xdr:from>
    <xdr:to>
      <xdr:col>20</xdr:col>
      <xdr:colOff>38100</xdr:colOff>
      <xdr:row>78</xdr:row>
      <xdr:rowOff>50282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2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41409</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1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125299</xdr:rowOff>
    </xdr:from>
    <xdr:to>
      <xdr:col>15</xdr:col>
      <xdr:colOff>101600</xdr:colOff>
      <xdr:row>78</xdr:row>
      <xdr:rowOff>55449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2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46576</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1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135158</xdr:rowOff>
    </xdr:from>
    <xdr:to>
      <xdr:col>10</xdr:col>
      <xdr:colOff>165100</xdr:colOff>
      <xdr:row>78</xdr:row>
      <xdr:rowOff>65308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3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56435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2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133996</xdr:rowOff>
    </xdr:from>
    <xdr:to>
      <xdr:col>6</xdr:col>
      <xdr:colOff>38100</xdr:colOff>
      <xdr:row>78</xdr:row>
      <xdr:rowOff>64146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3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55273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2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127688</xdr:rowOff>
    </xdr:from>
    <xdr:to>
      <xdr:col>24</xdr:col>
      <xdr:colOff>63500</xdr:colOff>
      <xdr:row>96</xdr:row>
      <xdr:rowOff>11037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415438"/>
          <a:ext cx="838200" cy="5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127688</xdr:rowOff>
    </xdr:from>
    <xdr:to>
      <xdr:col>19</xdr:col>
      <xdr:colOff>177800</xdr:colOff>
      <xdr:row>96</xdr:row>
      <xdr:rowOff>39802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415438"/>
          <a:ext cx="889000" cy="8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39802</xdr:rowOff>
    </xdr:from>
    <xdr:to>
      <xdr:col>15</xdr:col>
      <xdr:colOff>50800</xdr:colOff>
      <xdr:row>96</xdr:row>
      <xdr:rowOff>55566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499002"/>
          <a:ext cx="889000" cy="1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55566</xdr:rowOff>
    </xdr:from>
    <xdr:to>
      <xdr:col>10</xdr:col>
      <xdr:colOff>114300</xdr:colOff>
      <xdr:row>96</xdr:row>
      <xdr:rowOff>122174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514766"/>
          <a:ext cx="889000" cy="6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107666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166443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131687</xdr:rowOff>
    </xdr:from>
    <xdr:to>
      <xdr:col>24</xdr:col>
      <xdr:colOff>114300</xdr:colOff>
      <xdr:row>96</xdr:row>
      <xdr:rowOff>61837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41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154564</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27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76888</xdr:rowOff>
    </xdr:from>
    <xdr:to>
      <xdr:col>20</xdr:col>
      <xdr:colOff>38100</xdr:colOff>
      <xdr:row>96</xdr:row>
      <xdr:rowOff>7038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36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23565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13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160452</xdr:rowOff>
    </xdr:from>
    <xdr:to>
      <xdr:col>15</xdr:col>
      <xdr:colOff>101600</xdr:colOff>
      <xdr:row>96</xdr:row>
      <xdr:rowOff>90602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44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107129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22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4766</xdr:rowOff>
    </xdr:from>
    <xdr:to>
      <xdr:col>10</xdr:col>
      <xdr:colOff>165100</xdr:colOff>
      <xdr:row>96</xdr:row>
      <xdr:rowOff>106366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6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122893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23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71374</xdr:rowOff>
    </xdr:from>
    <xdr:to>
      <xdr:col>6</xdr:col>
      <xdr:colOff>38100</xdr:colOff>
      <xdr:row>97</xdr:row>
      <xdr:rowOff>1524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3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18051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30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145809</xdr:rowOff>
    </xdr:from>
    <xdr:to>
      <xdr:col>55</xdr:col>
      <xdr:colOff>0</xdr:colOff>
      <xdr:row>37</xdr:row>
      <xdr:rowOff>157368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89459"/>
          <a:ext cx="838200" cy="1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157368</xdr:rowOff>
    </xdr:from>
    <xdr:to>
      <xdr:col>50</xdr:col>
      <xdr:colOff>114300</xdr:colOff>
      <xdr:row>38</xdr:row>
      <xdr:rowOff>2635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01018"/>
          <a:ext cx="889000" cy="1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2635</xdr:rowOff>
    </xdr:from>
    <xdr:to>
      <xdr:col>45</xdr:col>
      <xdr:colOff>177800</xdr:colOff>
      <xdr:row>38</xdr:row>
      <xdr:rowOff>51781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17735"/>
          <a:ext cx="889000" cy="4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51781</xdr:rowOff>
    </xdr:from>
    <xdr:to>
      <xdr:col>41</xdr:col>
      <xdr:colOff>50800</xdr:colOff>
      <xdr:row>38</xdr:row>
      <xdr:rowOff>53668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66881"/>
          <a:ext cx="889000" cy="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95009</xdr:rowOff>
    </xdr:from>
    <xdr:to>
      <xdr:col>55</xdr:col>
      <xdr:colOff>50800</xdr:colOff>
      <xdr:row>38</xdr:row>
      <xdr:rowOff>25158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386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73436</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1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106568</xdr:rowOff>
    </xdr:from>
    <xdr:to>
      <xdr:col>50</xdr:col>
      <xdr:colOff>165100</xdr:colOff>
      <xdr:row>38</xdr:row>
      <xdr:rowOff>36717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5021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27844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4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123285</xdr:rowOff>
    </xdr:from>
    <xdr:to>
      <xdr:col>46</xdr:col>
      <xdr:colOff>38100</xdr:colOff>
      <xdr:row>38</xdr:row>
      <xdr:rowOff>53435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6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44562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59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981</xdr:rowOff>
    </xdr:from>
    <xdr:to>
      <xdr:col>41</xdr:col>
      <xdr:colOff>101600</xdr:colOff>
      <xdr:row>38</xdr:row>
      <xdr:rowOff>102581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1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93708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60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2868</xdr:rowOff>
    </xdr:from>
    <xdr:to>
      <xdr:col>36</xdr:col>
      <xdr:colOff>165100</xdr:colOff>
      <xdr:row>38</xdr:row>
      <xdr:rowOff>104468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1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95595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61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59715</xdr:rowOff>
    </xdr:from>
    <xdr:to>
      <xdr:col>55</xdr:col>
      <xdr:colOff>0</xdr:colOff>
      <xdr:row>58</xdr:row>
      <xdr:rowOff>73493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03815"/>
          <a:ext cx="838200" cy="1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64418</xdr:rowOff>
    </xdr:from>
    <xdr:to>
      <xdr:col>50</xdr:col>
      <xdr:colOff>114300</xdr:colOff>
      <xdr:row>58</xdr:row>
      <xdr:rowOff>73493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08518"/>
          <a:ext cx="889000" cy="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9978</xdr:rowOff>
    </xdr:from>
    <xdr:to>
      <xdr:col>45</xdr:col>
      <xdr:colOff>177800</xdr:colOff>
      <xdr:row>58</xdr:row>
      <xdr:rowOff>64418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954078"/>
          <a:ext cx="889000" cy="5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9978</xdr:rowOff>
    </xdr:from>
    <xdr:to>
      <xdr:col>41</xdr:col>
      <xdr:colOff>50800</xdr:colOff>
      <xdr:row>58</xdr:row>
      <xdr:rowOff>52066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54078"/>
          <a:ext cx="889000" cy="4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8915</xdr:rowOff>
    </xdr:from>
    <xdr:to>
      <xdr:col>55</xdr:col>
      <xdr:colOff>50800</xdr:colOff>
      <xdr:row>58</xdr:row>
      <xdr:rowOff>110515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105653</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7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22693</xdr:rowOff>
    </xdr:from>
    <xdr:to>
      <xdr:col>50</xdr:col>
      <xdr:colOff>165100</xdr:colOff>
      <xdr:row>58</xdr:row>
      <xdr:rowOff>124293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6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115420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059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13618</xdr:rowOff>
    </xdr:from>
    <xdr:to>
      <xdr:col>46</xdr:col>
      <xdr:colOff>38100</xdr:colOff>
      <xdr:row>58</xdr:row>
      <xdr:rowOff>115218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5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106345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050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130628</xdr:rowOff>
    </xdr:from>
    <xdr:to>
      <xdr:col>41</xdr:col>
      <xdr:colOff>101600</xdr:colOff>
      <xdr:row>58</xdr:row>
      <xdr:rowOff>60778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0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51905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996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1266</xdr:rowOff>
    </xdr:from>
    <xdr:to>
      <xdr:col>36</xdr:col>
      <xdr:colOff>165100</xdr:colOff>
      <xdr:row>58</xdr:row>
      <xdr:rowOff>102866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4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93993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038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2667</xdr:rowOff>
    </xdr:from>
    <xdr:to>
      <xdr:col>55</xdr:col>
      <xdr:colOff>0</xdr:colOff>
      <xdr:row>79</xdr:row>
      <xdr:rowOff>33925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47217"/>
          <a:ext cx="838200" cy="3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102809</xdr:rowOff>
    </xdr:from>
    <xdr:to>
      <xdr:col>50</xdr:col>
      <xdr:colOff>114300</xdr:colOff>
      <xdr:row>79</xdr:row>
      <xdr:rowOff>2667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475909"/>
          <a:ext cx="889000" cy="7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64953</xdr:rowOff>
    </xdr:from>
    <xdr:to>
      <xdr:col>45</xdr:col>
      <xdr:colOff>177800</xdr:colOff>
      <xdr:row>78</xdr:row>
      <xdr:rowOff>102809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438053"/>
          <a:ext cx="889000" cy="3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154575</xdr:rowOff>
    </xdr:from>
    <xdr:to>
      <xdr:col>55</xdr:col>
      <xdr:colOff>50800</xdr:colOff>
      <xdr:row>79</xdr:row>
      <xdr:rowOff>84725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5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69739</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123317</xdr:rowOff>
    </xdr:from>
    <xdr:to>
      <xdr:col>50</xdr:col>
      <xdr:colOff>165100</xdr:colOff>
      <xdr:row>79</xdr:row>
      <xdr:rowOff>53467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9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44594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58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52009</xdr:rowOff>
    </xdr:from>
    <xdr:to>
      <xdr:col>46</xdr:col>
      <xdr:colOff>38100</xdr:colOff>
      <xdr:row>78</xdr:row>
      <xdr:rowOff>153609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2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144736</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50795" y="1351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14153</xdr:rowOff>
    </xdr:from>
    <xdr:to>
      <xdr:col>41</xdr:col>
      <xdr:colOff>101600</xdr:colOff>
      <xdr:row>78</xdr:row>
      <xdr:rowOff>115753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106880</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61795" y="13479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127087</xdr:rowOff>
    </xdr:from>
    <xdr:to>
      <xdr:col>55</xdr:col>
      <xdr:colOff>0</xdr:colOff>
      <xdr:row>97</xdr:row>
      <xdr:rowOff>160942</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757737"/>
          <a:ext cx="838200" cy="3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160942</xdr:rowOff>
    </xdr:from>
    <xdr:to>
      <xdr:col>50</xdr:col>
      <xdr:colOff>114300</xdr:colOff>
      <xdr:row>98</xdr:row>
      <xdr:rowOff>1981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791592"/>
          <a:ext cx="889000" cy="1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118046</xdr:rowOff>
    </xdr:from>
    <xdr:to>
      <xdr:col>45</xdr:col>
      <xdr:colOff>177800</xdr:colOff>
      <xdr:row>98</xdr:row>
      <xdr:rowOff>1981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748696"/>
          <a:ext cx="889000" cy="5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163081</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61795" y="1679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76287</xdr:rowOff>
    </xdr:from>
    <xdr:to>
      <xdr:col>55</xdr:col>
      <xdr:colOff>50800</xdr:colOff>
      <xdr:row>98</xdr:row>
      <xdr:rowOff>6437</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70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34926</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665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110142</xdr:rowOff>
    </xdr:from>
    <xdr:to>
      <xdr:col>50</xdr:col>
      <xdr:colOff>165100</xdr:colOff>
      <xdr:row>98</xdr:row>
      <xdr:rowOff>40292</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74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31419</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83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122631</xdr:rowOff>
    </xdr:from>
    <xdr:to>
      <xdr:col>46</xdr:col>
      <xdr:colOff>38100</xdr:colOff>
      <xdr:row>98</xdr:row>
      <xdr:rowOff>52781</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75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43908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84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67246</xdr:rowOff>
    </xdr:from>
    <xdr:to>
      <xdr:col>41</xdr:col>
      <xdr:colOff>101600</xdr:colOff>
      <xdr:row>97</xdr:row>
      <xdr:rowOff>168846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6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13923</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47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151972</xdr:rowOff>
    </xdr:from>
    <xdr:to>
      <xdr:col>85</xdr:col>
      <xdr:colOff>127000</xdr:colOff>
      <xdr:row>38</xdr:row>
      <xdr:rowOff>61637</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5481300" y="6324172"/>
          <a:ext cx="838200" cy="25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78959</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59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61637</xdr:rowOff>
    </xdr:from>
    <xdr:to>
      <xdr:col>81</xdr:col>
      <xdr:colOff>50800</xdr:colOff>
      <xdr:row>39</xdr:row>
      <xdr:rowOff>41474</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4592300" y="6576737"/>
          <a:ext cx="889000" cy="15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15481</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41474</xdr:rowOff>
    </xdr:from>
    <xdr:to>
      <xdr:col>76</xdr:col>
      <xdr:colOff>114300</xdr:colOff>
      <xdr:row>39</xdr:row>
      <xdr:rowOff>41711</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3703300" y="6728024"/>
          <a:ext cx="8890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29172</xdr:rowOff>
    </xdr:from>
    <xdr:to>
      <xdr:col>71</xdr:col>
      <xdr:colOff>177800</xdr:colOff>
      <xdr:row>39</xdr:row>
      <xdr:rowOff>41711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715722"/>
          <a:ext cx="889000" cy="1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101172</xdr:rowOff>
    </xdr:from>
    <xdr:to>
      <xdr:col>85</xdr:col>
      <xdr:colOff>177800</xdr:colOff>
      <xdr:row>37</xdr:row>
      <xdr:rowOff>31322</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27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124049</xdr:rowOff>
    </xdr:from>
    <xdr:ext cx="599010"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12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10837</xdr:rowOff>
    </xdr:from>
    <xdr:to>
      <xdr:col>81</xdr:col>
      <xdr:colOff>101600</xdr:colOff>
      <xdr:row>38</xdr:row>
      <xdr:rowOff>112437</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52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128964</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14111" y="630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162124</xdr:rowOff>
    </xdr:from>
    <xdr:to>
      <xdr:col>76</xdr:col>
      <xdr:colOff>165100</xdr:colOff>
      <xdr:row>39</xdr:row>
      <xdr:rowOff>92274</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6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83401</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3017" y="6769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162361</xdr:rowOff>
    </xdr:from>
    <xdr:to>
      <xdr:col>72</xdr:col>
      <xdr:colOff>38100</xdr:colOff>
      <xdr:row>39</xdr:row>
      <xdr:rowOff>92511</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67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83638</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77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149822</xdr:rowOff>
    </xdr:from>
    <xdr:to>
      <xdr:col>67</xdr:col>
      <xdr:colOff>101600</xdr:colOff>
      <xdr:row>39</xdr:row>
      <xdr:rowOff>79972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66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71099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75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83396</xdr:rowOff>
    </xdr:from>
    <xdr:to>
      <xdr:col>85</xdr:col>
      <xdr:colOff>127000</xdr:colOff>
      <xdr:row>78</xdr:row>
      <xdr:rowOff>84489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3456496"/>
          <a:ext cx="8382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72527</xdr:rowOff>
    </xdr:from>
    <xdr:to>
      <xdr:col>81</xdr:col>
      <xdr:colOff>50800</xdr:colOff>
      <xdr:row>78</xdr:row>
      <xdr:rowOff>83396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445627"/>
          <a:ext cx="889000" cy="1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47279</xdr:rowOff>
    </xdr:from>
    <xdr:to>
      <xdr:col>76</xdr:col>
      <xdr:colOff>114300</xdr:colOff>
      <xdr:row>78</xdr:row>
      <xdr:rowOff>72527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420379"/>
          <a:ext cx="889000" cy="2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27073</xdr:rowOff>
    </xdr:from>
    <xdr:to>
      <xdr:col>71</xdr:col>
      <xdr:colOff>177800</xdr:colOff>
      <xdr:row>78</xdr:row>
      <xdr:rowOff>47279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400173"/>
          <a:ext cx="889000" cy="2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33689</xdr:rowOff>
    </xdr:from>
    <xdr:to>
      <xdr:col>85</xdr:col>
      <xdr:colOff>177800</xdr:colOff>
      <xdr:row>78</xdr:row>
      <xdr:rowOff>135289</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40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12116</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8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32596</xdr:rowOff>
    </xdr:from>
    <xdr:to>
      <xdr:col>81</xdr:col>
      <xdr:colOff>101600</xdr:colOff>
      <xdr:row>78</xdr:row>
      <xdr:rowOff>134196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40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125323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49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21727</xdr:rowOff>
    </xdr:from>
    <xdr:to>
      <xdr:col>76</xdr:col>
      <xdr:colOff>165100</xdr:colOff>
      <xdr:row>78</xdr:row>
      <xdr:rowOff>123327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9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114454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8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167929</xdr:rowOff>
    </xdr:from>
    <xdr:to>
      <xdr:col>72</xdr:col>
      <xdr:colOff>38100</xdr:colOff>
      <xdr:row>78</xdr:row>
      <xdr:rowOff>98079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6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89206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4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147723</xdr:rowOff>
    </xdr:from>
    <xdr:to>
      <xdr:col>67</xdr:col>
      <xdr:colOff>101600</xdr:colOff>
      <xdr:row>78</xdr:row>
      <xdr:rowOff>77873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4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69000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44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112787</xdr:rowOff>
    </xdr:from>
    <xdr:to>
      <xdr:col>85</xdr:col>
      <xdr:colOff>127000</xdr:colOff>
      <xdr:row>98</xdr:row>
      <xdr:rowOff>118084</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914887"/>
          <a:ext cx="838200" cy="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91704</xdr:rowOff>
    </xdr:from>
    <xdr:to>
      <xdr:col>81</xdr:col>
      <xdr:colOff>50800</xdr:colOff>
      <xdr:row>98</xdr:row>
      <xdr:rowOff>118084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4592300" y="16893804"/>
          <a:ext cx="889000" cy="2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91704</xdr:rowOff>
    </xdr:from>
    <xdr:to>
      <xdr:col>76</xdr:col>
      <xdr:colOff>114300</xdr:colOff>
      <xdr:row>98</xdr:row>
      <xdr:rowOff>120793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893804"/>
          <a:ext cx="889000" cy="2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120793</xdr:rowOff>
    </xdr:from>
    <xdr:to>
      <xdr:col>71</xdr:col>
      <xdr:colOff>177800</xdr:colOff>
      <xdr:row>98</xdr:row>
      <xdr:rowOff>121486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922893"/>
          <a:ext cx="889000" cy="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129768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61987</xdr:rowOff>
    </xdr:from>
    <xdr:to>
      <xdr:col>85</xdr:col>
      <xdr:colOff>177800</xdr:colOff>
      <xdr:row>98</xdr:row>
      <xdr:rowOff>163587</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6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164456</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9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67284</xdr:rowOff>
    </xdr:from>
    <xdr:to>
      <xdr:col>81</xdr:col>
      <xdr:colOff>101600</xdr:colOff>
      <xdr:row>98</xdr:row>
      <xdr:rowOff>168884</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6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160011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96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40904</xdr:rowOff>
    </xdr:from>
    <xdr:to>
      <xdr:col>76</xdr:col>
      <xdr:colOff>165100</xdr:colOff>
      <xdr:row>98</xdr:row>
      <xdr:rowOff>142504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4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133631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3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69993</xdr:rowOff>
    </xdr:from>
    <xdr:to>
      <xdr:col>72</xdr:col>
      <xdr:colOff>38100</xdr:colOff>
      <xdr:row>99</xdr:row>
      <xdr:rowOff>143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7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162720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6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70686</xdr:rowOff>
    </xdr:from>
    <xdr:to>
      <xdr:col>67</xdr:col>
      <xdr:colOff>101600</xdr:colOff>
      <xdr:row>99</xdr:row>
      <xdr:rowOff>836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7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163413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96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20295</xdr:rowOff>
    </xdr:from>
    <xdr:to>
      <xdr:col>116</xdr:col>
      <xdr:colOff>63500</xdr:colOff>
      <xdr:row>59</xdr:row>
      <xdr:rowOff>43523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1323300" y="10135845"/>
          <a:ext cx="838200" cy="2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20295</xdr:rowOff>
    </xdr:from>
    <xdr:to>
      <xdr:col>111</xdr:col>
      <xdr:colOff>177800</xdr:colOff>
      <xdr:row>59</xdr:row>
      <xdr:rowOff>43561</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0434300" y="10135845"/>
          <a:ext cx="889000" cy="2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43561</xdr:rowOff>
    </xdr:from>
    <xdr:to>
      <xdr:col>107</xdr:col>
      <xdr:colOff>50800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19545300" y="10159111"/>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42710</xdr:rowOff>
    </xdr:from>
    <xdr:to>
      <xdr:col>102</xdr:col>
      <xdr:colOff>114300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656300" y="10158260"/>
          <a:ext cx="889000" cy="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164173</xdr:rowOff>
    </xdr:from>
    <xdr:to>
      <xdr:col>116</xdr:col>
      <xdr:colOff>114300</xdr:colOff>
      <xdr:row>59</xdr:row>
      <xdr:rowOff>94323</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1010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79100</xdr:rowOff>
    </xdr:from>
    <xdr:ext cx="313932"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100232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140945</xdr:rowOff>
    </xdr:from>
    <xdr:to>
      <xdr:col>112</xdr:col>
      <xdr:colOff>38100</xdr:colOff>
      <xdr:row>59</xdr:row>
      <xdr:rowOff>71095</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100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62222</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1017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164211</xdr:rowOff>
    </xdr:from>
    <xdr:to>
      <xdr:col>107</xdr:col>
      <xdr:colOff>101600</xdr:colOff>
      <xdr:row>59</xdr:row>
      <xdr:rowOff>94361</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1010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85488</xdr:rowOff>
    </xdr:from>
    <xdr:ext cx="313932"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77333" y="10201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163360</xdr:rowOff>
    </xdr:from>
    <xdr:to>
      <xdr:col>98</xdr:col>
      <xdr:colOff>38100</xdr:colOff>
      <xdr:row>59</xdr:row>
      <xdr:rowOff>93510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1010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84637</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7017" y="1020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96365</xdr:rowOff>
    </xdr:from>
    <xdr:to>
      <xdr:col>116</xdr:col>
      <xdr:colOff>63500</xdr:colOff>
      <xdr:row>77</xdr:row>
      <xdr:rowOff>99394</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1323300" y="13298015"/>
          <a:ext cx="8382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89320</xdr:rowOff>
    </xdr:from>
    <xdr:to>
      <xdr:col>111</xdr:col>
      <xdr:colOff>177800</xdr:colOff>
      <xdr:row>77</xdr:row>
      <xdr:rowOff>96365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0434300" y="13290970"/>
          <a:ext cx="889000" cy="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42583</xdr:rowOff>
    </xdr:from>
    <xdr:to>
      <xdr:col>107</xdr:col>
      <xdr:colOff>50800</xdr:colOff>
      <xdr:row>77</xdr:row>
      <xdr:rowOff>89320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9545300" y="13244233"/>
          <a:ext cx="889000" cy="4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35055</xdr:rowOff>
    </xdr:from>
    <xdr:to>
      <xdr:col>102</xdr:col>
      <xdr:colOff>114300</xdr:colOff>
      <xdr:row>77</xdr:row>
      <xdr:rowOff>42583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656300" y="13236705"/>
          <a:ext cx="889000" cy="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65089</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56795"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48594</xdr:rowOff>
    </xdr:from>
    <xdr:to>
      <xdr:col>116</xdr:col>
      <xdr:colOff>114300</xdr:colOff>
      <xdr:row>77</xdr:row>
      <xdr:rowOff>150194</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325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27021</xdr:rowOff>
    </xdr:from>
    <xdr:ext cx="534377"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322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45565</xdr:rowOff>
    </xdr:from>
    <xdr:to>
      <xdr:col>112</xdr:col>
      <xdr:colOff>38100</xdr:colOff>
      <xdr:row>77</xdr:row>
      <xdr:rowOff>147165</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324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138292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33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38520</xdr:rowOff>
    </xdr:from>
    <xdr:to>
      <xdr:col>107</xdr:col>
      <xdr:colOff>101600</xdr:colOff>
      <xdr:row>77</xdr:row>
      <xdr:rowOff>140120</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32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131247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33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163233</xdr:rowOff>
    </xdr:from>
    <xdr:to>
      <xdr:col>102</xdr:col>
      <xdr:colOff>165100</xdr:colOff>
      <xdr:row>77</xdr:row>
      <xdr:rowOff>93383</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319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84510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328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155705</xdr:rowOff>
    </xdr:from>
    <xdr:to>
      <xdr:col>98</xdr:col>
      <xdr:colOff>38100</xdr:colOff>
      <xdr:row>77</xdr:row>
      <xdr:rowOff>85855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318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76982</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27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0" cap="none" spc="0" normalizeH="0" baseline="0" noProof="0">
              <a:ln>
                <a:noFill/>
              </a:ln>
              <a:solidFill>
                <a:srgbClr val="000000"/>
              </a:solidFill>
              <a:effectLst/>
              <a:uLnTx/>
              <a:uFillTx/>
              <a:latin typeface="ＭＳ"/>
              <a:ea typeface="ＭＳ Ｐゴシック"/>
              <a:cs typeface="+mn-cs"/>
            </a:rPr>
            <a:t>・歳出決算総額は、住民一人当たり１，００１，３９２円となっている。ほとんどの項目が類似団体平均と比較して下回っているか若しくはほぼ同じ値となっているが、災害復旧事業費のみ類似団体平均を大きく上回っている。災害復旧事業費の増加の主な要因は、</a:t>
          </a:r>
          <a:r>
            <a:rPr kumimoji="1" lang="ja-JP" altLang="en-US" sz="1800" b="0" i="0" u="none" strike="noStrike" kern="0" cap="none" spc="0" normalizeH="0" baseline="0" noProof="0">
              <a:ln>
                <a:noFill/>
              </a:ln>
              <a:solidFill>
                <a:prstClr val="black"/>
              </a:solidFill>
              <a:effectLst/>
              <a:uLnTx/>
              <a:uFillTx/>
              <a:latin typeface="ＭＳ Ｐゴシック"/>
              <a:ea typeface="ＭＳ Ｐゴシック"/>
              <a:cs typeface="+mn-cs"/>
            </a:rPr>
            <a:t>平成２８年熊本地震及び九州北部豪雨による災害関連事業の増加が考えられる。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4,126
4,054
115.90
4,610,419
4,131,745
209,281
2,207,442
3,225,683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129565</xdr:rowOff>
    </xdr:from>
    <xdr:to>
      <xdr:col>24</xdr:col>
      <xdr:colOff>63500</xdr:colOff>
      <xdr:row>37</xdr:row>
      <xdr:rowOff>130289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73215"/>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81674</xdr:rowOff>
    </xdr:from>
    <xdr:to>
      <xdr:col>19</xdr:col>
      <xdr:colOff>177800</xdr:colOff>
      <xdr:row>37</xdr:row>
      <xdr:rowOff>129565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25324"/>
          <a:ext cx="889000" cy="4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69120</xdr:rowOff>
    </xdr:from>
    <xdr:to>
      <xdr:col>15</xdr:col>
      <xdr:colOff>50800</xdr:colOff>
      <xdr:row>37</xdr:row>
      <xdr:rowOff>81674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12770"/>
          <a:ext cx="889000" cy="1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69120</xdr:rowOff>
    </xdr:from>
    <xdr:to>
      <xdr:col>10</xdr:col>
      <xdr:colOff>114300</xdr:colOff>
      <xdr:row>37</xdr:row>
      <xdr:rowOff>89217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12770"/>
          <a:ext cx="889000" cy="2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79489</xdr:rowOff>
    </xdr:from>
    <xdr:to>
      <xdr:col>24</xdr:col>
      <xdr:colOff>114300</xdr:colOff>
      <xdr:row>38</xdr:row>
      <xdr:rowOff>9640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231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57916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0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78765</xdr:rowOff>
    </xdr:from>
    <xdr:to>
      <xdr:col>20</xdr:col>
      <xdr:colOff>38100</xdr:colOff>
      <xdr:row>38</xdr:row>
      <xdr:rowOff>8916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224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43</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1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30874</xdr:rowOff>
    </xdr:from>
    <xdr:to>
      <xdr:col>15</xdr:col>
      <xdr:colOff>101600</xdr:colOff>
      <xdr:row>37</xdr:row>
      <xdr:rowOff>132474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7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123601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6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18320</xdr:rowOff>
    </xdr:from>
    <xdr:to>
      <xdr:col>10</xdr:col>
      <xdr:colOff>165100</xdr:colOff>
      <xdr:row>37</xdr:row>
      <xdr:rowOff>119920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6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111047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5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38417</xdr:rowOff>
    </xdr:from>
    <xdr:to>
      <xdr:col>6</xdr:col>
      <xdr:colOff>38100</xdr:colOff>
      <xdr:row>37</xdr:row>
      <xdr:rowOff>140017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131145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7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15229</xdr:rowOff>
    </xdr:from>
    <xdr:to>
      <xdr:col>24</xdr:col>
      <xdr:colOff>63500</xdr:colOff>
      <xdr:row>58</xdr:row>
      <xdr:rowOff>49848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59329"/>
          <a:ext cx="838200" cy="3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29655</xdr:rowOff>
    </xdr:from>
    <xdr:to>
      <xdr:col>19</xdr:col>
      <xdr:colOff>177800</xdr:colOff>
      <xdr:row>58</xdr:row>
      <xdr:rowOff>49848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973755"/>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2702</xdr:rowOff>
    </xdr:from>
    <xdr:to>
      <xdr:col>15</xdr:col>
      <xdr:colOff>50800</xdr:colOff>
      <xdr:row>58</xdr:row>
      <xdr:rowOff>29655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46802"/>
          <a:ext cx="889000" cy="2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2702</xdr:rowOff>
    </xdr:from>
    <xdr:to>
      <xdr:col>10</xdr:col>
      <xdr:colOff>114300</xdr:colOff>
      <xdr:row>58</xdr:row>
      <xdr:rowOff>36176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46802"/>
          <a:ext cx="889000" cy="3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71254</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135879</xdr:rowOff>
    </xdr:from>
    <xdr:to>
      <xdr:col>24</xdr:col>
      <xdr:colOff>114300</xdr:colOff>
      <xdr:row>58</xdr:row>
      <xdr:rowOff>66029</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109030</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170498</xdr:rowOff>
    </xdr:from>
    <xdr:to>
      <xdr:col>20</xdr:col>
      <xdr:colOff>38100</xdr:colOff>
      <xdr:row>58</xdr:row>
      <xdr:rowOff>100648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4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91775</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35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150305</xdr:rowOff>
    </xdr:from>
    <xdr:to>
      <xdr:col>15</xdr:col>
      <xdr:colOff>101600</xdr:colOff>
      <xdr:row>58</xdr:row>
      <xdr:rowOff>80455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2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71582</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1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123352</xdr:rowOff>
    </xdr:from>
    <xdr:to>
      <xdr:col>10</xdr:col>
      <xdr:colOff>165100</xdr:colOff>
      <xdr:row>58</xdr:row>
      <xdr:rowOff>53502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9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70029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71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156826</xdr:rowOff>
    </xdr:from>
    <xdr:to>
      <xdr:col>6</xdr:col>
      <xdr:colOff>38100</xdr:colOff>
      <xdr:row>58</xdr:row>
      <xdr:rowOff>86976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78103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22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a:extLst>
            <a:ext uri="{FF2B5EF4-FFF2-40B4-BE49-F238E27FC236}">
              <a16:creationId xmlns:a16="http://schemas.microsoft.com/office/drawing/2014/main" id="{00000000-0008-0000-0700-0000A6000000}"/>
            </a:ext>
          </a:extLst>
        </xdr:cNvPr>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a:extLst>
            <a:ext uri="{FF2B5EF4-FFF2-40B4-BE49-F238E27FC236}">
              <a16:creationId xmlns:a16="http://schemas.microsoft.com/office/drawing/2014/main" id="{00000000-0008-0000-0700-0000A8000000}"/>
            </a:ext>
          </a:extLst>
        </xdr:cNvPr>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49378</xdr:rowOff>
    </xdr:from>
    <xdr:to>
      <xdr:col>24</xdr:col>
      <xdr:colOff>63500</xdr:colOff>
      <xdr:row>76</xdr:row>
      <xdr:rowOff>54373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3797300" y="13079578"/>
          <a:ext cx="838200" cy="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a:extLst>
            <a:ext uri="{FF2B5EF4-FFF2-40B4-BE49-F238E27FC236}">
              <a16:creationId xmlns:a16="http://schemas.microsoft.com/office/drawing/2014/main" id="{00000000-0008-0000-0700-0000AB000000}"/>
            </a:ext>
          </a:extLst>
        </xdr:cNvPr>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49378</xdr:rowOff>
    </xdr:from>
    <xdr:to>
      <xdr:col>19</xdr:col>
      <xdr:colOff>177800</xdr:colOff>
      <xdr:row>76</xdr:row>
      <xdr:rowOff>98506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2908300" y="13079578"/>
          <a:ext cx="889000" cy="4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98506</xdr:rowOff>
    </xdr:from>
    <xdr:to>
      <xdr:col>15</xdr:col>
      <xdr:colOff>50800</xdr:colOff>
      <xdr:row>76</xdr:row>
      <xdr:rowOff>102877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019300" y="13128706"/>
          <a:ext cx="889000" cy="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102877</xdr:rowOff>
    </xdr:from>
    <xdr:to>
      <xdr:col>10</xdr:col>
      <xdr:colOff>114300</xdr:colOff>
      <xdr:row>76</xdr:row>
      <xdr:rowOff>140615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1130300" y="13133077"/>
          <a:ext cx="889000" cy="3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3573</xdr:rowOff>
    </xdr:from>
    <xdr:to>
      <xdr:col>24</xdr:col>
      <xdr:colOff>114300</xdr:colOff>
      <xdr:row>76</xdr:row>
      <xdr:rowOff>105173</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4584700" y="1303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153450</xdr:rowOff>
    </xdr:from>
    <xdr:ext cx="599010" cy="259045"/>
    <xdr:sp macro="" textlink="">
      <xdr:nvSpPr>
        <xdr:cNvPr id="190" name="民生費該当値テキスト">
          <a:extLst>
            <a:ext uri="{FF2B5EF4-FFF2-40B4-BE49-F238E27FC236}">
              <a16:creationId xmlns:a16="http://schemas.microsoft.com/office/drawing/2014/main" id="{00000000-0008-0000-0700-0000BE000000}"/>
            </a:ext>
          </a:extLst>
        </xdr:cNvPr>
        <xdr:cNvSpPr txBox="1"/>
      </xdr:nvSpPr>
      <xdr:spPr>
        <a:xfrm>
          <a:off x="4686300" y="1301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170028</xdr:rowOff>
    </xdr:from>
    <xdr:to>
      <xdr:col>20</xdr:col>
      <xdr:colOff>38100</xdr:colOff>
      <xdr:row>76</xdr:row>
      <xdr:rowOff>100178</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3746500" y="1302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91305</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97795" y="1312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47706</xdr:rowOff>
    </xdr:from>
    <xdr:to>
      <xdr:col>15</xdr:col>
      <xdr:colOff>101600</xdr:colOff>
      <xdr:row>76</xdr:row>
      <xdr:rowOff>149306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2857500" y="1307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140433</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08795" y="13170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52077</xdr:rowOff>
    </xdr:from>
    <xdr:to>
      <xdr:col>10</xdr:col>
      <xdr:colOff>165100</xdr:colOff>
      <xdr:row>76</xdr:row>
      <xdr:rowOff>153677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968500" y="1308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144804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19795" y="13175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89815</xdr:rowOff>
    </xdr:from>
    <xdr:to>
      <xdr:col>6</xdr:col>
      <xdr:colOff>38100</xdr:colOff>
      <xdr:row>77</xdr:row>
      <xdr:rowOff>19965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079500" y="1312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11092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30795" y="1321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35203</xdr:rowOff>
    </xdr:from>
    <xdr:to>
      <xdr:col>24</xdr:col>
      <xdr:colOff>63500</xdr:colOff>
      <xdr:row>97</xdr:row>
      <xdr:rowOff>77299</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665853"/>
          <a:ext cx="838200" cy="4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35203</xdr:rowOff>
    </xdr:from>
    <xdr:to>
      <xdr:col>19</xdr:col>
      <xdr:colOff>177800</xdr:colOff>
      <xdr:row>97</xdr:row>
      <xdr:rowOff>97059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665853"/>
          <a:ext cx="889000" cy="6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97059</xdr:rowOff>
    </xdr:from>
    <xdr:to>
      <xdr:col>15</xdr:col>
      <xdr:colOff>50800</xdr:colOff>
      <xdr:row>97</xdr:row>
      <xdr:rowOff>108297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727709"/>
          <a:ext cx="889000" cy="1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92326</xdr:rowOff>
    </xdr:from>
    <xdr:to>
      <xdr:col>10</xdr:col>
      <xdr:colOff>114300</xdr:colOff>
      <xdr:row>97</xdr:row>
      <xdr:rowOff>108297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722976"/>
          <a:ext cx="889000" cy="1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26499</xdr:rowOff>
    </xdr:from>
    <xdr:to>
      <xdr:col>24</xdr:col>
      <xdr:colOff>114300</xdr:colOff>
      <xdr:row>97</xdr:row>
      <xdr:rowOff>128099</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6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4926</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3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155853</xdr:rowOff>
    </xdr:from>
    <xdr:to>
      <xdr:col>20</xdr:col>
      <xdr:colOff>38100</xdr:colOff>
      <xdr:row>97</xdr:row>
      <xdr:rowOff>86003</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61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77130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70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46259</xdr:rowOff>
    </xdr:from>
    <xdr:to>
      <xdr:col>15</xdr:col>
      <xdr:colOff>101600</xdr:colOff>
      <xdr:row>97</xdr:row>
      <xdr:rowOff>147859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67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138986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76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57497</xdr:rowOff>
    </xdr:from>
    <xdr:to>
      <xdr:col>10</xdr:col>
      <xdr:colOff>165100</xdr:colOff>
      <xdr:row>97</xdr:row>
      <xdr:rowOff>159097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68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150224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78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41526</xdr:rowOff>
    </xdr:from>
    <xdr:to>
      <xdr:col>6</xdr:col>
      <xdr:colOff>38100</xdr:colOff>
      <xdr:row>97</xdr:row>
      <xdr:rowOff>143126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67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134253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76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84935</xdr:rowOff>
    </xdr:from>
    <xdr:to>
      <xdr:col>55</xdr:col>
      <xdr:colOff>0</xdr:colOff>
      <xdr:row>58</xdr:row>
      <xdr:rowOff>85843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29035"/>
          <a:ext cx="838200" cy="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85843</xdr:rowOff>
    </xdr:from>
    <xdr:to>
      <xdr:col>50</xdr:col>
      <xdr:colOff>114300</xdr:colOff>
      <xdr:row>58</xdr:row>
      <xdr:rowOff>99064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29943"/>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99064</xdr:rowOff>
    </xdr:from>
    <xdr:to>
      <xdr:col>45</xdr:col>
      <xdr:colOff>177800</xdr:colOff>
      <xdr:row>58</xdr:row>
      <xdr:rowOff>99104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10043164"/>
          <a:ext cx="8890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99104</xdr:rowOff>
    </xdr:from>
    <xdr:to>
      <xdr:col>41</xdr:col>
      <xdr:colOff>50800</xdr:colOff>
      <xdr:row>58</xdr:row>
      <xdr:rowOff>102998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043204"/>
          <a:ext cx="889000" cy="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34135</xdr:rowOff>
    </xdr:from>
    <xdr:to>
      <xdr:col>55</xdr:col>
      <xdr:colOff>50800</xdr:colOff>
      <xdr:row>58</xdr:row>
      <xdr:rowOff>135735</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7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35043</xdr:rowOff>
    </xdr:from>
    <xdr:to>
      <xdr:col>50</xdr:col>
      <xdr:colOff>165100</xdr:colOff>
      <xdr:row>58</xdr:row>
      <xdr:rowOff>136643</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7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127770</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1007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48264</xdr:rowOff>
    </xdr:from>
    <xdr:to>
      <xdr:col>46</xdr:col>
      <xdr:colOff>38100</xdr:colOff>
      <xdr:row>58</xdr:row>
      <xdr:rowOff>149864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9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140991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8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48304</xdr:rowOff>
    </xdr:from>
    <xdr:to>
      <xdr:col>41</xdr:col>
      <xdr:colOff>101600</xdr:colOff>
      <xdr:row>58</xdr:row>
      <xdr:rowOff>149904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9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141031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8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52198</xdr:rowOff>
    </xdr:from>
    <xdr:to>
      <xdr:col>36</xdr:col>
      <xdr:colOff>165100</xdr:colOff>
      <xdr:row>58</xdr:row>
      <xdr:rowOff>153798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9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144925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8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6693</xdr:rowOff>
    </xdr:from>
    <xdr:to>
      <xdr:col>55</xdr:col>
      <xdr:colOff>0</xdr:colOff>
      <xdr:row>79</xdr:row>
      <xdr:rowOff>13940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551243"/>
          <a:ext cx="838200" cy="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13940</xdr:rowOff>
    </xdr:from>
    <xdr:to>
      <xdr:col>50</xdr:col>
      <xdr:colOff>114300</xdr:colOff>
      <xdr:row>79</xdr:row>
      <xdr:rowOff>14579</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558490"/>
          <a:ext cx="889000" cy="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14579</xdr:rowOff>
    </xdr:from>
    <xdr:to>
      <xdr:col>45</xdr:col>
      <xdr:colOff>177800</xdr:colOff>
      <xdr:row>79</xdr:row>
      <xdr:rowOff>15266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559129"/>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15266</xdr:rowOff>
    </xdr:from>
    <xdr:to>
      <xdr:col>41</xdr:col>
      <xdr:colOff>50800</xdr:colOff>
      <xdr:row>79</xdr:row>
      <xdr:rowOff>25216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559816"/>
          <a:ext cx="889000" cy="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127343</xdr:rowOff>
    </xdr:from>
    <xdr:to>
      <xdr:col>55</xdr:col>
      <xdr:colOff>50800</xdr:colOff>
      <xdr:row>79</xdr:row>
      <xdr:rowOff>57493</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50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54265</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42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134590</xdr:rowOff>
    </xdr:from>
    <xdr:to>
      <xdr:col>50</xdr:col>
      <xdr:colOff>165100</xdr:colOff>
      <xdr:row>79</xdr:row>
      <xdr:rowOff>64740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50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55867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60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135229</xdr:rowOff>
    </xdr:from>
    <xdr:to>
      <xdr:col>46</xdr:col>
      <xdr:colOff>38100</xdr:colOff>
      <xdr:row>79</xdr:row>
      <xdr:rowOff>65379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50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56506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60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135916</xdr:rowOff>
    </xdr:from>
    <xdr:to>
      <xdr:col>41</xdr:col>
      <xdr:colOff>101600</xdr:colOff>
      <xdr:row>79</xdr:row>
      <xdr:rowOff>66066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50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57193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60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145866</xdr:rowOff>
    </xdr:from>
    <xdr:to>
      <xdr:col>36</xdr:col>
      <xdr:colOff>165100</xdr:colOff>
      <xdr:row>79</xdr:row>
      <xdr:rowOff>76016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51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67143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61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68270</xdr:rowOff>
    </xdr:from>
    <xdr:to>
      <xdr:col>55</xdr:col>
      <xdr:colOff>0</xdr:colOff>
      <xdr:row>98</xdr:row>
      <xdr:rowOff>96182</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6870370"/>
          <a:ext cx="838200" cy="2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58369</xdr:rowOff>
    </xdr:from>
    <xdr:to>
      <xdr:col>50</xdr:col>
      <xdr:colOff>114300</xdr:colOff>
      <xdr:row>98</xdr:row>
      <xdr:rowOff>68270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860469"/>
          <a:ext cx="889000" cy="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46245</xdr:rowOff>
    </xdr:from>
    <xdr:to>
      <xdr:col>45</xdr:col>
      <xdr:colOff>177800</xdr:colOff>
      <xdr:row>98</xdr:row>
      <xdr:rowOff>58369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848345"/>
          <a:ext cx="889000" cy="1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46245</xdr:rowOff>
    </xdr:from>
    <xdr:to>
      <xdr:col>41</xdr:col>
      <xdr:colOff>50800</xdr:colOff>
      <xdr:row>98</xdr:row>
      <xdr:rowOff>48295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848345"/>
          <a:ext cx="889000" cy="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45382</xdr:rowOff>
    </xdr:from>
    <xdr:to>
      <xdr:col>55</xdr:col>
      <xdr:colOff>50800</xdr:colOff>
      <xdr:row>98</xdr:row>
      <xdr:rowOff>146982</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84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131759</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76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17470</xdr:rowOff>
    </xdr:from>
    <xdr:to>
      <xdr:col>50</xdr:col>
      <xdr:colOff>165100</xdr:colOff>
      <xdr:row>98</xdr:row>
      <xdr:rowOff>119070</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8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110197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91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7569</xdr:rowOff>
    </xdr:from>
    <xdr:to>
      <xdr:col>46</xdr:col>
      <xdr:colOff>38100</xdr:colOff>
      <xdr:row>98</xdr:row>
      <xdr:rowOff>109169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80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100296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90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166895</xdr:rowOff>
    </xdr:from>
    <xdr:to>
      <xdr:col>41</xdr:col>
      <xdr:colOff>101600</xdr:colOff>
      <xdr:row>98</xdr:row>
      <xdr:rowOff>97045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79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88172</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61795" y="16890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168945</xdr:rowOff>
    </xdr:from>
    <xdr:to>
      <xdr:col>36</xdr:col>
      <xdr:colOff>165100</xdr:colOff>
      <xdr:row>98</xdr:row>
      <xdr:rowOff>99095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79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90222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89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78001</xdr:rowOff>
    </xdr:from>
    <xdr:to>
      <xdr:col>85</xdr:col>
      <xdr:colOff>127000</xdr:colOff>
      <xdr:row>37</xdr:row>
      <xdr:rowOff>101996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5481300" y="6421651"/>
          <a:ext cx="838200" cy="2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78001</xdr:rowOff>
    </xdr:from>
    <xdr:to>
      <xdr:col>81</xdr:col>
      <xdr:colOff>50800</xdr:colOff>
      <xdr:row>37</xdr:row>
      <xdr:rowOff>103566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4592300" y="6421651"/>
          <a:ext cx="889000" cy="2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103566</xdr:rowOff>
    </xdr:from>
    <xdr:to>
      <xdr:col>76</xdr:col>
      <xdr:colOff>114300</xdr:colOff>
      <xdr:row>37</xdr:row>
      <xdr:rowOff>123187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3703300" y="6447216"/>
          <a:ext cx="889000" cy="1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123187</xdr:rowOff>
    </xdr:from>
    <xdr:to>
      <xdr:col>71</xdr:col>
      <xdr:colOff>177800</xdr:colOff>
      <xdr:row>37</xdr:row>
      <xdr:rowOff>128125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2814300" y="6466837"/>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51196</xdr:rowOff>
    </xdr:from>
    <xdr:to>
      <xdr:col>85</xdr:col>
      <xdr:colOff>177800</xdr:colOff>
      <xdr:row>37</xdr:row>
      <xdr:rowOff>152796</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39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29623</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637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27201</xdr:rowOff>
    </xdr:from>
    <xdr:to>
      <xdr:col>81</xdr:col>
      <xdr:colOff>101600</xdr:colOff>
      <xdr:row>37</xdr:row>
      <xdr:rowOff>128801</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37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119928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46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52766</xdr:rowOff>
    </xdr:from>
    <xdr:to>
      <xdr:col>76</xdr:col>
      <xdr:colOff>165100</xdr:colOff>
      <xdr:row>37</xdr:row>
      <xdr:rowOff>154366</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39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145493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48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72387</xdr:rowOff>
    </xdr:from>
    <xdr:to>
      <xdr:col>72</xdr:col>
      <xdr:colOff>38100</xdr:colOff>
      <xdr:row>38</xdr:row>
      <xdr:rowOff>2538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4160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165115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50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77325</xdr:rowOff>
    </xdr:from>
    <xdr:to>
      <xdr:col>67</xdr:col>
      <xdr:colOff>101600</xdr:colOff>
      <xdr:row>38</xdr:row>
      <xdr:rowOff>7476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4209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170053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5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127236</xdr:rowOff>
    </xdr:from>
    <xdr:to>
      <xdr:col>85</xdr:col>
      <xdr:colOff>127000</xdr:colOff>
      <xdr:row>58</xdr:row>
      <xdr:rowOff>131687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10071336"/>
          <a:ext cx="838200" cy="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95894</xdr:rowOff>
    </xdr:from>
    <xdr:to>
      <xdr:col>81</xdr:col>
      <xdr:colOff>50800</xdr:colOff>
      <xdr:row>58</xdr:row>
      <xdr:rowOff>131687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4592300" y="10039994"/>
          <a:ext cx="889000" cy="3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95894</xdr:rowOff>
    </xdr:from>
    <xdr:to>
      <xdr:col>76</xdr:col>
      <xdr:colOff>114300</xdr:colOff>
      <xdr:row>58</xdr:row>
      <xdr:rowOff>121586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10039994"/>
          <a:ext cx="889000" cy="2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121586</xdr:rowOff>
    </xdr:from>
    <xdr:to>
      <xdr:col>71</xdr:col>
      <xdr:colOff>177800</xdr:colOff>
      <xdr:row>58</xdr:row>
      <xdr:rowOff>129047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10065686"/>
          <a:ext cx="889000" cy="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76436</xdr:rowOff>
    </xdr:from>
    <xdr:to>
      <xdr:col>85</xdr:col>
      <xdr:colOff>177800</xdr:colOff>
      <xdr:row>59</xdr:row>
      <xdr:rowOff>6586</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100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162813</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93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80887</xdr:rowOff>
    </xdr:from>
    <xdr:to>
      <xdr:col>81</xdr:col>
      <xdr:colOff>101600</xdr:colOff>
      <xdr:row>59</xdr:row>
      <xdr:rowOff>11037</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1002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2164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1011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45094</xdr:rowOff>
    </xdr:from>
    <xdr:to>
      <xdr:col>76</xdr:col>
      <xdr:colOff>165100</xdr:colOff>
      <xdr:row>58</xdr:row>
      <xdr:rowOff>146694</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998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137821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1008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70786</xdr:rowOff>
    </xdr:from>
    <xdr:to>
      <xdr:col>72</xdr:col>
      <xdr:colOff>38100</xdr:colOff>
      <xdr:row>59</xdr:row>
      <xdr:rowOff>936</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1001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163513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10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78247</xdr:rowOff>
    </xdr:from>
    <xdr:to>
      <xdr:col>67</xdr:col>
      <xdr:colOff>101600</xdr:colOff>
      <xdr:row>59</xdr:row>
      <xdr:rowOff>8397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1002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170974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11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151972</xdr:rowOff>
    </xdr:from>
    <xdr:to>
      <xdr:col>85</xdr:col>
      <xdr:colOff>127000</xdr:colOff>
      <xdr:row>78</xdr:row>
      <xdr:rowOff>61637</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3182172"/>
          <a:ext cx="838200" cy="25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78959</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452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61637</xdr:rowOff>
    </xdr:from>
    <xdr:to>
      <xdr:col>81</xdr:col>
      <xdr:colOff>50800</xdr:colOff>
      <xdr:row>79</xdr:row>
      <xdr:rowOff>41475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592300" y="13434737"/>
          <a:ext cx="889000" cy="15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15481</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14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41475</xdr:rowOff>
    </xdr:from>
    <xdr:to>
      <xdr:col>76</xdr:col>
      <xdr:colOff>114300</xdr:colOff>
      <xdr:row>79</xdr:row>
      <xdr:rowOff>41711</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3586025"/>
          <a:ext cx="889000" cy="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29172</xdr:rowOff>
    </xdr:from>
    <xdr:to>
      <xdr:col>71</xdr:col>
      <xdr:colOff>177800</xdr:colOff>
      <xdr:row>79</xdr:row>
      <xdr:rowOff>41711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573722"/>
          <a:ext cx="889000" cy="1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101172</xdr:rowOff>
    </xdr:from>
    <xdr:to>
      <xdr:col>85</xdr:col>
      <xdr:colOff>177800</xdr:colOff>
      <xdr:row>77</xdr:row>
      <xdr:rowOff>31322</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13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124049</xdr:rowOff>
    </xdr:from>
    <xdr:ext cx="599010"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298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10837</xdr:rowOff>
    </xdr:from>
    <xdr:to>
      <xdr:col>81</xdr:col>
      <xdr:colOff>101600</xdr:colOff>
      <xdr:row>78</xdr:row>
      <xdr:rowOff>112437</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38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128964</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14111" y="1315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162125</xdr:rowOff>
    </xdr:from>
    <xdr:to>
      <xdr:col>76</xdr:col>
      <xdr:colOff>165100</xdr:colOff>
      <xdr:row>79</xdr:row>
      <xdr:rowOff>92275</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3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83402</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3017" y="13627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162361</xdr:rowOff>
    </xdr:from>
    <xdr:to>
      <xdr:col>72</xdr:col>
      <xdr:colOff>38100</xdr:colOff>
      <xdr:row>79</xdr:row>
      <xdr:rowOff>92511</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3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83638</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4017" y="13628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149822</xdr:rowOff>
    </xdr:from>
    <xdr:to>
      <xdr:col>67</xdr:col>
      <xdr:colOff>101600</xdr:colOff>
      <xdr:row>79</xdr:row>
      <xdr:rowOff>79972</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2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71099</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61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83396</xdr:rowOff>
    </xdr:from>
    <xdr:to>
      <xdr:col>85</xdr:col>
      <xdr:colOff>127000</xdr:colOff>
      <xdr:row>98</xdr:row>
      <xdr:rowOff>84489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5481300" y="16885496"/>
          <a:ext cx="8382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72527</xdr:rowOff>
    </xdr:from>
    <xdr:to>
      <xdr:col>81</xdr:col>
      <xdr:colOff>50800</xdr:colOff>
      <xdr:row>98</xdr:row>
      <xdr:rowOff>83396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4592300" y="16874627"/>
          <a:ext cx="889000" cy="1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47279</xdr:rowOff>
    </xdr:from>
    <xdr:to>
      <xdr:col>76</xdr:col>
      <xdr:colOff>114300</xdr:colOff>
      <xdr:row>98</xdr:row>
      <xdr:rowOff>72527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3703300" y="16849379"/>
          <a:ext cx="889000" cy="2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27073</xdr:rowOff>
    </xdr:from>
    <xdr:to>
      <xdr:col>71</xdr:col>
      <xdr:colOff>177800</xdr:colOff>
      <xdr:row>98</xdr:row>
      <xdr:rowOff>47279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814300" y="16829173"/>
          <a:ext cx="889000" cy="2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33689</xdr:rowOff>
    </xdr:from>
    <xdr:to>
      <xdr:col>85</xdr:col>
      <xdr:colOff>177800</xdr:colOff>
      <xdr:row>98</xdr:row>
      <xdr:rowOff>135289</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83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12116</xdr:rowOff>
    </xdr:from>
    <xdr:ext cx="534377"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81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32596</xdr:rowOff>
    </xdr:from>
    <xdr:to>
      <xdr:col>81</xdr:col>
      <xdr:colOff>101600</xdr:colOff>
      <xdr:row>98</xdr:row>
      <xdr:rowOff>134196</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83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125323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92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21727</xdr:rowOff>
    </xdr:from>
    <xdr:to>
      <xdr:col>76</xdr:col>
      <xdr:colOff>165100</xdr:colOff>
      <xdr:row>98</xdr:row>
      <xdr:rowOff>123327</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82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114454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91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167929</xdr:rowOff>
    </xdr:from>
    <xdr:to>
      <xdr:col>72</xdr:col>
      <xdr:colOff>38100</xdr:colOff>
      <xdr:row>98</xdr:row>
      <xdr:rowOff>98079</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79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89206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89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147723</xdr:rowOff>
    </xdr:from>
    <xdr:to>
      <xdr:col>67</xdr:col>
      <xdr:colOff>101600</xdr:colOff>
      <xdr:row>98</xdr:row>
      <xdr:rowOff>77873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77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69000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87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0" cap="none" spc="0" normalizeH="0" baseline="0" noProof="0">
              <a:ln>
                <a:noFill/>
              </a:ln>
              <a:solidFill>
                <a:srgbClr val="000000"/>
              </a:solidFill>
              <a:effectLst/>
              <a:uLnTx/>
              <a:uFillTx/>
              <a:latin typeface="ＭＳ"/>
              <a:ea typeface="ＭＳ Ｐゴシック"/>
              <a:cs typeface="+mn-cs"/>
            </a:rPr>
            <a:t>・ほとんどの項目が類似団体平均と比較して下回っているが、災害復旧費のみ類似団体平均を上回っている。災害復旧費の増加</a:t>
          </a:r>
          <a:r>
            <a:rPr kumimoji="0" lang="ja-JP" altLang="en-US" sz="1800" b="0" i="0" u="none" strike="noStrike" kern="0" cap="none" spc="0" normalizeH="0" baseline="0" noProof="0">
              <a:ln>
                <a:noFill/>
              </a:ln>
              <a:solidFill>
                <a:prstClr val="black"/>
              </a:solidFill>
              <a:effectLst/>
              <a:uLnTx/>
              <a:uFillTx/>
              <a:latin typeface="ＭＳ"/>
              <a:ea typeface="ＭＳ Ｐゴシック"/>
              <a:cs typeface="+mn-cs"/>
            </a:rPr>
            <a:t>の主な要因として</a:t>
          </a:r>
          <a:r>
            <a:rPr kumimoji="0" lang="ja-JP" altLang="en-US" sz="1800" b="0" i="0" u="none" strike="noStrike" kern="0" cap="none" spc="0" normalizeH="0" baseline="0" noProof="0">
              <a:ln>
                <a:noFill/>
              </a:ln>
              <a:solidFill>
                <a:srgbClr val="000000"/>
              </a:solidFill>
              <a:effectLst/>
              <a:uLnTx/>
              <a:uFillTx/>
              <a:latin typeface="ＭＳ"/>
              <a:ea typeface="ＭＳ Ｐゴシック"/>
              <a:cs typeface="+mn-cs"/>
            </a:rPr>
            <a:t>は、平成２８年熊本地震関連事業の増加が考えられる</a:t>
          </a:r>
          <a:r>
            <a:rPr kumimoji="1" lang="ja-JP" altLang="en-US" sz="1800" b="0" i="0" u="none" strike="noStrike" kern="0" cap="none" spc="0" normalizeH="0" baseline="0" noProof="0">
              <a:ln>
                <a:noFill/>
              </a:ln>
              <a:solidFill>
                <a:prstClr val="black"/>
              </a:solidFill>
              <a:effectLst/>
              <a:uLnTx/>
              <a:uFillTx/>
              <a:latin typeface="ＭＳ Ｐゴシック"/>
              <a:ea typeface="ＭＳ Ｐゴシック"/>
              <a:cs typeface="+mn-cs"/>
            </a:rPr>
            <a:t>。今後数年は、当該事業費が高止まりするものと思われる。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熊本県南小国町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２８年度については、平成２８年熊本地震の影響により財政調整基金取崩額が増加し、実質収支額は黒字となったが、財政調整基金残高の割合は減少した。これに伴い、実質単年度収支は赤字となっている。平成２９年度も平成２８年熊本地震や九州北部豪雨災害関連事業により財政調整基金残高が減少した。今後も災害関連による基金の減少が懸念さ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熊本県南小国町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特別会計ともに赤字額は発生していない。個別にみると、国民健康保険特別会計、介護保険特別会計は標準財政規模に対する黒字額の割合が縮小したものの、一般会計や水道事業会計の黒字額の割合は拡大し、全体としての黒字額の割合もやや増加した。ただし、平成２９年度においては、前年度に引き続き、地震による災害関連事業を実施するにあたり、一般会計の財源不足を補填するために財政調整基金を取崩して対応するなど、予断を許さない状況である。その他の公営企業会計については、独立採算に向け、使用料の見直し等を行うなど、更なる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4610419</v>
      </c>
      <c r="BO4" s="441"/>
      <c r="BP4" s="441"/>
      <c r="BQ4" s="441"/>
      <c r="BR4" s="441"/>
      <c r="BS4" s="441"/>
      <c r="BT4" s="441"/>
      <c r="BU4" s="442"/>
      <c r="BV4" s="440">
        <v>4073503</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9.5</v>
      </c>
      <c r="CU4" s="622"/>
      <c r="CV4" s="622"/>
      <c r="CW4" s="622"/>
      <c r="CX4" s="622"/>
      <c r="CY4" s="622"/>
      <c r="CZ4" s="622"/>
      <c r="DA4" s="623"/>
      <c r="DB4" s="621">
        <v>7.4</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4131745</v>
      </c>
      <c r="BO5" s="446"/>
      <c r="BP5" s="446"/>
      <c r="BQ5" s="446"/>
      <c r="BR5" s="446"/>
      <c r="BS5" s="446"/>
      <c r="BT5" s="446"/>
      <c r="BU5" s="447"/>
      <c r="BV5" s="445">
        <v>3779350</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89.2</v>
      </c>
      <c r="CU5" s="416"/>
      <c r="CV5" s="416"/>
      <c r="CW5" s="416"/>
      <c r="CX5" s="416"/>
      <c r="CY5" s="416"/>
      <c r="CZ5" s="416"/>
      <c r="DA5" s="417"/>
      <c r="DB5" s="415">
        <v>88.8</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478674</v>
      </c>
      <c r="BO6" s="446"/>
      <c r="BP6" s="446"/>
      <c r="BQ6" s="446"/>
      <c r="BR6" s="446"/>
      <c r="BS6" s="446"/>
      <c r="BT6" s="446"/>
      <c r="BU6" s="447"/>
      <c r="BV6" s="445">
        <v>294153</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92.9</v>
      </c>
      <c r="CU6" s="596"/>
      <c r="CV6" s="596"/>
      <c r="CW6" s="596"/>
      <c r="CX6" s="596"/>
      <c r="CY6" s="596"/>
      <c r="CZ6" s="596"/>
      <c r="DA6" s="597"/>
      <c r="DB6" s="595">
        <v>92.3</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87</v>
      </c>
      <c r="AV7" s="503"/>
      <c r="AW7" s="503"/>
      <c r="AX7" s="503"/>
      <c r="AY7" s="425" t="s">
        <v>98</v>
      </c>
      <c r="AZ7" s="426"/>
      <c r="BA7" s="426"/>
      <c r="BB7" s="426"/>
      <c r="BC7" s="426"/>
      <c r="BD7" s="426"/>
      <c r="BE7" s="426"/>
      <c r="BF7" s="426"/>
      <c r="BG7" s="426"/>
      <c r="BH7" s="426"/>
      <c r="BI7" s="426"/>
      <c r="BJ7" s="426"/>
      <c r="BK7" s="426"/>
      <c r="BL7" s="426"/>
      <c r="BM7" s="427"/>
      <c r="BN7" s="445">
        <v>269393</v>
      </c>
      <c r="BO7" s="446"/>
      <c r="BP7" s="446"/>
      <c r="BQ7" s="446"/>
      <c r="BR7" s="446"/>
      <c r="BS7" s="446"/>
      <c r="BT7" s="446"/>
      <c r="BU7" s="447"/>
      <c r="BV7" s="445">
        <v>129807</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2207442</v>
      </c>
      <c r="CU7" s="446"/>
      <c r="CV7" s="446"/>
      <c r="CW7" s="446"/>
      <c r="CX7" s="446"/>
      <c r="CY7" s="446"/>
      <c r="CZ7" s="446"/>
      <c r="DA7" s="447"/>
      <c r="DB7" s="445">
        <v>2221847</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87</v>
      </c>
      <c r="AV8" s="503"/>
      <c r="AW8" s="503"/>
      <c r="AX8" s="503"/>
      <c r="AY8" s="425" t="s">
        <v>101</v>
      </c>
      <c r="AZ8" s="426"/>
      <c r="BA8" s="426"/>
      <c r="BB8" s="426"/>
      <c r="BC8" s="426"/>
      <c r="BD8" s="426"/>
      <c r="BE8" s="426"/>
      <c r="BF8" s="426"/>
      <c r="BG8" s="426"/>
      <c r="BH8" s="426"/>
      <c r="BI8" s="426"/>
      <c r="BJ8" s="426"/>
      <c r="BK8" s="426"/>
      <c r="BL8" s="426"/>
      <c r="BM8" s="427"/>
      <c r="BN8" s="445">
        <v>209281</v>
      </c>
      <c r="BO8" s="446"/>
      <c r="BP8" s="446"/>
      <c r="BQ8" s="446"/>
      <c r="BR8" s="446"/>
      <c r="BS8" s="446"/>
      <c r="BT8" s="446"/>
      <c r="BU8" s="447"/>
      <c r="BV8" s="445">
        <v>164346</v>
      </c>
      <c r="BW8" s="446"/>
      <c r="BX8" s="446"/>
      <c r="BY8" s="446"/>
      <c r="BZ8" s="446"/>
      <c r="CA8" s="446"/>
      <c r="CB8" s="446"/>
      <c r="CC8" s="447"/>
      <c r="CD8" s="454" t="s">
        <v>102</v>
      </c>
      <c r="CE8" s="455"/>
      <c r="CF8" s="455"/>
      <c r="CG8" s="455"/>
      <c r="CH8" s="455"/>
      <c r="CI8" s="455"/>
      <c r="CJ8" s="455"/>
      <c r="CK8" s="455"/>
      <c r="CL8" s="455"/>
      <c r="CM8" s="455"/>
      <c r="CN8" s="455"/>
      <c r="CO8" s="455"/>
      <c r="CP8" s="455"/>
      <c r="CQ8" s="455"/>
      <c r="CR8" s="455"/>
      <c r="CS8" s="456"/>
      <c r="CT8" s="558">
        <v>0.21</v>
      </c>
      <c r="CU8" s="559"/>
      <c r="CV8" s="559"/>
      <c r="CW8" s="559"/>
      <c r="CX8" s="559"/>
      <c r="CY8" s="559"/>
      <c r="CZ8" s="559"/>
      <c r="DA8" s="560"/>
      <c r="DB8" s="558">
        <v>0.21</v>
      </c>
      <c r="DC8" s="559"/>
      <c r="DD8" s="559"/>
      <c r="DE8" s="559"/>
      <c r="DF8" s="559"/>
      <c r="DG8" s="559"/>
      <c r="DH8" s="559"/>
      <c r="DI8" s="560"/>
      <c r="DJ8" s="165"/>
      <c r="DK8" s="165"/>
      <c r="DL8" s="165"/>
      <c r="DM8" s="165"/>
      <c r="DN8" s="165"/>
      <c r="DO8" s="165"/>
    </row>
    <row r="9" spans="1:119" ht="18.75" customHeight="1" thickBot="1">
      <c r="A9" s="166"/>
      <c r="B9" s="584" t="s">
        <v>103</v>
      </c>
      <c r="C9" s="585"/>
      <c r="D9" s="585"/>
      <c r="E9" s="585"/>
      <c r="F9" s="585"/>
      <c r="G9" s="585"/>
      <c r="H9" s="585"/>
      <c r="I9" s="585"/>
      <c r="J9" s="585"/>
      <c r="K9" s="508"/>
      <c r="L9" s="586" t="s">
        <v>104</v>
      </c>
      <c r="M9" s="587"/>
      <c r="N9" s="587"/>
      <c r="O9" s="587"/>
      <c r="P9" s="587"/>
      <c r="Q9" s="588"/>
      <c r="R9" s="589">
        <v>4048</v>
      </c>
      <c r="S9" s="590"/>
      <c r="T9" s="590"/>
      <c r="U9" s="590"/>
      <c r="V9" s="591"/>
      <c r="W9" s="524" t="s">
        <v>105</v>
      </c>
      <c r="X9" s="525"/>
      <c r="Y9" s="525"/>
      <c r="Z9" s="525"/>
      <c r="AA9" s="525"/>
      <c r="AB9" s="525"/>
      <c r="AC9" s="525"/>
      <c r="AD9" s="525"/>
      <c r="AE9" s="525"/>
      <c r="AF9" s="525"/>
      <c r="AG9" s="525"/>
      <c r="AH9" s="525"/>
      <c r="AI9" s="525"/>
      <c r="AJ9" s="525"/>
      <c r="AK9" s="525"/>
      <c r="AL9" s="592"/>
      <c r="AM9" s="514" t="s">
        <v>106</v>
      </c>
      <c r="AN9" s="419"/>
      <c r="AO9" s="419"/>
      <c r="AP9" s="419"/>
      <c r="AQ9" s="419"/>
      <c r="AR9" s="419"/>
      <c r="AS9" s="419"/>
      <c r="AT9" s="420"/>
      <c r="AU9" s="502" t="s">
        <v>107</v>
      </c>
      <c r="AV9" s="503"/>
      <c r="AW9" s="503"/>
      <c r="AX9" s="503"/>
      <c r="AY9" s="425" t="s">
        <v>108</v>
      </c>
      <c r="AZ9" s="426"/>
      <c r="BA9" s="426"/>
      <c r="BB9" s="426"/>
      <c r="BC9" s="426"/>
      <c r="BD9" s="426"/>
      <c r="BE9" s="426"/>
      <c r="BF9" s="426"/>
      <c r="BG9" s="426"/>
      <c r="BH9" s="426"/>
      <c r="BI9" s="426"/>
      <c r="BJ9" s="426"/>
      <c r="BK9" s="426"/>
      <c r="BL9" s="426"/>
      <c r="BM9" s="427"/>
      <c r="BN9" s="445">
        <v>44935</v>
      </c>
      <c r="BO9" s="446"/>
      <c r="BP9" s="446"/>
      <c r="BQ9" s="446"/>
      <c r="BR9" s="446"/>
      <c r="BS9" s="446"/>
      <c r="BT9" s="446"/>
      <c r="BU9" s="447"/>
      <c r="BV9" s="445">
        <v>10188</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8.1</v>
      </c>
      <c r="CU9" s="416"/>
      <c r="CV9" s="416"/>
      <c r="CW9" s="416"/>
      <c r="CX9" s="416"/>
      <c r="CY9" s="416"/>
      <c r="CZ9" s="416"/>
      <c r="DA9" s="417"/>
      <c r="DB9" s="415">
        <v>8.6999999999999993</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110</v>
      </c>
      <c r="M10" s="419"/>
      <c r="N10" s="419"/>
      <c r="O10" s="419"/>
      <c r="P10" s="419"/>
      <c r="Q10" s="420"/>
      <c r="R10" s="421">
        <v>4429</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112</v>
      </c>
      <c r="AV10" s="503"/>
      <c r="AW10" s="503"/>
      <c r="AX10" s="503"/>
      <c r="AY10" s="425" t="s">
        <v>113</v>
      </c>
      <c r="AZ10" s="426"/>
      <c r="BA10" s="426"/>
      <c r="BB10" s="426"/>
      <c r="BC10" s="426"/>
      <c r="BD10" s="426"/>
      <c r="BE10" s="426"/>
      <c r="BF10" s="426"/>
      <c r="BG10" s="426"/>
      <c r="BH10" s="426"/>
      <c r="BI10" s="426"/>
      <c r="BJ10" s="426"/>
      <c r="BK10" s="426"/>
      <c r="BL10" s="426"/>
      <c r="BM10" s="427"/>
      <c r="BN10" s="445">
        <v>82552</v>
      </c>
      <c r="BO10" s="446"/>
      <c r="BP10" s="446"/>
      <c r="BQ10" s="446"/>
      <c r="BR10" s="446"/>
      <c r="BS10" s="446"/>
      <c r="BT10" s="446"/>
      <c r="BU10" s="447"/>
      <c r="BV10" s="445">
        <v>77258</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112</v>
      </c>
      <c r="AV11" s="503"/>
      <c r="AW11" s="503"/>
      <c r="AX11" s="503"/>
      <c r="AY11" s="425" t="s">
        <v>118</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c r="A12" s="166"/>
      <c r="B12" s="561" t="s">
        <v>122</v>
      </c>
      <c r="C12" s="562"/>
      <c r="D12" s="562"/>
      <c r="E12" s="562"/>
      <c r="F12" s="562"/>
      <c r="G12" s="562"/>
      <c r="H12" s="562"/>
      <c r="I12" s="562"/>
      <c r="J12" s="562"/>
      <c r="K12" s="563"/>
      <c r="L12" s="570" t="s">
        <v>123</v>
      </c>
      <c r="M12" s="571"/>
      <c r="N12" s="571"/>
      <c r="O12" s="571"/>
      <c r="P12" s="571"/>
      <c r="Q12" s="572"/>
      <c r="R12" s="573">
        <v>4126</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127</v>
      </c>
      <c r="AV12" s="503"/>
      <c r="AW12" s="503"/>
      <c r="AX12" s="503"/>
      <c r="AY12" s="425" t="s">
        <v>128</v>
      </c>
      <c r="AZ12" s="426"/>
      <c r="BA12" s="426"/>
      <c r="BB12" s="426"/>
      <c r="BC12" s="426"/>
      <c r="BD12" s="426"/>
      <c r="BE12" s="426"/>
      <c r="BF12" s="426"/>
      <c r="BG12" s="426"/>
      <c r="BH12" s="426"/>
      <c r="BI12" s="426"/>
      <c r="BJ12" s="426"/>
      <c r="BK12" s="426"/>
      <c r="BL12" s="426"/>
      <c r="BM12" s="427"/>
      <c r="BN12" s="445">
        <v>126348</v>
      </c>
      <c r="BO12" s="446"/>
      <c r="BP12" s="446"/>
      <c r="BQ12" s="446"/>
      <c r="BR12" s="446"/>
      <c r="BS12" s="446"/>
      <c r="BT12" s="446"/>
      <c r="BU12" s="447"/>
      <c r="BV12" s="445">
        <v>151333</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121</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131</v>
      </c>
      <c r="N13" s="546"/>
      <c r="O13" s="546"/>
      <c r="P13" s="546"/>
      <c r="Q13" s="547"/>
      <c r="R13" s="548">
        <v>4054</v>
      </c>
      <c r="S13" s="549"/>
      <c r="T13" s="549"/>
      <c r="U13" s="549"/>
      <c r="V13" s="550"/>
      <c r="W13" s="536" t="s">
        <v>132</v>
      </c>
      <c r="X13" s="458"/>
      <c r="Y13" s="458"/>
      <c r="Z13" s="458"/>
      <c r="AA13" s="458"/>
      <c r="AB13" s="459"/>
      <c r="AC13" s="421">
        <v>509</v>
      </c>
      <c r="AD13" s="422"/>
      <c r="AE13" s="422"/>
      <c r="AF13" s="422"/>
      <c r="AG13" s="423"/>
      <c r="AH13" s="421">
        <v>580</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1139</v>
      </c>
      <c r="BO13" s="446"/>
      <c r="BP13" s="446"/>
      <c r="BQ13" s="446"/>
      <c r="BR13" s="446"/>
      <c r="BS13" s="446"/>
      <c r="BT13" s="446"/>
      <c r="BU13" s="447"/>
      <c r="BV13" s="445">
        <v>-63887</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5.8</v>
      </c>
      <c r="CU13" s="416"/>
      <c r="CV13" s="416"/>
      <c r="CW13" s="416"/>
      <c r="CX13" s="416"/>
      <c r="CY13" s="416"/>
      <c r="CZ13" s="416"/>
      <c r="DA13" s="417"/>
      <c r="DB13" s="415">
        <v>7.6</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137</v>
      </c>
      <c r="M14" s="579"/>
      <c r="N14" s="579"/>
      <c r="O14" s="579"/>
      <c r="P14" s="579"/>
      <c r="Q14" s="580"/>
      <c r="R14" s="548">
        <v>4205</v>
      </c>
      <c r="S14" s="549"/>
      <c r="T14" s="549"/>
      <c r="U14" s="549"/>
      <c r="V14" s="550"/>
      <c r="W14" s="551"/>
      <c r="X14" s="461"/>
      <c r="Y14" s="461"/>
      <c r="Z14" s="461"/>
      <c r="AA14" s="461"/>
      <c r="AB14" s="462"/>
      <c r="AC14" s="541">
        <v>22.1</v>
      </c>
      <c r="AD14" s="542"/>
      <c r="AE14" s="542"/>
      <c r="AF14" s="542"/>
      <c r="AG14" s="543"/>
      <c r="AH14" s="541">
        <v>23</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32.6</v>
      </c>
      <c r="CU14" s="553"/>
      <c r="CV14" s="553"/>
      <c r="CW14" s="553"/>
      <c r="CX14" s="553"/>
      <c r="CY14" s="553"/>
      <c r="CZ14" s="553"/>
      <c r="DA14" s="554"/>
      <c r="DB14" s="552">
        <v>27.6</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139</v>
      </c>
      <c r="N15" s="546"/>
      <c r="O15" s="546"/>
      <c r="P15" s="546"/>
      <c r="Q15" s="547"/>
      <c r="R15" s="548">
        <v>4141</v>
      </c>
      <c r="S15" s="549"/>
      <c r="T15" s="549"/>
      <c r="U15" s="549"/>
      <c r="V15" s="550"/>
      <c r="W15" s="536" t="s">
        <v>140</v>
      </c>
      <c r="X15" s="458"/>
      <c r="Y15" s="458"/>
      <c r="Z15" s="458"/>
      <c r="AA15" s="458"/>
      <c r="AB15" s="459"/>
      <c r="AC15" s="421">
        <v>327</v>
      </c>
      <c r="AD15" s="422"/>
      <c r="AE15" s="422"/>
      <c r="AF15" s="422"/>
      <c r="AG15" s="423"/>
      <c r="AH15" s="421">
        <v>368</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427332</v>
      </c>
      <c r="BO15" s="441"/>
      <c r="BP15" s="441"/>
      <c r="BQ15" s="441"/>
      <c r="BR15" s="441"/>
      <c r="BS15" s="441"/>
      <c r="BT15" s="441"/>
      <c r="BU15" s="442"/>
      <c r="BV15" s="440">
        <v>435554</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14.2</v>
      </c>
      <c r="AD16" s="542"/>
      <c r="AE16" s="542"/>
      <c r="AF16" s="542"/>
      <c r="AG16" s="543"/>
      <c r="AH16" s="541">
        <v>14.6</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2014824</v>
      </c>
      <c r="BO16" s="446"/>
      <c r="BP16" s="446"/>
      <c r="BQ16" s="446"/>
      <c r="BR16" s="446"/>
      <c r="BS16" s="446"/>
      <c r="BT16" s="446"/>
      <c r="BU16" s="447"/>
      <c r="BV16" s="445">
        <v>2054533</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1469</v>
      </c>
      <c r="AD17" s="422"/>
      <c r="AE17" s="422"/>
      <c r="AF17" s="422"/>
      <c r="AG17" s="423"/>
      <c r="AH17" s="421">
        <v>1575</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532013</v>
      </c>
      <c r="BO17" s="446"/>
      <c r="BP17" s="446"/>
      <c r="BQ17" s="446"/>
      <c r="BR17" s="446"/>
      <c r="BS17" s="446"/>
      <c r="BT17" s="446"/>
      <c r="BU17" s="447"/>
      <c r="BV17" s="445">
        <v>541320</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150</v>
      </c>
      <c r="C18" s="508"/>
      <c r="D18" s="508"/>
      <c r="E18" s="509"/>
      <c r="F18" s="509"/>
      <c r="G18" s="509"/>
      <c r="H18" s="509"/>
      <c r="I18" s="509"/>
      <c r="J18" s="509"/>
      <c r="K18" s="509"/>
      <c r="L18" s="510">
        <v>115.9</v>
      </c>
      <c r="M18" s="510"/>
      <c r="N18" s="510"/>
      <c r="O18" s="510"/>
      <c r="P18" s="510"/>
      <c r="Q18" s="510"/>
      <c r="R18" s="511"/>
      <c r="S18" s="511"/>
      <c r="T18" s="511"/>
      <c r="U18" s="511"/>
      <c r="V18" s="512"/>
      <c r="W18" s="526"/>
      <c r="X18" s="527"/>
      <c r="Y18" s="527"/>
      <c r="Z18" s="527"/>
      <c r="AA18" s="527"/>
      <c r="AB18" s="537"/>
      <c r="AC18" s="409">
        <v>63.7</v>
      </c>
      <c r="AD18" s="410"/>
      <c r="AE18" s="410"/>
      <c r="AF18" s="410"/>
      <c r="AG18" s="513"/>
      <c r="AH18" s="409">
        <v>62.4</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2021212</v>
      </c>
      <c r="BO18" s="446"/>
      <c r="BP18" s="446"/>
      <c r="BQ18" s="446"/>
      <c r="BR18" s="446"/>
      <c r="BS18" s="446"/>
      <c r="BT18" s="446"/>
      <c r="BU18" s="447"/>
      <c r="BV18" s="445">
        <v>2007053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152</v>
      </c>
      <c r="C19" s="508"/>
      <c r="D19" s="508"/>
      <c r="E19" s="509"/>
      <c r="F19" s="509"/>
      <c r="G19" s="509"/>
      <c r="H19" s="509"/>
      <c r="I19" s="509"/>
      <c r="J19" s="509"/>
      <c r="K19" s="509"/>
      <c r="L19" s="515">
        <v>35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3048023</v>
      </c>
      <c r="BO19" s="446"/>
      <c r="BP19" s="446"/>
      <c r="BQ19" s="446"/>
      <c r="BR19" s="446"/>
      <c r="BS19" s="446"/>
      <c r="BT19" s="446"/>
      <c r="BU19" s="447"/>
      <c r="BV19" s="445">
        <v>2953701</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154</v>
      </c>
      <c r="C20" s="508"/>
      <c r="D20" s="508"/>
      <c r="E20" s="509"/>
      <c r="F20" s="509"/>
      <c r="G20" s="509"/>
      <c r="H20" s="509"/>
      <c r="I20" s="509"/>
      <c r="J20" s="509"/>
      <c r="K20" s="509"/>
      <c r="L20" s="515">
        <v>1642</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3225683</v>
      </c>
      <c r="BO23" s="446"/>
      <c r="BP23" s="446"/>
      <c r="BQ23" s="446"/>
      <c r="BR23" s="446"/>
      <c r="BS23" s="446"/>
      <c r="BT23" s="446"/>
      <c r="BU23" s="447"/>
      <c r="BV23" s="445">
        <v>2821619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163</v>
      </c>
      <c r="F24" s="419"/>
      <c r="G24" s="419"/>
      <c r="H24" s="419"/>
      <c r="I24" s="419"/>
      <c r="J24" s="419"/>
      <c r="K24" s="420"/>
      <c r="L24" s="421">
        <v>1</v>
      </c>
      <c r="M24" s="422"/>
      <c r="N24" s="422"/>
      <c r="O24" s="422"/>
      <c r="P24" s="423"/>
      <c r="Q24" s="421">
        <v>6600</v>
      </c>
      <c r="R24" s="422"/>
      <c r="S24" s="422"/>
      <c r="T24" s="422"/>
      <c r="U24" s="422"/>
      <c r="V24" s="423"/>
      <c r="W24" s="487"/>
      <c r="X24" s="478"/>
      <c r="Y24" s="479"/>
      <c r="Z24" s="418" t="s">
        <v>164</v>
      </c>
      <c r="AA24" s="419"/>
      <c r="AB24" s="419"/>
      <c r="AC24" s="419"/>
      <c r="AD24" s="419"/>
      <c r="AE24" s="419"/>
      <c r="AF24" s="419"/>
      <c r="AG24" s="420"/>
      <c r="AH24" s="421">
        <v>70</v>
      </c>
      <c r="AI24" s="422"/>
      <c r="AJ24" s="422"/>
      <c r="AK24" s="422"/>
      <c r="AL24" s="423"/>
      <c r="AM24" s="421">
        <v>191100</v>
      </c>
      <c r="AN24" s="422"/>
      <c r="AO24" s="422"/>
      <c r="AP24" s="422"/>
      <c r="AQ24" s="422"/>
      <c r="AR24" s="423"/>
      <c r="AS24" s="421">
        <v>2730</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3200934</v>
      </c>
      <c r="BO24" s="446"/>
      <c r="BP24" s="446"/>
      <c r="BQ24" s="446"/>
      <c r="BR24" s="446"/>
      <c r="BS24" s="446"/>
      <c r="BT24" s="446"/>
      <c r="BU24" s="447"/>
      <c r="BV24" s="445">
        <v>2782921</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166</v>
      </c>
      <c r="F25" s="419"/>
      <c r="G25" s="419"/>
      <c r="H25" s="419"/>
      <c r="I25" s="419"/>
      <c r="J25" s="419"/>
      <c r="K25" s="420"/>
      <c r="L25" s="421">
        <v>1</v>
      </c>
      <c r="M25" s="422"/>
      <c r="N25" s="422"/>
      <c r="O25" s="422"/>
      <c r="P25" s="423"/>
      <c r="Q25" s="421">
        <v>4890</v>
      </c>
      <c r="R25" s="422"/>
      <c r="S25" s="422"/>
      <c r="T25" s="422"/>
      <c r="U25" s="422"/>
      <c r="V25" s="423"/>
      <c r="W25" s="487"/>
      <c r="X25" s="478"/>
      <c r="Y25" s="479"/>
      <c r="Z25" s="418" t="s">
        <v>167</v>
      </c>
      <c r="AA25" s="419"/>
      <c r="AB25" s="419"/>
      <c r="AC25" s="419"/>
      <c r="AD25" s="419"/>
      <c r="AE25" s="419"/>
      <c r="AF25" s="419"/>
      <c r="AG25" s="420"/>
      <c r="AH25" s="421" t="s">
        <v>168</v>
      </c>
      <c r="AI25" s="422"/>
      <c r="AJ25" s="422"/>
      <c r="AK25" s="422"/>
      <c r="AL25" s="423"/>
      <c r="AM25" s="421" t="s">
        <v>168</v>
      </c>
      <c r="AN25" s="422"/>
      <c r="AO25" s="422"/>
      <c r="AP25" s="422"/>
      <c r="AQ25" s="422"/>
      <c r="AR25" s="423"/>
      <c r="AS25" s="421" t="s">
        <v>168</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270382</v>
      </c>
      <c r="BO25" s="441"/>
      <c r="BP25" s="441"/>
      <c r="BQ25" s="441"/>
      <c r="BR25" s="441"/>
      <c r="BS25" s="441"/>
      <c r="BT25" s="441"/>
      <c r="BU25" s="442"/>
      <c r="BV25" s="440">
        <v>267471</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170</v>
      </c>
      <c r="F26" s="419"/>
      <c r="G26" s="419"/>
      <c r="H26" s="419"/>
      <c r="I26" s="419"/>
      <c r="J26" s="419"/>
      <c r="K26" s="420"/>
      <c r="L26" s="421">
        <v>1</v>
      </c>
      <c r="M26" s="422"/>
      <c r="N26" s="422"/>
      <c r="O26" s="422"/>
      <c r="P26" s="423"/>
      <c r="Q26" s="421">
        <v>4530</v>
      </c>
      <c r="R26" s="422"/>
      <c r="S26" s="422"/>
      <c r="T26" s="422"/>
      <c r="U26" s="422"/>
      <c r="V26" s="423"/>
      <c r="W26" s="487"/>
      <c r="X26" s="478"/>
      <c r="Y26" s="479"/>
      <c r="Z26" s="418" t="s">
        <v>171</v>
      </c>
      <c r="AA26" s="500"/>
      <c r="AB26" s="500"/>
      <c r="AC26" s="500"/>
      <c r="AD26" s="500"/>
      <c r="AE26" s="500"/>
      <c r="AF26" s="500"/>
      <c r="AG26" s="501"/>
      <c r="AH26" s="421">
        <v>1</v>
      </c>
      <c r="AI26" s="422"/>
      <c r="AJ26" s="422"/>
      <c r="AK26" s="422"/>
      <c r="AL26" s="423"/>
      <c r="AM26" s="421" t="s">
        <v>172</v>
      </c>
      <c r="AN26" s="422"/>
      <c r="AO26" s="422"/>
      <c r="AP26" s="422"/>
      <c r="AQ26" s="422"/>
      <c r="AR26" s="423"/>
      <c r="AS26" s="421" t="s">
        <v>172</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121</v>
      </c>
      <c r="BO26" s="446"/>
      <c r="BP26" s="446"/>
      <c r="BQ26" s="446"/>
      <c r="BR26" s="446"/>
      <c r="BS26" s="446"/>
      <c r="BT26" s="446"/>
      <c r="BU26" s="447"/>
      <c r="BV26" s="445" t="s">
        <v>168</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174</v>
      </c>
      <c r="F27" s="419"/>
      <c r="G27" s="419"/>
      <c r="H27" s="419"/>
      <c r="I27" s="419"/>
      <c r="J27" s="419"/>
      <c r="K27" s="420"/>
      <c r="L27" s="421">
        <v>1</v>
      </c>
      <c r="M27" s="422"/>
      <c r="N27" s="422"/>
      <c r="O27" s="422"/>
      <c r="P27" s="423"/>
      <c r="Q27" s="421">
        <v>2640</v>
      </c>
      <c r="R27" s="422"/>
      <c r="S27" s="422"/>
      <c r="T27" s="422"/>
      <c r="U27" s="422"/>
      <c r="V27" s="423"/>
      <c r="W27" s="487"/>
      <c r="X27" s="478"/>
      <c r="Y27" s="479"/>
      <c r="Z27" s="418" t="s">
        <v>175</v>
      </c>
      <c r="AA27" s="419"/>
      <c r="AB27" s="419"/>
      <c r="AC27" s="419"/>
      <c r="AD27" s="419"/>
      <c r="AE27" s="419"/>
      <c r="AF27" s="419"/>
      <c r="AG27" s="420"/>
      <c r="AH27" s="421" t="s">
        <v>168</v>
      </c>
      <c r="AI27" s="422"/>
      <c r="AJ27" s="422"/>
      <c r="AK27" s="422"/>
      <c r="AL27" s="423"/>
      <c r="AM27" s="421" t="s">
        <v>168</v>
      </c>
      <c r="AN27" s="422"/>
      <c r="AO27" s="422"/>
      <c r="AP27" s="422"/>
      <c r="AQ27" s="422"/>
      <c r="AR27" s="423"/>
      <c r="AS27" s="421" t="s">
        <v>121</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58368</v>
      </c>
      <c r="BO27" s="449"/>
      <c r="BP27" s="449"/>
      <c r="BQ27" s="449"/>
      <c r="BR27" s="449"/>
      <c r="BS27" s="449"/>
      <c r="BT27" s="449"/>
      <c r="BU27" s="450"/>
      <c r="BV27" s="448">
        <v>58368</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177</v>
      </c>
      <c r="F28" s="419"/>
      <c r="G28" s="419"/>
      <c r="H28" s="419"/>
      <c r="I28" s="419"/>
      <c r="J28" s="419"/>
      <c r="K28" s="420"/>
      <c r="L28" s="421">
        <v>1</v>
      </c>
      <c r="M28" s="422"/>
      <c r="N28" s="422"/>
      <c r="O28" s="422"/>
      <c r="P28" s="423"/>
      <c r="Q28" s="421">
        <v>2170</v>
      </c>
      <c r="R28" s="422"/>
      <c r="S28" s="422"/>
      <c r="T28" s="422"/>
      <c r="U28" s="422"/>
      <c r="V28" s="423"/>
      <c r="W28" s="487"/>
      <c r="X28" s="478"/>
      <c r="Y28" s="479"/>
      <c r="Z28" s="418" t="s">
        <v>178</v>
      </c>
      <c r="AA28" s="419"/>
      <c r="AB28" s="419"/>
      <c r="AC28" s="419"/>
      <c r="AD28" s="419"/>
      <c r="AE28" s="419"/>
      <c r="AF28" s="419"/>
      <c r="AG28" s="420"/>
      <c r="AH28" s="421" t="s">
        <v>168</v>
      </c>
      <c r="AI28" s="422"/>
      <c r="AJ28" s="422"/>
      <c r="AK28" s="422"/>
      <c r="AL28" s="423"/>
      <c r="AM28" s="421" t="s">
        <v>168</v>
      </c>
      <c r="AN28" s="422"/>
      <c r="AO28" s="422"/>
      <c r="AP28" s="422"/>
      <c r="AQ28" s="422"/>
      <c r="AR28" s="423"/>
      <c r="AS28" s="421" t="s">
        <v>168</v>
      </c>
      <c r="AT28" s="422"/>
      <c r="AU28" s="422"/>
      <c r="AV28" s="422"/>
      <c r="AW28" s="422"/>
      <c r="AX28" s="424"/>
      <c r="AY28" s="428" t="s">
        <v>179</v>
      </c>
      <c r="AZ28" s="429"/>
      <c r="BA28" s="429"/>
      <c r="BB28" s="430"/>
      <c r="BC28" s="437" t="s">
        <v>41</v>
      </c>
      <c r="BD28" s="438"/>
      <c r="BE28" s="438"/>
      <c r="BF28" s="438"/>
      <c r="BG28" s="438"/>
      <c r="BH28" s="438"/>
      <c r="BI28" s="438"/>
      <c r="BJ28" s="438"/>
      <c r="BK28" s="438"/>
      <c r="BL28" s="438"/>
      <c r="BM28" s="439"/>
      <c r="BN28" s="440">
        <v>815354</v>
      </c>
      <c r="BO28" s="441"/>
      <c r="BP28" s="441"/>
      <c r="BQ28" s="441"/>
      <c r="BR28" s="441"/>
      <c r="BS28" s="441"/>
      <c r="BT28" s="441"/>
      <c r="BU28" s="442"/>
      <c r="BV28" s="440">
        <v>859150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180</v>
      </c>
      <c r="F29" s="419"/>
      <c r="G29" s="419"/>
      <c r="H29" s="419"/>
      <c r="I29" s="419"/>
      <c r="J29" s="419"/>
      <c r="K29" s="420"/>
      <c r="L29" s="421">
        <v>8</v>
      </c>
      <c r="M29" s="422"/>
      <c r="N29" s="422"/>
      <c r="O29" s="422"/>
      <c r="P29" s="423"/>
      <c r="Q29" s="421">
        <v>1980</v>
      </c>
      <c r="R29" s="422"/>
      <c r="S29" s="422"/>
      <c r="T29" s="422"/>
      <c r="U29" s="422"/>
      <c r="V29" s="423"/>
      <c r="W29" s="488"/>
      <c r="X29" s="489"/>
      <c r="Y29" s="490"/>
      <c r="Z29" s="418" t="s">
        <v>181</v>
      </c>
      <c r="AA29" s="419"/>
      <c r="AB29" s="419"/>
      <c r="AC29" s="419"/>
      <c r="AD29" s="419"/>
      <c r="AE29" s="419"/>
      <c r="AF29" s="419"/>
      <c r="AG29" s="420"/>
      <c r="AH29" s="421">
        <v>70</v>
      </c>
      <c r="AI29" s="422"/>
      <c r="AJ29" s="422"/>
      <c r="AK29" s="422"/>
      <c r="AL29" s="423"/>
      <c r="AM29" s="421">
        <v>191100</v>
      </c>
      <c r="AN29" s="422"/>
      <c r="AO29" s="422"/>
      <c r="AP29" s="422"/>
      <c r="AQ29" s="422"/>
      <c r="AR29" s="423"/>
      <c r="AS29" s="421">
        <v>2730</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4564</v>
      </c>
      <c r="BO29" s="446"/>
      <c r="BP29" s="446"/>
      <c r="BQ29" s="446"/>
      <c r="BR29" s="446"/>
      <c r="BS29" s="446"/>
      <c r="BT29" s="446"/>
      <c r="BU29" s="447"/>
      <c r="BV29" s="445">
        <v>4563</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95.6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435900</v>
      </c>
      <c r="BO30" s="449"/>
      <c r="BP30" s="449"/>
      <c r="BQ30" s="449"/>
      <c r="BR30" s="449"/>
      <c r="BS30" s="449"/>
      <c r="BT30" s="449"/>
      <c r="BU30" s="450"/>
      <c r="BV30" s="448">
        <v>446772</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191</v>
      </c>
      <c r="X33" s="407"/>
      <c r="Y33" s="407"/>
      <c r="Z33" s="407"/>
      <c r="AA33" s="407"/>
      <c r="AB33" s="407"/>
      <c r="AC33" s="407"/>
      <c r="AD33" s="407"/>
      <c r="AE33" s="407"/>
      <c r="AF33" s="407"/>
      <c r="AG33" s="407"/>
      <c r="AH33" s="407"/>
      <c r="AI33" s="407"/>
      <c r="AJ33" s="407"/>
      <c r="AK33" s="407"/>
      <c r="AL33" s="195"/>
      <c r="AM33" s="408" t="s">
        <v>190</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196</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5</v>
      </c>
      <c r="BF34" s="404"/>
      <c r="BG34" s="403" t="str">
        <f>IF('各会計、関係団体の財政状況及び健全化判断比率'!B31="","",'各会計、関係団体の財政状況及び健全化判断比率'!B31)</f>
        <v>水道事業特別会計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熊本県市町村総合事務組合</v>
      </c>
      <c r="BZ34" s="403"/>
      <c r="CA34" s="403"/>
      <c r="CB34" s="403"/>
      <c r="CC34" s="403"/>
      <c r="CD34" s="403"/>
      <c r="CE34" s="403"/>
      <c r="CF34" s="403"/>
      <c r="CG34" s="403"/>
      <c r="CH34" s="403"/>
      <c r="CI34" s="403"/>
      <c r="CJ34" s="403"/>
      <c r="CK34" s="403"/>
      <c r="CL34" s="403"/>
      <c r="CM34" s="403"/>
      <c r="CN34" s="193"/>
      <c r="CO34" s="404">
        <f>IF(CQ34="","",MAX(C34:D43,U34:V43,AM34:AN43,BE34:BF43,BW34:BX43)+1)</f>
        <v>17</v>
      </c>
      <c r="CP34" s="404"/>
      <c r="CQ34" s="403" t="str">
        <f>IF('各会計、関係団体の財政状況及び健全化判断比率'!BS7="","",'各会計、関係団体の財政状況及び健全化判断比率'!BS7)</f>
        <v>株式会社きよらカアサ</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6</v>
      </c>
      <c r="BF35" s="404"/>
      <c r="BG35" s="403" t="str">
        <f>IF('各会計、関係団体の財政状況及び健全化判断比率'!B32="","",'各会計、関係団体の財政状況及び健全化判断比率'!B32)</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小国町外一ヶ町公立病院組合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7</v>
      </c>
      <c r="BF36" s="404"/>
      <c r="BG36" s="403" t="str">
        <f>IF('各会計、関係団体の財政状況及び健全化判断比率'!B33="","",'各会計、関係団体の財政状況及び健全化判断比率'!B33)</f>
        <v>特定地域生活排水処理事業特別会計</v>
      </c>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阿蘇広域行政事務組合（一般会計）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8</v>
      </c>
      <c r="BF37" s="404"/>
      <c r="BG37" s="403" t="str">
        <f>IF('各会計、関係団体の財政状況及び健全化判断比率'!B34="","",'各会計、関係団体の財政状況及び健全化判断比率'!B34)</f>
        <v>公共下水道事業特別会計</v>
      </c>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阿蘇広域行政事務組合
（養護老人ホーム湯の里荘特別会計）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阿蘇広域行政事務組合
（阿蘇ふるさと市町村圏特別会計）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阿蘇広域行政事務組合
（特別養護老人ホーム阿蘇みやま荘特別会計）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熊本県後期高齢者医療広域連合
（一般会計）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熊本県後期高齢者医療広域連合
（後期高齢者医療特別会計）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Q3CL1cH3d4JT++0ZIwifftr/oVPTXokw7pvEtJl+VrzS3IrjAZT70QGtQElI8D5QKyeJxdtlCSl5h9VzveEXoQ==" saltValue="xjp94Fax9ucG0NC4+Lpyp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25" t="s">
        <v>563</v>
      </c>
      <c r="D34" s="1225"/>
      <c r="E34" s="1226"/>
      <c r="F34" s="32">
        <v>5.03</v>
      </c>
      <c r="G34" s="33">
        <v>5.65</v>
      </c>
      <c r="H34" s="33">
        <v>6.71</v>
      </c>
      <c r="I34" s="33">
        <v>7.39</v>
      </c>
      <c r="J34" s="34">
        <v>9.48</v>
      </c>
      <c r="K34" s="22"/>
      <c r="L34" s="22"/>
      <c r="M34" s="22"/>
      <c r="N34" s="22"/>
      <c r="O34" s="22"/>
      <c r="P34" s="22"/>
    </row>
    <row r="35" spans="1:16" ht="39" customHeight="1">
      <c r="A35" s="22"/>
      <c r="B35" s="35"/>
      <c r="C35" s="1219" t="s">
        <v>564</v>
      </c>
      <c r="D35" s="1220"/>
      <c r="E35" s="1221"/>
      <c r="F35" s="36">
        <v>2.4300000000000002</v>
      </c>
      <c r="G35" s="37">
        <v>2.4500000000000002</v>
      </c>
      <c r="H35" s="37">
        <v>2.83</v>
      </c>
      <c r="I35" s="37">
        <v>2.54</v>
      </c>
      <c r="J35" s="38">
        <v>1.22</v>
      </c>
      <c r="K35" s="22"/>
      <c r="L35" s="22"/>
      <c r="M35" s="22"/>
      <c r="N35" s="22"/>
      <c r="O35" s="22"/>
      <c r="P35" s="22"/>
    </row>
    <row r="36" spans="1:16" ht="39" customHeight="1">
      <c r="A36" s="22"/>
      <c r="B36" s="35"/>
      <c r="C36" s="1219" t="s">
        <v>565</v>
      </c>
      <c r="D36" s="1220"/>
      <c r="E36" s="1221"/>
      <c r="F36" s="36">
        <v>0.42</v>
      </c>
      <c r="G36" s="37">
        <v>0.83</v>
      </c>
      <c r="H36" s="37">
        <v>0.5</v>
      </c>
      <c r="I36" s="37">
        <v>0.98</v>
      </c>
      <c r="J36" s="38">
        <v>0.68</v>
      </c>
      <c r="K36" s="22"/>
      <c r="L36" s="22"/>
      <c r="M36" s="22"/>
      <c r="N36" s="22"/>
      <c r="O36" s="22"/>
      <c r="P36" s="22"/>
    </row>
    <row r="37" spans="1:16" ht="39" customHeight="1">
      <c r="A37" s="22"/>
      <c r="B37" s="35"/>
      <c r="C37" s="1219" t="s">
        <v>566</v>
      </c>
      <c r="D37" s="1220"/>
      <c r="E37" s="1221"/>
      <c r="F37" s="36">
        <v>0.13</v>
      </c>
      <c r="G37" s="37">
        <v>0.13</v>
      </c>
      <c r="H37" s="37">
        <v>0.82</v>
      </c>
      <c r="I37" s="37">
        <v>0.44</v>
      </c>
      <c r="J37" s="38">
        <v>0.68</v>
      </c>
      <c r="K37" s="22"/>
      <c r="L37" s="22"/>
      <c r="M37" s="22"/>
      <c r="N37" s="22"/>
      <c r="O37" s="22"/>
      <c r="P37" s="22"/>
    </row>
    <row r="38" spans="1:16" ht="39" customHeight="1">
      <c r="A38" s="22"/>
      <c r="B38" s="35"/>
      <c r="C38" s="1219" t="s">
        <v>567</v>
      </c>
      <c r="D38" s="1220"/>
      <c r="E38" s="1221"/>
      <c r="F38" s="36">
        <v>0.21</v>
      </c>
      <c r="G38" s="37">
        <v>0.02</v>
      </c>
      <c r="H38" s="37">
        <v>0.21</v>
      </c>
      <c r="I38" s="37">
        <v>0.33</v>
      </c>
      <c r="J38" s="38">
        <v>0.27</v>
      </c>
      <c r="K38" s="22"/>
      <c r="L38" s="22"/>
      <c r="M38" s="22"/>
      <c r="N38" s="22"/>
      <c r="O38" s="22"/>
      <c r="P38" s="22"/>
    </row>
    <row r="39" spans="1:16" ht="39" customHeight="1">
      <c r="A39" s="22"/>
      <c r="B39" s="35"/>
      <c r="C39" s="1219" t="s">
        <v>568</v>
      </c>
      <c r="D39" s="1220"/>
      <c r="E39" s="1221"/>
      <c r="F39" s="36">
        <v>0.04</v>
      </c>
      <c r="G39" s="37">
        <v>0</v>
      </c>
      <c r="H39" s="37">
        <v>0.06</v>
      </c>
      <c r="I39" s="37">
        <v>0.04</v>
      </c>
      <c r="J39" s="38">
        <v>0.03</v>
      </c>
      <c r="K39" s="22"/>
      <c r="L39" s="22"/>
      <c r="M39" s="22"/>
      <c r="N39" s="22"/>
      <c r="O39" s="22"/>
      <c r="P39" s="22"/>
    </row>
    <row r="40" spans="1:16" ht="39" customHeight="1">
      <c r="A40" s="22"/>
      <c r="B40" s="35"/>
      <c r="C40" s="1219" t="s">
        <v>569</v>
      </c>
      <c r="D40" s="1220"/>
      <c r="E40" s="1221"/>
      <c r="F40" s="36">
        <v>0.03</v>
      </c>
      <c r="G40" s="37">
        <v>0.03</v>
      </c>
      <c r="H40" s="37">
        <v>0.02</v>
      </c>
      <c r="I40" s="37">
        <v>0.03</v>
      </c>
      <c r="J40" s="38">
        <v>0.03</v>
      </c>
      <c r="K40" s="22"/>
      <c r="L40" s="22"/>
      <c r="M40" s="22"/>
      <c r="N40" s="22"/>
      <c r="O40" s="22"/>
      <c r="P40" s="22"/>
    </row>
    <row r="41" spans="1:16" ht="39" customHeight="1">
      <c r="A41" s="22"/>
      <c r="B41" s="35"/>
      <c r="C41" s="1219" t="s">
        <v>570</v>
      </c>
      <c r="D41" s="1220"/>
      <c r="E41" s="1221"/>
      <c r="F41" s="36">
        <v>7.0000000000000007E-2</v>
      </c>
      <c r="G41" s="37">
        <v>0.04</v>
      </c>
      <c r="H41" s="37">
        <v>0.06</v>
      </c>
      <c r="I41" s="37">
        <v>0.06</v>
      </c>
      <c r="J41" s="38">
        <v>0</v>
      </c>
      <c r="K41" s="22"/>
      <c r="L41" s="22"/>
      <c r="M41" s="22"/>
      <c r="N41" s="22"/>
      <c r="O41" s="22"/>
      <c r="P41" s="22"/>
    </row>
    <row r="42" spans="1:16" ht="39" customHeight="1">
      <c r="A42" s="22"/>
      <c r="B42" s="39"/>
      <c r="C42" s="1219" t="s">
        <v>571</v>
      </c>
      <c r="D42" s="1220"/>
      <c r="E42" s="1221"/>
      <c r="F42" s="36" t="s">
        <v>512</v>
      </c>
      <c r="G42" s="37" t="s">
        <v>512</v>
      </c>
      <c r="H42" s="37" t="s">
        <v>512</v>
      </c>
      <c r="I42" s="37" t="s">
        <v>512</v>
      </c>
      <c r="J42" s="38" t="s">
        <v>512</v>
      </c>
      <c r="K42" s="22"/>
      <c r="L42" s="22"/>
      <c r="M42" s="22"/>
      <c r="N42" s="22"/>
      <c r="O42" s="22"/>
      <c r="P42" s="22"/>
    </row>
    <row r="43" spans="1:16" ht="39" customHeight="1" thickBot="1">
      <c r="A43" s="22"/>
      <c r="B43" s="40"/>
      <c r="C43" s="1222" t="s">
        <v>572</v>
      </c>
      <c r="D43" s="1223"/>
      <c r="E43" s="1224"/>
      <c r="F43" s="41" t="s">
        <v>512</v>
      </c>
      <c r="G43" s="42" t="s">
        <v>512</v>
      </c>
      <c r="H43" s="42" t="s">
        <v>512</v>
      </c>
      <c r="I43" s="42" t="s">
        <v>512</v>
      </c>
      <c r="J43" s="43" t="s">
        <v>512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9bMupIN7agoZXiSdg1okla+cGTgrPKAyKfqtD2hLDNSYX8NKR7dkzWLM2Ojl8bqcqNRJ6tdZnUvhlokmqmU8Eg==" saltValue="pKgindR+ClVoCOluN679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35" t="s">
        <v>10</v>
      </c>
      <c r="C45" s="1236"/>
      <c r="D45" s="58"/>
      <c r="E45" s="1241" t="s">
        <v>11</v>
      </c>
      <c r="F45" s="1241"/>
      <c r="G45" s="1241"/>
      <c r="H45" s="1241"/>
      <c r="I45" s="1241"/>
      <c r="J45" s="1242"/>
      <c r="K45" s="59">
        <v>433</v>
      </c>
      <c r="L45" s="60">
        <v>385</v>
      </c>
      <c r="M45" s="60">
        <v>321</v>
      </c>
      <c r="N45" s="60">
        <v>292</v>
      </c>
      <c r="O45" s="61">
        <v>285</v>
      </c>
      <c r="P45" s="48"/>
      <c r="Q45" s="48"/>
      <c r="R45" s="48"/>
      <c r="S45" s="48"/>
      <c r="T45" s="48"/>
      <c r="U45" s="48"/>
    </row>
    <row r="46" spans="1:21" ht="30.75" customHeight="1">
      <c r="A46" s="48"/>
      <c r="B46" s="1237"/>
      <c r="C46" s="1238"/>
      <c r="D46" s="62"/>
      <c r="E46" s="1229" t="s">
        <v>12</v>
      </c>
      <c r="F46" s="1229"/>
      <c r="G46" s="1229"/>
      <c r="H46" s="1229"/>
      <c r="I46" s="1229"/>
      <c r="J46" s="1230"/>
      <c r="K46" s="63" t="s">
        <v>512</v>
      </c>
      <c r="L46" s="64" t="s">
        <v>512</v>
      </c>
      <c r="M46" s="64" t="s">
        <v>512</v>
      </c>
      <c r="N46" s="64" t="s">
        <v>512</v>
      </c>
      <c r="O46" s="65" t="s">
        <v>512</v>
      </c>
      <c r="P46" s="48"/>
      <c r="Q46" s="48"/>
      <c r="R46" s="48"/>
      <c r="S46" s="48"/>
      <c r="T46" s="48"/>
      <c r="U46" s="48"/>
    </row>
    <row r="47" spans="1:21" ht="30.75" customHeight="1">
      <c r="A47" s="48"/>
      <c r="B47" s="1237"/>
      <c r="C47" s="1238"/>
      <c r="D47" s="62"/>
      <c r="E47" s="1229" t="s">
        <v>13</v>
      </c>
      <c r="F47" s="1229"/>
      <c r="G47" s="1229"/>
      <c r="H47" s="1229"/>
      <c r="I47" s="1229"/>
      <c r="J47" s="1230"/>
      <c r="K47" s="63" t="s">
        <v>512</v>
      </c>
      <c r="L47" s="64" t="s">
        <v>512</v>
      </c>
      <c r="M47" s="64" t="s">
        <v>512</v>
      </c>
      <c r="N47" s="64" t="s">
        <v>512</v>
      </c>
      <c r="O47" s="65" t="s">
        <v>512</v>
      </c>
      <c r="P47" s="48"/>
      <c r="Q47" s="48"/>
      <c r="R47" s="48"/>
      <c r="S47" s="48"/>
      <c r="T47" s="48"/>
      <c r="U47" s="48"/>
    </row>
    <row r="48" spans="1:21" ht="30.75" customHeight="1">
      <c r="A48" s="48"/>
      <c r="B48" s="1237"/>
      <c r="C48" s="1238"/>
      <c r="D48" s="62"/>
      <c r="E48" s="1229" t="s">
        <v>14</v>
      </c>
      <c r="F48" s="1229"/>
      <c r="G48" s="1229"/>
      <c r="H48" s="1229"/>
      <c r="I48" s="1229"/>
      <c r="J48" s="1230"/>
      <c r="K48" s="63">
        <v>156</v>
      </c>
      <c r="L48" s="64">
        <v>148</v>
      </c>
      <c r="M48" s="64">
        <v>89</v>
      </c>
      <c r="N48" s="64">
        <v>90</v>
      </c>
      <c r="O48" s="65">
        <v>72</v>
      </c>
      <c r="P48" s="48"/>
      <c r="Q48" s="48"/>
      <c r="R48" s="48"/>
      <c r="S48" s="48"/>
      <c r="T48" s="48"/>
      <c r="U48" s="48"/>
    </row>
    <row r="49" spans="1:21" ht="30.75" customHeight="1">
      <c r="A49" s="48"/>
      <c r="B49" s="1237"/>
      <c r="C49" s="1238"/>
      <c r="D49" s="62"/>
      <c r="E49" s="1229" t="s">
        <v>15</v>
      </c>
      <c r="F49" s="1229"/>
      <c r="G49" s="1229"/>
      <c r="H49" s="1229"/>
      <c r="I49" s="1229"/>
      <c r="J49" s="1230"/>
      <c r="K49" s="63">
        <v>66</v>
      </c>
      <c r="L49" s="64">
        <v>60</v>
      </c>
      <c r="M49" s="64">
        <v>40</v>
      </c>
      <c r="N49" s="64">
        <v>48</v>
      </c>
      <c r="O49" s="65">
        <v>46</v>
      </c>
      <c r="P49" s="48"/>
      <c r="Q49" s="48"/>
      <c r="R49" s="48"/>
      <c r="S49" s="48"/>
      <c r="T49" s="48"/>
      <c r="U49" s="48"/>
    </row>
    <row r="50" spans="1:21" ht="30.75" customHeight="1">
      <c r="A50" s="48"/>
      <c r="B50" s="1237"/>
      <c r="C50" s="1238"/>
      <c r="D50" s="62"/>
      <c r="E50" s="1229" t="s">
        <v>16</v>
      </c>
      <c r="F50" s="1229"/>
      <c r="G50" s="1229"/>
      <c r="H50" s="1229"/>
      <c r="I50" s="1229"/>
      <c r="J50" s="1230"/>
      <c r="K50" s="63">
        <v>16</v>
      </c>
      <c r="L50" s="64">
        <v>16</v>
      </c>
      <c r="M50" s="64">
        <v>16</v>
      </c>
      <c r="N50" s="64">
        <v>16</v>
      </c>
      <c r="O50" s="65">
        <v>16</v>
      </c>
      <c r="P50" s="48"/>
      <c r="Q50" s="48"/>
      <c r="R50" s="48"/>
      <c r="S50" s="48"/>
      <c r="T50" s="48"/>
      <c r="U50" s="48"/>
    </row>
    <row r="51" spans="1:21" ht="30.75" customHeight="1">
      <c r="A51" s="48"/>
      <c r="B51" s="1239"/>
      <c r="C51" s="1240"/>
      <c r="D51" s="66"/>
      <c r="E51" s="1229" t="s">
        <v>17</v>
      </c>
      <c r="F51" s="1229"/>
      <c r="G51" s="1229"/>
      <c r="H51" s="1229"/>
      <c r="I51" s="1229"/>
      <c r="J51" s="1230"/>
      <c r="K51" s="63" t="s">
        <v>512</v>
      </c>
      <c r="L51" s="64" t="s">
        <v>512</v>
      </c>
      <c r="M51" s="64" t="s">
        <v>512</v>
      </c>
      <c r="N51" s="64" t="s">
        <v>512</v>
      </c>
      <c r="O51" s="65">
        <v>0</v>
      </c>
      <c r="P51" s="48"/>
      <c r="Q51" s="48"/>
      <c r="R51" s="48"/>
      <c r="S51" s="48"/>
      <c r="T51" s="48"/>
      <c r="U51" s="48"/>
    </row>
    <row r="52" spans="1:21" ht="30.75" customHeight="1">
      <c r="A52" s="48"/>
      <c r="B52" s="1227" t="s">
        <v>18</v>
      </c>
      <c r="C52" s="1228"/>
      <c r="D52" s="66"/>
      <c r="E52" s="1229" t="s">
        <v>19</v>
      </c>
      <c r="F52" s="1229"/>
      <c r="G52" s="1229"/>
      <c r="H52" s="1229"/>
      <c r="I52" s="1229"/>
      <c r="J52" s="1230"/>
      <c r="K52" s="63">
        <v>436</v>
      </c>
      <c r="L52" s="64">
        <v>404</v>
      </c>
      <c r="M52" s="64">
        <v>351</v>
      </c>
      <c r="N52" s="64">
        <v>323</v>
      </c>
      <c r="O52" s="65">
        <v>315</v>
      </c>
      <c r="P52" s="48"/>
      <c r="Q52" s="48"/>
      <c r="R52" s="48"/>
      <c r="S52" s="48"/>
      <c r="T52" s="48"/>
      <c r="U52" s="48"/>
    </row>
    <row r="53" spans="1:21" ht="30.75" customHeight="1" thickBot="1">
      <c r="A53" s="48"/>
      <c r="B53" s="1231" t="s">
        <v>20</v>
      </c>
      <c r="C53" s="1232"/>
      <c r="D53" s="67"/>
      <c r="E53" s="1233" t="s">
        <v>21</v>
      </c>
      <c r="F53" s="1233"/>
      <c r="G53" s="1233"/>
      <c r="H53" s="1233"/>
      <c r="I53" s="1233"/>
      <c r="J53" s="1234"/>
      <c r="K53" s="68">
        <v>235</v>
      </c>
      <c r="L53" s="69">
        <v>205</v>
      </c>
      <c r="M53" s="69">
        <v>115</v>
      </c>
      <c r="N53" s="69">
        <v>123</v>
      </c>
      <c r="O53" s="70">
        <v>104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jm48uceuHD+14/DhmUL7QDMWRF/oS2p0HLHAmGelYLqaGK5RaZPvqBABwDr+++6mHcPC+fUmEki3ThqwKy8Rg==" saltValue="41nhewdxde7FM14W3pd3D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555</v>
      </c>
      <c r="J40" s="79" t="s">
        <v>556</v>
      </c>
      <c r="K40" s="79" t="s">
        <v>557</v>
      </c>
      <c r="L40" s="79" t="s">
        <v>558</v>
      </c>
      <c r="M40" s="80" t="s">
        <v>559</v>
      </c>
    </row>
    <row r="41" spans="2:13" ht="27.75" customHeight="1">
      <c r="B41" s="1255" t="s">
        <v>23</v>
      </c>
      <c r="C41" s="1256"/>
      <c r="D41" s="81"/>
      <c r="E41" s="1257" t="s">
        <v>24</v>
      </c>
      <c r="F41" s="1257"/>
      <c r="G41" s="1257"/>
      <c r="H41" s="1258"/>
      <c r="I41" s="82">
        <v>2946</v>
      </c>
      <c r="J41" s="83">
        <v>2840</v>
      </c>
      <c r="K41" s="83">
        <v>2812</v>
      </c>
      <c r="L41" s="83">
        <v>2822</v>
      </c>
      <c r="M41" s="84">
        <v>3226</v>
      </c>
    </row>
    <row r="42" spans="2:13" ht="27.75" customHeight="1">
      <c r="B42" s="1245"/>
      <c r="C42" s="1246"/>
      <c r="D42" s="85"/>
      <c r="E42" s="1249" t="s">
        <v>25</v>
      </c>
      <c r="F42" s="1249"/>
      <c r="G42" s="1249"/>
      <c r="H42" s="1250"/>
      <c r="I42" s="86">
        <v>87</v>
      </c>
      <c r="J42" s="87">
        <v>71</v>
      </c>
      <c r="K42" s="87">
        <v>55</v>
      </c>
      <c r="L42" s="87">
        <v>40</v>
      </c>
      <c r="M42" s="88">
        <v>24</v>
      </c>
    </row>
    <row r="43" spans="2:13" ht="27.75" customHeight="1">
      <c r="B43" s="1245"/>
      <c r="C43" s="1246"/>
      <c r="D43" s="85"/>
      <c r="E43" s="1249" t="s">
        <v>26</v>
      </c>
      <c r="F43" s="1249"/>
      <c r="G43" s="1249"/>
      <c r="H43" s="1250"/>
      <c r="I43" s="86">
        <v>1820</v>
      </c>
      <c r="J43" s="87">
        <v>1711</v>
      </c>
      <c r="K43" s="87">
        <v>1737</v>
      </c>
      <c r="L43" s="87">
        <v>1676</v>
      </c>
      <c r="M43" s="88">
        <v>1602</v>
      </c>
    </row>
    <row r="44" spans="2:13" ht="27.75" customHeight="1">
      <c r="B44" s="1245"/>
      <c r="C44" s="1246"/>
      <c r="D44" s="85"/>
      <c r="E44" s="1249" t="s">
        <v>27</v>
      </c>
      <c r="F44" s="1249"/>
      <c r="G44" s="1249"/>
      <c r="H44" s="1250"/>
      <c r="I44" s="86">
        <v>331</v>
      </c>
      <c r="J44" s="87">
        <v>351</v>
      </c>
      <c r="K44" s="87">
        <v>292</v>
      </c>
      <c r="L44" s="87">
        <v>232</v>
      </c>
      <c r="M44" s="88">
        <v>194</v>
      </c>
    </row>
    <row r="45" spans="2:13" ht="27.75" customHeight="1">
      <c r="B45" s="1245"/>
      <c r="C45" s="1246"/>
      <c r="D45" s="85"/>
      <c r="E45" s="1249" t="s">
        <v>28</v>
      </c>
      <c r="F45" s="1249"/>
      <c r="G45" s="1249"/>
      <c r="H45" s="1250"/>
      <c r="I45" s="86">
        <v>525</v>
      </c>
      <c r="J45" s="87">
        <v>459</v>
      </c>
      <c r="K45" s="87">
        <v>412</v>
      </c>
      <c r="L45" s="87">
        <v>541</v>
      </c>
      <c r="M45" s="88">
        <v>529</v>
      </c>
    </row>
    <row r="46" spans="2:13" ht="27.75" customHeight="1">
      <c r="B46" s="1245"/>
      <c r="C46" s="1246"/>
      <c r="D46" s="89"/>
      <c r="E46" s="1249" t="s">
        <v>29</v>
      </c>
      <c r="F46" s="1249"/>
      <c r="G46" s="1249"/>
      <c r="H46" s="1250"/>
      <c r="I46" s="86" t="s">
        <v>512</v>
      </c>
      <c r="J46" s="87" t="s">
        <v>512</v>
      </c>
      <c r="K46" s="87" t="s">
        <v>512</v>
      </c>
      <c r="L46" s="87" t="s">
        <v>512</v>
      </c>
      <c r="M46" s="88" t="s">
        <v>512</v>
      </c>
    </row>
    <row r="47" spans="2:13" ht="27.75" customHeight="1">
      <c r="B47" s="1245"/>
      <c r="C47" s="1246"/>
      <c r="D47" s="90"/>
      <c r="E47" s="1259" t="s">
        <v>30</v>
      </c>
      <c r="F47" s="1260"/>
      <c r="G47" s="1260"/>
      <c r="H47" s="1261"/>
      <c r="I47" s="86" t="s">
        <v>512</v>
      </c>
      <c r="J47" s="87" t="s">
        <v>512</v>
      </c>
      <c r="K47" s="87" t="s">
        <v>512</v>
      </c>
      <c r="L47" s="87" t="s">
        <v>512</v>
      </c>
      <c r="M47" s="88" t="s">
        <v>512</v>
      </c>
    </row>
    <row r="48" spans="2:13" ht="27.75" customHeight="1">
      <c r="B48" s="1245"/>
      <c r="C48" s="1246"/>
      <c r="D48" s="85"/>
      <c r="E48" s="1249" t="s">
        <v>31</v>
      </c>
      <c r="F48" s="1249"/>
      <c r="G48" s="1249"/>
      <c r="H48" s="1250"/>
      <c r="I48" s="86" t="s">
        <v>512</v>
      </c>
      <c r="J48" s="87" t="s">
        <v>512</v>
      </c>
      <c r="K48" s="87" t="s">
        <v>512</v>
      </c>
      <c r="L48" s="87" t="s">
        <v>512</v>
      </c>
      <c r="M48" s="88" t="s">
        <v>512</v>
      </c>
    </row>
    <row r="49" spans="2:13" ht="27.75" customHeight="1">
      <c r="B49" s="1247"/>
      <c r="C49" s="1248"/>
      <c r="D49" s="85"/>
      <c r="E49" s="1249" t="s">
        <v>32</v>
      </c>
      <c r="F49" s="1249"/>
      <c r="G49" s="1249"/>
      <c r="H49" s="1250"/>
      <c r="I49" s="86" t="s">
        <v>512</v>
      </c>
      <c r="J49" s="87" t="s">
        <v>512</v>
      </c>
      <c r="K49" s="87" t="s">
        <v>512</v>
      </c>
      <c r="L49" s="87" t="s">
        <v>512</v>
      </c>
      <c r="M49" s="88" t="s">
        <v>512</v>
      </c>
    </row>
    <row r="50" spans="2:13" ht="27.75" customHeight="1">
      <c r="B50" s="1243" t="s">
        <v>33</v>
      </c>
      <c r="C50" s="1244"/>
      <c r="D50" s="91"/>
      <c r="E50" s="1249" t="s">
        <v>34</v>
      </c>
      <c r="F50" s="1249"/>
      <c r="G50" s="1249"/>
      <c r="H50" s="1250"/>
      <c r="I50" s="86">
        <v>1871</v>
      </c>
      <c r="J50" s="87">
        <v>1287</v>
      </c>
      <c r="K50" s="87">
        <v>1532</v>
      </c>
      <c r="L50" s="87">
        <v>1465</v>
      </c>
      <c r="M50" s="88">
        <v>1401</v>
      </c>
    </row>
    <row r="51" spans="2:13" ht="27.75" customHeight="1">
      <c r="B51" s="1245"/>
      <c r="C51" s="1246"/>
      <c r="D51" s="85"/>
      <c r="E51" s="1249" t="s">
        <v>35</v>
      </c>
      <c r="F51" s="1249"/>
      <c r="G51" s="1249"/>
      <c r="H51" s="1250"/>
      <c r="I51" s="86">
        <v>248</v>
      </c>
      <c r="J51" s="87">
        <v>206</v>
      </c>
      <c r="K51" s="87">
        <v>177</v>
      </c>
      <c r="L51" s="87">
        <v>161</v>
      </c>
      <c r="M51" s="88">
        <v>152</v>
      </c>
    </row>
    <row r="52" spans="2:13" ht="27.75" customHeight="1">
      <c r="B52" s="1247"/>
      <c r="C52" s="1248"/>
      <c r="D52" s="85"/>
      <c r="E52" s="1249" t="s">
        <v>36</v>
      </c>
      <c r="F52" s="1249"/>
      <c r="G52" s="1249"/>
      <c r="H52" s="1250"/>
      <c r="I52" s="86">
        <v>2977</v>
      </c>
      <c r="J52" s="87">
        <v>2959</v>
      </c>
      <c r="K52" s="87">
        <v>3129</v>
      </c>
      <c r="L52" s="87">
        <v>3149</v>
      </c>
      <c r="M52" s="88">
        <v>3393</v>
      </c>
    </row>
    <row r="53" spans="2:13" ht="27.75" customHeight="1" thickBot="1">
      <c r="B53" s="1251" t="s">
        <v>37</v>
      </c>
      <c r="C53" s="1252"/>
      <c r="D53" s="92"/>
      <c r="E53" s="1253" t="s">
        <v>38</v>
      </c>
      <c r="F53" s="1253"/>
      <c r="G53" s="1253"/>
      <c r="H53" s="1254"/>
      <c r="I53" s="93">
        <v>612</v>
      </c>
      <c r="J53" s="94">
        <v>978</v>
      </c>
      <c r="K53" s="94">
        <v>470</v>
      </c>
      <c r="L53" s="94">
        <v>535</v>
      </c>
      <c r="M53" s="95">
        <v>630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fipNcFARJodiDWUo3rgEc3iCkHQbZDXrHN7zz0jeCxZGMoNiQlBkgc9HN6MFtsDm4DnHza8D8pxlHZb6ltutA==" saltValue="KRIZYXWzy6Bh37V3UL8hs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557</v>
      </c>
      <c r="G54" s="104" t="s">
        <v>558</v>
      </c>
      <c r="H54" s="105" t="s">
        <v>559</v>
      </c>
    </row>
    <row r="55" spans="2:8" ht="52.5" customHeight="1">
      <c r="B55" s="106"/>
      <c r="C55" s="1270" t="s">
        <v>41</v>
      </c>
      <c r="D55" s="1270"/>
      <c r="E55" s="1271"/>
      <c r="F55" s="107">
        <v>933</v>
      </c>
      <c r="G55" s="107">
        <v>859</v>
      </c>
      <c r="H55" s="108">
        <v>815</v>
      </c>
    </row>
    <row r="56" spans="2:8" ht="52.5" customHeight="1">
      <c r="B56" s="109"/>
      <c r="C56" s="1272" t="s">
        <v>42</v>
      </c>
      <c r="D56" s="1272"/>
      <c r="E56" s="1273"/>
      <c r="F56" s="110">
        <v>5</v>
      </c>
      <c r="G56" s="110">
        <v>5</v>
      </c>
      <c r="H56" s="111">
        <v>5</v>
      </c>
    </row>
    <row r="57" spans="2:8" ht="53.25" customHeight="1">
      <c r="B57" s="109"/>
      <c r="C57" s="1274" t="s">
        <v>43</v>
      </c>
      <c r="D57" s="1274"/>
      <c r="E57" s="1275"/>
      <c r="F57" s="112">
        <v>457</v>
      </c>
      <c r="G57" s="112">
        <v>447</v>
      </c>
      <c r="H57" s="113">
        <v>436</v>
      </c>
    </row>
    <row r="58" spans="2:8" ht="45.75" customHeight="1">
      <c r="B58" s="114"/>
      <c r="C58" s="1262" t="s">
        <v>582</v>
      </c>
      <c r="D58" s="1263"/>
      <c r="E58" s="1264"/>
      <c r="F58" s="115">
        <v>173</v>
      </c>
      <c r="G58" s="115">
        <v>171</v>
      </c>
      <c r="H58" s="116">
        <v>168</v>
      </c>
    </row>
    <row r="59" spans="2:8" ht="45.75" customHeight="1">
      <c r="B59" s="114"/>
      <c r="C59" s="1262" t="s">
        <v>583</v>
      </c>
      <c r="D59" s="1263"/>
      <c r="E59" s="1264"/>
      <c r="F59" s="115">
        <v>192</v>
      </c>
      <c r="G59" s="115">
        <v>192</v>
      </c>
      <c r="H59" s="116">
        <v>153</v>
      </c>
    </row>
    <row r="60" spans="2:8" ht="45.75" customHeight="1">
      <c r="B60" s="114"/>
      <c r="C60" s="1262" t="s">
        <v>584</v>
      </c>
      <c r="D60" s="1263"/>
      <c r="E60" s="1264"/>
      <c r="F60" s="115">
        <v>90</v>
      </c>
      <c r="G60" s="115">
        <v>60</v>
      </c>
      <c r="H60" s="116">
        <v>60</v>
      </c>
    </row>
    <row r="61" spans="2:8" ht="45.75" customHeight="1">
      <c r="B61" s="114"/>
      <c r="C61" s="1262" t="s">
        <v>585</v>
      </c>
      <c r="D61" s="1263"/>
      <c r="E61" s="1264"/>
      <c r="F61" s="115" t="s">
        <v>587</v>
      </c>
      <c r="G61" s="115">
        <v>22</v>
      </c>
      <c r="H61" s="116">
        <v>53</v>
      </c>
    </row>
    <row r="62" spans="2:8" ht="45.75" customHeight="1" thickBot="1">
      <c r="B62" s="117"/>
      <c r="C62" s="1265" t="s">
        <v>586</v>
      </c>
      <c r="D62" s="1266"/>
      <c r="E62" s="1267"/>
      <c r="F62" s="118">
        <v>2</v>
      </c>
      <c r="G62" s="118">
        <v>2</v>
      </c>
      <c r="H62" s="119">
        <v>2</v>
      </c>
    </row>
    <row r="63" spans="2:8" ht="52.5" customHeight="1" thickBot="1">
      <c r="B63" s="120"/>
      <c r="C63" s="1268" t="s">
        <v>44</v>
      </c>
      <c r="D63" s="1268"/>
      <c r="E63" s="1269"/>
      <c r="F63" s="121">
        <v>1395</v>
      </c>
      <c r="G63" s="121">
        <v>1310</v>
      </c>
      <c r="H63" s="122">
        <v>1256</v>
      </c>
    </row>
    <row r="64" spans="2:8" ht="15" customHeight="1"/>
    <row r="65" ht="0" hidden="1" customHeight="1"/>
    <row r="66" ht="0" hidden="1" customHeight="1"/>
  </sheetData>
  <sheetProtection algorithmName="SHA-512" hashValue="nln7w4nezcGAKlMngcuQ1mEghlvT70yJRbVJGvTDhvu4XQotNlroF7krixk1sVJeLz/U9bgH+4h8eSG1ztb/9A==" saltValue="5YAi7OcCGWVwFjVjHS/C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election activeCell="AN65" sqref="AN65:DC69"/>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596</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596</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9" t="s">
        <v>599</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c r="B44" s="374"/>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c r="B45" s="374"/>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c r="B46" s="374"/>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c r="B47" s="374"/>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600</v>
      </c>
    </row>
    <row r="50" spans="1:109">
      <c r="B50" s="374"/>
      <c r="G50" s="1282"/>
      <c r="H50" s="1282"/>
      <c r="I50" s="1282"/>
      <c r="J50" s="1282"/>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555</v>
      </c>
      <c r="BQ50" s="1281"/>
      <c r="BR50" s="1281"/>
      <c r="BS50" s="1281"/>
      <c r="BT50" s="1281"/>
      <c r="BU50" s="1281"/>
      <c r="BV50" s="1281"/>
      <c r="BW50" s="1281"/>
      <c r="BX50" s="1281" t="s">
        <v>556</v>
      </c>
      <c r="BY50" s="1281"/>
      <c r="BZ50" s="1281"/>
      <c r="CA50" s="1281"/>
      <c r="CB50" s="1281"/>
      <c r="CC50" s="1281"/>
      <c r="CD50" s="1281"/>
      <c r="CE50" s="1281"/>
      <c r="CF50" s="1281" t="s">
        <v>557</v>
      </c>
      <c r="CG50" s="1281"/>
      <c r="CH50" s="1281"/>
      <c r="CI50" s="1281"/>
      <c r="CJ50" s="1281"/>
      <c r="CK50" s="1281"/>
      <c r="CL50" s="1281"/>
      <c r="CM50" s="1281"/>
      <c r="CN50" s="1281" t="s">
        <v>558</v>
      </c>
      <c r="CO50" s="1281"/>
      <c r="CP50" s="1281"/>
      <c r="CQ50" s="1281"/>
      <c r="CR50" s="1281"/>
      <c r="CS50" s="1281"/>
      <c r="CT50" s="1281"/>
      <c r="CU50" s="1281"/>
      <c r="CV50" s="1281" t="s">
        <v>559</v>
      </c>
      <c r="CW50" s="1281"/>
      <c r="CX50" s="1281"/>
      <c r="CY50" s="1281"/>
      <c r="CZ50" s="1281"/>
      <c r="DA50" s="1281"/>
      <c r="DB50" s="1281"/>
      <c r="DC50" s="1281"/>
    </row>
    <row r="51" spans="1:109" ht="13.5" customHeight="1">
      <c r="B51" s="374"/>
      <c r="G51" s="1284"/>
      <c r="H51" s="1284"/>
      <c r="I51" s="1298"/>
      <c r="J51" s="1298"/>
      <c r="K51" s="1283"/>
      <c r="L51" s="1283"/>
      <c r="M51" s="1283"/>
      <c r="N51" s="1283"/>
      <c r="AM51" s="383"/>
      <c r="AN51" s="1279" t="s">
        <v>601</v>
      </c>
      <c r="AO51" s="1279"/>
      <c r="AP51" s="1279"/>
      <c r="AQ51" s="1279"/>
      <c r="AR51" s="1279"/>
      <c r="AS51" s="1279"/>
      <c r="AT51" s="1279"/>
      <c r="AU51" s="1279"/>
      <c r="AV51" s="1279"/>
      <c r="AW51" s="1279"/>
      <c r="AX51" s="1279"/>
      <c r="AY51" s="1279"/>
      <c r="AZ51" s="1279"/>
      <c r="BA51" s="1279"/>
      <c r="BB51" s="1279" t="s">
        <v>602</v>
      </c>
      <c r="BC51" s="1279"/>
      <c r="BD51" s="1279"/>
      <c r="BE51" s="1279"/>
      <c r="BF51" s="1279"/>
      <c r="BG51" s="1279"/>
      <c r="BH51" s="1279"/>
      <c r="BI51" s="1279"/>
      <c r="BJ51" s="1279"/>
      <c r="BK51" s="1279"/>
      <c r="BL51" s="1279"/>
      <c r="BM51" s="1279"/>
      <c r="BN51" s="1279"/>
      <c r="BO51" s="1279"/>
      <c r="BP51" s="1288"/>
      <c r="BQ51" s="1276"/>
      <c r="BR51" s="1276"/>
      <c r="BS51" s="1276"/>
      <c r="BT51" s="1276"/>
      <c r="BU51" s="1276"/>
      <c r="BV51" s="1276"/>
      <c r="BW51" s="1276"/>
      <c r="BX51" s="1288"/>
      <c r="BY51" s="1276"/>
      <c r="BZ51" s="1276"/>
      <c r="CA51" s="1276"/>
      <c r="CB51" s="1276"/>
      <c r="CC51" s="1276"/>
      <c r="CD51" s="1276"/>
      <c r="CE51" s="1276"/>
      <c r="CF51" s="1276">
        <v>23.6</v>
      </c>
      <c r="CG51" s="1276"/>
      <c r="CH51" s="1276"/>
      <c r="CI51" s="1276"/>
      <c r="CJ51" s="1276"/>
      <c r="CK51" s="1276"/>
      <c r="CL51" s="1276"/>
      <c r="CM51" s="1276"/>
      <c r="CN51" s="1276">
        <v>27.6</v>
      </c>
      <c r="CO51" s="1276"/>
      <c r="CP51" s="1276"/>
      <c r="CQ51" s="1276"/>
      <c r="CR51" s="1276"/>
      <c r="CS51" s="1276"/>
      <c r="CT51" s="1276"/>
      <c r="CU51" s="1276"/>
      <c r="CV51" s="1276">
        <v>32.6</v>
      </c>
      <c r="CW51" s="1276"/>
      <c r="CX51" s="1276"/>
      <c r="CY51" s="1276"/>
      <c r="CZ51" s="1276"/>
      <c r="DA51" s="1276"/>
      <c r="DB51" s="1276"/>
      <c r="DC51" s="1276"/>
    </row>
    <row r="52" spans="1:109">
      <c r="B52" s="374"/>
      <c r="G52" s="1284"/>
      <c r="H52" s="1284"/>
      <c r="I52" s="1298"/>
      <c r="J52" s="1298"/>
      <c r="K52" s="1283"/>
      <c r="L52" s="1283"/>
      <c r="M52" s="1283"/>
      <c r="N52" s="1283"/>
      <c r="AM52" s="383"/>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2"/>
      <c r="B53" s="374"/>
      <c r="G53" s="1284"/>
      <c r="H53" s="1284"/>
      <c r="I53" s="1282"/>
      <c r="J53" s="1282"/>
      <c r="K53" s="1283"/>
      <c r="L53" s="1283"/>
      <c r="M53" s="1283"/>
      <c r="N53" s="1283"/>
      <c r="AM53" s="383"/>
      <c r="AN53" s="1279"/>
      <c r="AO53" s="1279"/>
      <c r="AP53" s="1279"/>
      <c r="AQ53" s="1279"/>
      <c r="AR53" s="1279"/>
      <c r="AS53" s="1279"/>
      <c r="AT53" s="1279"/>
      <c r="AU53" s="1279"/>
      <c r="AV53" s="1279"/>
      <c r="AW53" s="1279"/>
      <c r="AX53" s="1279"/>
      <c r="AY53" s="1279"/>
      <c r="AZ53" s="1279"/>
      <c r="BA53" s="1279"/>
      <c r="BB53" s="1279" t="s">
        <v>603</v>
      </c>
      <c r="BC53" s="1279"/>
      <c r="BD53" s="1279"/>
      <c r="BE53" s="1279"/>
      <c r="BF53" s="1279"/>
      <c r="BG53" s="1279"/>
      <c r="BH53" s="1279"/>
      <c r="BI53" s="1279"/>
      <c r="BJ53" s="1279"/>
      <c r="BK53" s="1279"/>
      <c r="BL53" s="1279"/>
      <c r="BM53" s="1279"/>
      <c r="BN53" s="1279"/>
      <c r="BO53" s="1279"/>
      <c r="BP53" s="1288"/>
      <c r="BQ53" s="1276"/>
      <c r="BR53" s="1276"/>
      <c r="BS53" s="1276"/>
      <c r="BT53" s="1276"/>
      <c r="BU53" s="1276"/>
      <c r="BV53" s="1276"/>
      <c r="BW53" s="1276"/>
      <c r="BX53" s="1288"/>
      <c r="BY53" s="1276"/>
      <c r="BZ53" s="1276"/>
      <c r="CA53" s="1276"/>
      <c r="CB53" s="1276"/>
      <c r="CC53" s="1276"/>
      <c r="CD53" s="1276"/>
      <c r="CE53" s="1276"/>
      <c r="CF53" s="1276">
        <v>55.1</v>
      </c>
      <c r="CG53" s="1276"/>
      <c r="CH53" s="1276"/>
      <c r="CI53" s="1276"/>
      <c r="CJ53" s="1276"/>
      <c r="CK53" s="1276"/>
      <c r="CL53" s="1276"/>
      <c r="CM53" s="1276"/>
      <c r="CN53" s="1276">
        <v>56.2</v>
      </c>
      <c r="CO53" s="1276"/>
      <c r="CP53" s="1276"/>
      <c r="CQ53" s="1276"/>
      <c r="CR53" s="1276"/>
      <c r="CS53" s="1276"/>
      <c r="CT53" s="1276"/>
      <c r="CU53" s="1276"/>
      <c r="CV53" s="1276">
        <v>57.6</v>
      </c>
      <c r="CW53" s="1276"/>
      <c r="CX53" s="1276"/>
      <c r="CY53" s="1276"/>
      <c r="CZ53" s="1276"/>
      <c r="DA53" s="1276"/>
      <c r="DB53" s="1276"/>
      <c r="DC53" s="1276"/>
    </row>
    <row r="54" spans="1:109">
      <c r="A54" s="382"/>
      <c r="B54" s="374"/>
      <c r="G54" s="1284"/>
      <c r="H54" s="1284"/>
      <c r="I54" s="1282"/>
      <c r="J54" s="1282"/>
      <c r="K54" s="1283"/>
      <c r="L54" s="1283"/>
      <c r="M54" s="1283"/>
      <c r="N54" s="1283"/>
      <c r="AM54" s="383"/>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2"/>
      <c r="B55" s="374"/>
      <c r="G55" s="1282"/>
      <c r="H55" s="1282"/>
      <c r="I55" s="1282"/>
      <c r="J55" s="1282"/>
      <c r="K55" s="1283"/>
      <c r="L55" s="1283"/>
      <c r="M55" s="1283"/>
      <c r="N55" s="1283"/>
      <c r="AN55" s="1281" t="s">
        <v>604</v>
      </c>
      <c r="AO55" s="1281"/>
      <c r="AP55" s="1281"/>
      <c r="AQ55" s="1281"/>
      <c r="AR55" s="1281"/>
      <c r="AS55" s="1281"/>
      <c r="AT55" s="1281"/>
      <c r="AU55" s="1281"/>
      <c r="AV55" s="1281"/>
      <c r="AW55" s="1281"/>
      <c r="AX55" s="1281"/>
      <c r="AY55" s="1281"/>
      <c r="AZ55" s="1281"/>
      <c r="BA55" s="1281"/>
      <c r="BB55" s="1279" t="s">
        <v>602</v>
      </c>
      <c r="BC55" s="1279"/>
      <c r="BD55" s="1279"/>
      <c r="BE55" s="1279"/>
      <c r="BF55" s="1279"/>
      <c r="BG55" s="1279"/>
      <c r="BH55" s="1279"/>
      <c r="BI55" s="1279"/>
      <c r="BJ55" s="1279"/>
      <c r="BK55" s="1279"/>
      <c r="BL55" s="1279"/>
      <c r="BM55" s="1279"/>
      <c r="BN55" s="1279"/>
      <c r="BO55" s="1279"/>
      <c r="BP55" s="1288"/>
      <c r="BQ55" s="1276"/>
      <c r="BR55" s="1276"/>
      <c r="BS55" s="1276"/>
      <c r="BT55" s="1276"/>
      <c r="BU55" s="1276"/>
      <c r="BV55" s="1276"/>
      <c r="BW55" s="1276"/>
      <c r="BX55" s="1288"/>
      <c r="BY55" s="1276"/>
      <c r="BZ55" s="1276"/>
      <c r="CA55" s="1276"/>
      <c r="CB55" s="1276"/>
      <c r="CC55" s="1276"/>
      <c r="CD55" s="1276"/>
      <c r="CE55" s="1276"/>
      <c r="CF55" s="1276">
        <v>0</v>
      </c>
      <c r="CG55" s="1276"/>
      <c r="CH55" s="1276"/>
      <c r="CI55" s="1276"/>
      <c r="CJ55" s="1276"/>
      <c r="CK55" s="1276"/>
      <c r="CL55" s="1276"/>
      <c r="CM55" s="1276"/>
      <c r="CN55" s="1276">
        <v>0</v>
      </c>
      <c r="CO55" s="1276"/>
      <c r="CP55" s="1276"/>
      <c r="CQ55" s="1276"/>
      <c r="CR55" s="1276"/>
      <c r="CS55" s="1276"/>
      <c r="CT55" s="1276"/>
      <c r="CU55" s="1276"/>
      <c r="CV55" s="1276">
        <v>0</v>
      </c>
      <c r="CW55" s="1276"/>
      <c r="CX55" s="1276"/>
      <c r="CY55" s="1276"/>
      <c r="CZ55" s="1276"/>
      <c r="DA55" s="1276"/>
      <c r="DB55" s="1276"/>
      <c r="DC55" s="1276"/>
    </row>
    <row r="56" spans="1:109">
      <c r="A56" s="382"/>
      <c r="B56" s="374"/>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c r="B57" s="386"/>
      <c r="G57" s="1282"/>
      <c r="H57" s="1282"/>
      <c r="I57" s="1277"/>
      <c r="J57" s="1277"/>
      <c r="K57" s="1283"/>
      <c r="L57" s="1283"/>
      <c r="M57" s="1283"/>
      <c r="N57" s="1283"/>
      <c r="AM57" s="367"/>
      <c r="AN57" s="1281"/>
      <c r="AO57" s="1281"/>
      <c r="AP57" s="1281"/>
      <c r="AQ57" s="1281"/>
      <c r="AR57" s="1281"/>
      <c r="AS57" s="1281"/>
      <c r="AT57" s="1281"/>
      <c r="AU57" s="1281"/>
      <c r="AV57" s="1281"/>
      <c r="AW57" s="1281"/>
      <c r="AX57" s="1281"/>
      <c r="AY57" s="1281"/>
      <c r="AZ57" s="1281"/>
      <c r="BA57" s="1281"/>
      <c r="BB57" s="1279" t="s">
        <v>603</v>
      </c>
      <c r="BC57" s="1279"/>
      <c r="BD57" s="1279"/>
      <c r="BE57" s="1279"/>
      <c r="BF57" s="1279"/>
      <c r="BG57" s="1279"/>
      <c r="BH57" s="1279"/>
      <c r="BI57" s="1279"/>
      <c r="BJ57" s="1279"/>
      <c r="BK57" s="1279"/>
      <c r="BL57" s="1279"/>
      <c r="BM57" s="1279"/>
      <c r="BN57" s="1279"/>
      <c r="BO57" s="1279"/>
      <c r="BP57" s="1288"/>
      <c r="BQ57" s="1276"/>
      <c r="BR57" s="1276"/>
      <c r="BS57" s="1276"/>
      <c r="BT57" s="1276"/>
      <c r="BU57" s="1276"/>
      <c r="BV57" s="1276"/>
      <c r="BW57" s="1276"/>
      <c r="BX57" s="1288"/>
      <c r="BY57" s="1276"/>
      <c r="BZ57" s="1276"/>
      <c r="CA57" s="1276"/>
      <c r="CB57" s="1276"/>
      <c r="CC57" s="1276"/>
      <c r="CD57" s="1276"/>
      <c r="CE57" s="1276"/>
      <c r="CF57" s="1276">
        <v>54.2</v>
      </c>
      <c r="CG57" s="1276"/>
      <c r="CH57" s="1276"/>
      <c r="CI57" s="1276"/>
      <c r="CJ57" s="1276"/>
      <c r="CK57" s="1276"/>
      <c r="CL57" s="1276"/>
      <c r="CM57" s="1276"/>
      <c r="CN57" s="1276">
        <v>56.3</v>
      </c>
      <c r="CO57" s="1276"/>
      <c r="CP57" s="1276"/>
      <c r="CQ57" s="1276"/>
      <c r="CR57" s="1276"/>
      <c r="CS57" s="1276"/>
      <c r="CT57" s="1276"/>
      <c r="CU57" s="1276"/>
      <c r="CV57" s="1276">
        <v>56.7</v>
      </c>
      <c r="CW57" s="1276"/>
      <c r="CX57" s="1276"/>
      <c r="CY57" s="1276"/>
      <c r="CZ57" s="1276"/>
      <c r="DA57" s="1276"/>
      <c r="DB57" s="1276"/>
      <c r="DC57" s="1276"/>
      <c r="DD57" s="387"/>
      <c r="DE57" s="386"/>
    </row>
    <row r="58" spans="1:109" s="382" customFormat="1">
      <c r="A58" s="367"/>
      <c r="B58" s="386"/>
      <c r="G58" s="1282"/>
      <c r="H58" s="1282"/>
      <c r="I58" s="1277"/>
      <c r="J58" s="1277"/>
      <c r="K58" s="1283"/>
      <c r="L58" s="1283"/>
      <c r="M58" s="1283"/>
      <c r="N58" s="1283"/>
      <c r="AM58" s="367"/>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605</v>
      </c>
    </row>
    <row r="64" spans="1:109">
      <c r="B64" s="374"/>
      <c r="G64" s="381"/>
      <c r="I64" s="394"/>
      <c r="J64" s="394"/>
      <c r="K64" s="394"/>
      <c r="L64" s="394"/>
      <c r="M64" s="394"/>
      <c r="N64" s="395"/>
      <c r="AM64" s="381"/>
      <c r="AN64" s="381" t="s">
        <v>598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9" t="s">
        <v>606</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c r="B66" s="374"/>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c r="B67" s="374"/>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c r="B68" s="374"/>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c r="B69" s="374"/>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600</v>
      </c>
    </row>
    <row r="72" spans="2:107">
      <c r="B72" s="374"/>
      <c r="G72" s="1282"/>
      <c r="H72" s="1282"/>
      <c r="I72" s="1282"/>
      <c r="J72" s="1282"/>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555</v>
      </c>
      <c r="BQ72" s="1281"/>
      <c r="BR72" s="1281"/>
      <c r="BS72" s="1281"/>
      <c r="BT72" s="1281"/>
      <c r="BU72" s="1281"/>
      <c r="BV72" s="1281"/>
      <c r="BW72" s="1281"/>
      <c r="BX72" s="1281" t="s">
        <v>556</v>
      </c>
      <c r="BY72" s="1281"/>
      <c r="BZ72" s="1281"/>
      <c r="CA72" s="1281"/>
      <c r="CB72" s="1281"/>
      <c r="CC72" s="1281"/>
      <c r="CD72" s="1281"/>
      <c r="CE72" s="1281"/>
      <c r="CF72" s="1281" t="s">
        <v>557</v>
      </c>
      <c r="CG72" s="1281"/>
      <c r="CH72" s="1281"/>
      <c r="CI72" s="1281"/>
      <c r="CJ72" s="1281"/>
      <c r="CK72" s="1281"/>
      <c r="CL72" s="1281"/>
      <c r="CM72" s="1281"/>
      <c r="CN72" s="1281" t="s">
        <v>558</v>
      </c>
      <c r="CO72" s="1281"/>
      <c r="CP72" s="1281"/>
      <c r="CQ72" s="1281"/>
      <c r="CR72" s="1281"/>
      <c r="CS72" s="1281"/>
      <c r="CT72" s="1281"/>
      <c r="CU72" s="1281"/>
      <c r="CV72" s="1281" t="s">
        <v>559</v>
      </c>
      <c r="CW72" s="1281"/>
      <c r="CX72" s="1281"/>
      <c r="CY72" s="1281"/>
      <c r="CZ72" s="1281"/>
      <c r="DA72" s="1281"/>
      <c r="DB72" s="1281"/>
      <c r="DC72" s="1281"/>
    </row>
    <row r="73" spans="2:107">
      <c r="B73" s="374"/>
      <c r="G73" s="1284"/>
      <c r="H73" s="1284"/>
      <c r="I73" s="1284"/>
      <c r="J73" s="1284"/>
      <c r="K73" s="1280"/>
      <c r="L73" s="1280"/>
      <c r="M73" s="1280"/>
      <c r="N73" s="1280"/>
      <c r="AM73" s="383"/>
      <c r="AN73" s="1279" t="s">
        <v>601</v>
      </c>
      <c r="AO73" s="1279"/>
      <c r="AP73" s="1279"/>
      <c r="AQ73" s="1279"/>
      <c r="AR73" s="1279"/>
      <c r="AS73" s="1279"/>
      <c r="AT73" s="1279"/>
      <c r="AU73" s="1279"/>
      <c r="AV73" s="1279"/>
      <c r="AW73" s="1279"/>
      <c r="AX73" s="1279"/>
      <c r="AY73" s="1279"/>
      <c r="AZ73" s="1279"/>
      <c r="BA73" s="1279"/>
      <c r="BB73" s="1279" t="s">
        <v>602</v>
      </c>
      <c r="BC73" s="1279"/>
      <c r="BD73" s="1279"/>
      <c r="BE73" s="1279"/>
      <c r="BF73" s="1279"/>
      <c r="BG73" s="1279"/>
      <c r="BH73" s="1279"/>
      <c r="BI73" s="1279"/>
      <c r="BJ73" s="1279"/>
      <c r="BK73" s="1279"/>
      <c r="BL73" s="1279"/>
      <c r="BM73" s="1279"/>
      <c r="BN73" s="1279"/>
      <c r="BO73" s="1279"/>
      <c r="BP73" s="1276">
        <v>31.2</v>
      </c>
      <c r="BQ73" s="1276"/>
      <c r="BR73" s="1276"/>
      <c r="BS73" s="1276"/>
      <c r="BT73" s="1276"/>
      <c r="BU73" s="1276"/>
      <c r="BV73" s="1276"/>
      <c r="BW73" s="1276"/>
      <c r="BX73" s="1276">
        <v>51.6</v>
      </c>
      <c r="BY73" s="1276"/>
      <c r="BZ73" s="1276"/>
      <c r="CA73" s="1276"/>
      <c r="CB73" s="1276"/>
      <c r="CC73" s="1276"/>
      <c r="CD73" s="1276"/>
      <c r="CE73" s="1276"/>
      <c r="CF73" s="1276">
        <v>23.6</v>
      </c>
      <c r="CG73" s="1276"/>
      <c r="CH73" s="1276"/>
      <c r="CI73" s="1276"/>
      <c r="CJ73" s="1276"/>
      <c r="CK73" s="1276"/>
      <c r="CL73" s="1276"/>
      <c r="CM73" s="1276"/>
      <c r="CN73" s="1276">
        <v>27.6</v>
      </c>
      <c r="CO73" s="1276"/>
      <c r="CP73" s="1276"/>
      <c r="CQ73" s="1276"/>
      <c r="CR73" s="1276"/>
      <c r="CS73" s="1276"/>
      <c r="CT73" s="1276"/>
      <c r="CU73" s="1276"/>
      <c r="CV73" s="1276">
        <v>32.6</v>
      </c>
      <c r="CW73" s="1276"/>
      <c r="CX73" s="1276"/>
      <c r="CY73" s="1276"/>
      <c r="CZ73" s="1276"/>
      <c r="DA73" s="1276"/>
      <c r="DB73" s="1276"/>
      <c r="DC73" s="1276"/>
    </row>
    <row r="74" spans="2:107">
      <c r="B74" s="374"/>
      <c r="G74" s="1284"/>
      <c r="H74" s="1284"/>
      <c r="I74" s="1284"/>
      <c r="J74" s="1284"/>
      <c r="K74" s="1280"/>
      <c r="L74" s="1280"/>
      <c r="M74" s="1280"/>
      <c r="N74" s="1280"/>
      <c r="AM74" s="383"/>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4"/>
      <c r="G75" s="1284"/>
      <c r="H75" s="1284"/>
      <c r="I75" s="1282"/>
      <c r="J75" s="1282"/>
      <c r="K75" s="1283"/>
      <c r="L75" s="1283"/>
      <c r="M75" s="1283"/>
      <c r="N75" s="1283"/>
      <c r="AM75" s="383"/>
      <c r="AN75" s="1279"/>
      <c r="AO75" s="1279"/>
      <c r="AP75" s="1279"/>
      <c r="AQ75" s="1279"/>
      <c r="AR75" s="1279"/>
      <c r="AS75" s="1279"/>
      <c r="AT75" s="1279"/>
      <c r="AU75" s="1279"/>
      <c r="AV75" s="1279"/>
      <c r="AW75" s="1279"/>
      <c r="AX75" s="1279"/>
      <c r="AY75" s="1279"/>
      <c r="AZ75" s="1279"/>
      <c r="BA75" s="1279"/>
      <c r="BB75" s="1279" t="s">
        <v>607</v>
      </c>
      <c r="BC75" s="1279"/>
      <c r="BD75" s="1279"/>
      <c r="BE75" s="1279"/>
      <c r="BF75" s="1279"/>
      <c r="BG75" s="1279"/>
      <c r="BH75" s="1279"/>
      <c r="BI75" s="1279"/>
      <c r="BJ75" s="1279"/>
      <c r="BK75" s="1279"/>
      <c r="BL75" s="1279"/>
      <c r="BM75" s="1279"/>
      <c r="BN75" s="1279"/>
      <c r="BO75" s="1279"/>
      <c r="BP75" s="1276">
        <v>12.7</v>
      </c>
      <c r="BQ75" s="1276"/>
      <c r="BR75" s="1276"/>
      <c r="BS75" s="1276"/>
      <c r="BT75" s="1276"/>
      <c r="BU75" s="1276"/>
      <c r="BV75" s="1276"/>
      <c r="BW75" s="1276"/>
      <c r="BX75" s="1276">
        <v>11.8</v>
      </c>
      <c r="BY75" s="1276"/>
      <c r="BZ75" s="1276"/>
      <c r="CA75" s="1276"/>
      <c r="CB75" s="1276"/>
      <c r="CC75" s="1276"/>
      <c r="CD75" s="1276"/>
      <c r="CE75" s="1276"/>
      <c r="CF75" s="1276">
        <v>9.5</v>
      </c>
      <c r="CG75" s="1276"/>
      <c r="CH75" s="1276"/>
      <c r="CI75" s="1276"/>
      <c r="CJ75" s="1276"/>
      <c r="CK75" s="1276"/>
      <c r="CL75" s="1276"/>
      <c r="CM75" s="1276"/>
      <c r="CN75" s="1276">
        <v>7.6</v>
      </c>
      <c r="CO75" s="1276"/>
      <c r="CP75" s="1276"/>
      <c r="CQ75" s="1276"/>
      <c r="CR75" s="1276"/>
      <c r="CS75" s="1276"/>
      <c r="CT75" s="1276"/>
      <c r="CU75" s="1276"/>
      <c r="CV75" s="1276">
        <v>5.8</v>
      </c>
      <c r="CW75" s="1276"/>
      <c r="CX75" s="1276"/>
      <c r="CY75" s="1276"/>
      <c r="CZ75" s="1276"/>
      <c r="DA75" s="1276"/>
      <c r="DB75" s="1276"/>
      <c r="DC75" s="1276"/>
    </row>
    <row r="76" spans="2:107">
      <c r="B76" s="374"/>
      <c r="G76" s="1284"/>
      <c r="H76" s="1284"/>
      <c r="I76" s="1282"/>
      <c r="J76" s="1282"/>
      <c r="K76" s="1283"/>
      <c r="L76" s="1283"/>
      <c r="M76" s="1283"/>
      <c r="N76" s="1283"/>
      <c r="AM76" s="383"/>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4"/>
      <c r="G77" s="1282"/>
      <c r="H77" s="1282"/>
      <c r="I77" s="1282"/>
      <c r="J77" s="1282"/>
      <c r="K77" s="1280"/>
      <c r="L77" s="1280"/>
      <c r="M77" s="1280"/>
      <c r="N77" s="1280"/>
      <c r="AN77" s="1281" t="s">
        <v>604</v>
      </c>
      <c r="AO77" s="1281"/>
      <c r="AP77" s="1281"/>
      <c r="AQ77" s="1281"/>
      <c r="AR77" s="1281"/>
      <c r="AS77" s="1281"/>
      <c r="AT77" s="1281"/>
      <c r="AU77" s="1281"/>
      <c r="AV77" s="1281"/>
      <c r="AW77" s="1281"/>
      <c r="AX77" s="1281"/>
      <c r="AY77" s="1281"/>
      <c r="AZ77" s="1281"/>
      <c r="BA77" s="1281"/>
      <c r="BB77" s="1279" t="s">
        <v>602</v>
      </c>
      <c r="BC77" s="1279"/>
      <c r="BD77" s="1279"/>
      <c r="BE77" s="1279"/>
      <c r="BF77" s="1279"/>
      <c r="BG77" s="1279"/>
      <c r="BH77" s="1279"/>
      <c r="BI77" s="1279"/>
      <c r="BJ77" s="1279"/>
      <c r="BK77" s="1279"/>
      <c r="BL77" s="1279"/>
      <c r="BM77" s="1279"/>
      <c r="BN77" s="1279"/>
      <c r="BO77" s="1279"/>
      <c r="BP77" s="1276">
        <v>0</v>
      </c>
      <c r="BQ77" s="1276"/>
      <c r="BR77" s="1276"/>
      <c r="BS77" s="1276"/>
      <c r="BT77" s="1276"/>
      <c r="BU77" s="1276"/>
      <c r="BV77" s="1276"/>
      <c r="BW77" s="1276"/>
      <c r="BX77" s="1276">
        <v>0</v>
      </c>
      <c r="BY77" s="1276"/>
      <c r="BZ77" s="1276"/>
      <c r="CA77" s="1276"/>
      <c r="CB77" s="1276"/>
      <c r="CC77" s="1276"/>
      <c r="CD77" s="1276"/>
      <c r="CE77" s="1276"/>
      <c r="CF77" s="1276">
        <v>0</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c r="B78" s="374"/>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4"/>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607</v>
      </c>
      <c r="BC79" s="1279"/>
      <c r="BD79" s="1279"/>
      <c r="BE79" s="1279"/>
      <c r="BF79" s="1279"/>
      <c r="BG79" s="1279"/>
      <c r="BH79" s="1279"/>
      <c r="BI79" s="1279"/>
      <c r="BJ79" s="1279"/>
      <c r="BK79" s="1279"/>
      <c r="BL79" s="1279"/>
      <c r="BM79" s="1279"/>
      <c r="BN79" s="1279"/>
      <c r="BO79" s="1279"/>
      <c r="BP79" s="1276">
        <v>9.1999999999999993</v>
      </c>
      <c r="BQ79" s="1276"/>
      <c r="BR79" s="1276"/>
      <c r="BS79" s="1276"/>
      <c r="BT79" s="1276"/>
      <c r="BU79" s="1276"/>
      <c r="BV79" s="1276"/>
      <c r="BW79" s="1276"/>
      <c r="BX79" s="1276">
        <v>8.1999999999999993</v>
      </c>
      <c r="BY79" s="1276"/>
      <c r="BZ79" s="1276"/>
      <c r="CA79" s="1276"/>
      <c r="CB79" s="1276"/>
      <c r="CC79" s="1276"/>
      <c r="CD79" s="1276"/>
      <c r="CE79" s="1276"/>
      <c r="CF79" s="1276">
        <v>7.8</v>
      </c>
      <c r="CG79" s="1276"/>
      <c r="CH79" s="1276"/>
      <c r="CI79" s="1276"/>
      <c r="CJ79" s="1276"/>
      <c r="CK79" s="1276"/>
      <c r="CL79" s="1276"/>
      <c r="CM79" s="1276"/>
      <c r="CN79" s="1276">
        <v>7.4</v>
      </c>
      <c r="CO79" s="1276"/>
      <c r="CP79" s="1276"/>
      <c r="CQ79" s="1276"/>
      <c r="CR79" s="1276"/>
      <c r="CS79" s="1276"/>
      <c r="CT79" s="1276"/>
      <c r="CU79" s="1276"/>
      <c r="CV79" s="1276">
        <v>7.1</v>
      </c>
      <c r="CW79" s="1276"/>
      <c r="CX79" s="1276"/>
      <c r="CY79" s="1276"/>
      <c r="CZ79" s="1276"/>
      <c r="DA79" s="1276"/>
      <c r="DB79" s="1276"/>
      <c r="DC79" s="1276"/>
    </row>
    <row r="80" spans="2:107">
      <c r="B80" s="374"/>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bwNz2bHP+dJYeyAsOC8rrWZ66A82Vc+R/T3Fe0oslc77Qgjf8tYhZwN+wwa56OFgUlHbM0L/PYZkz35JizhnaA==" saltValue="kA3xjD4QH7NSa5PJ5q9Lz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BF16" sqref="BF16"/>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k78zFEQ5HQMcjzidwI3CKDEpvyNAmpZkoG1KgkptcAMjUDgt2HOn2HiHrZK394J/l8n55IdyoqAVq5sw0NLuA==" saltValue="gOJM8J7hUm57px5ioV1aC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BF16" sqref="BF16"/>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fXOAGZcCI6DQtN+vsFJEID8qp5IrY4r3oYG1quToPqrA/TmzK1EtR+O35rvvGk4qRqFq38DVaW10CGGo0wIjQ==" saltValue="yrYwyNlUgwJX2nfHmQvQx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552</v>
      </c>
      <c r="G2" s="136"/>
      <c r="H2" s="137"/>
    </row>
    <row r="3" spans="1:8">
      <c r="A3" s="133" t="s">
        <v>545</v>
      </c>
      <c r="B3" s="138"/>
      <c r="C3" s="139"/>
      <c r="D3" s="140">
        <v>191675</v>
      </c>
      <c r="E3" s="141"/>
      <c r="F3" s="142">
        <v>316331</v>
      </c>
      <c r="G3" s="143"/>
      <c r="H3" s="144"/>
    </row>
    <row r="4" spans="1:8">
      <c r="A4" s="145"/>
      <c r="B4" s="146"/>
      <c r="C4" s="147"/>
      <c r="D4" s="148">
        <v>145991</v>
      </c>
      <c r="E4" s="149"/>
      <c r="F4" s="150">
        <v>106387</v>
      </c>
      <c r="G4" s="151"/>
      <c r="H4" s="152"/>
    </row>
    <row r="5" spans="1:8">
      <c r="A5" s="133" t="s">
        <v>547</v>
      </c>
      <c r="B5" s="138"/>
      <c r="C5" s="139"/>
      <c r="D5" s="140">
        <v>283731</v>
      </c>
      <c r="E5" s="141"/>
      <c r="F5" s="142">
        <v>333013</v>
      </c>
      <c r="G5" s="143"/>
      <c r="H5" s="144"/>
    </row>
    <row r="6" spans="1:8">
      <c r="A6" s="145"/>
      <c r="B6" s="146"/>
      <c r="C6" s="147"/>
      <c r="D6" s="148">
        <v>237130</v>
      </c>
      <c r="E6" s="149"/>
      <c r="F6" s="150">
        <v>126732</v>
      </c>
      <c r="G6" s="151"/>
      <c r="H6" s="152"/>
    </row>
    <row r="7" spans="1:8">
      <c r="A7" s="133" t="s">
        <v>548</v>
      </c>
      <c r="B7" s="138"/>
      <c r="C7" s="139"/>
      <c r="D7" s="140">
        <v>164659</v>
      </c>
      <c r="E7" s="141"/>
      <c r="F7" s="142">
        <v>280458</v>
      </c>
      <c r="G7" s="143"/>
      <c r="H7" s="144"/>
    </row>
    <row r="8" spans="1:8">
      <c r="A8" s="145"/>
      <c r="B8" s="146"/>
      <c r="C8" s="147"/>
      <c r="D8" s="148">
        <v>117527</v>
      </c>
      <c r="E8" s="149"/>
      <c r="F8" s="150">
        <v>127286</v>
      </c>
      <c r="G8" s="151"/>
      <c r="H8" s="152"/>
    </row>
    <row r="9" spans="1:8">
      <c r="A9" s="133" t="s">
        <v>549</v>
      </c>
      <c r="B9" s="138"/>
      <c r="C9" s="139"/>
      <c r="D9" s="140">
        <v>144809</v>
      </c>
      <c r="E9" s="141"/>
      <c r="F9" s="142">
        <v>291945</v>
      </c>
      <c r="G9" s="143"/>
      <c r="H9" s="144"/>
    </row>
    <row r="10" spans="1:8">
      <c r="A10" s="145"/>
      <c r="B10" s="146"/>
      <c r="C10" s="147"/>
      <c r="D10" s="148">
        <v>93530</v>
      </c>
      <c r="E10" s="149"/>
      <c r="F10" s="150">
        <v>127651</v>
      </c>
      <c r="G10" s="151"/>
      <c r="H10" s="152"/>
    </row>
    <row r="11" spans="1:8">
      <c r="A11" s="133" t="s">
        <v>550</v>
      </c>
      <c r="B11" s="138"/>
      <c r="C11" s="139"/>
      <c r="D11" s="140">
        <v>174945</v>
      </c>
      <c r="E11" s="141"/>
      <c r="F11" s="142">
        <v>291173</v>
      </c>
      <c r="G11" s="143"/>
      <c r="H11" s="144"/>
    </row>
    <row r="12" spans="1:8">
      <c r="A12" s="145"/>
      <c r="B12" s="146"/>
      <c r="C12" s="153"/>
      <c r="D12" s="148">
        <v>132226</v>
      </c>
      <c r="E12" s="149"/>
      <c r="F12" s="150">
        <v>119071</v>
      </c>
      <c r="G12" s="151"/>
      <c r="H12" s="152"/>
    </row>
    <row r="13" spans="1:8">
      <c r="A13" s="133"/>
      <c r="B13" s="138"/>
      <c r="C13" s="154"/>
      <c r="D13" s="155">
        <v>191964</v>
      </c>
      <c r="E13" s="156"/>
      <c r="F13" s="157">
        <v>302584</v>
      </c>
      <c r="G13" s="158"/>
      <c r="H13" s="144"/>
    </row>
    <row r="14" spans="1:8">
      <c r="A14" s="145"/>
      <c r="B14" s="146"/>
      <c r="C14" s="147"/>
      <c r="D14" s="148">
        <v>145281</v>
      </c>
      <c r="E14" s="149"/>
      <c r="F14" s="150">
        <v>121425</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5.04</v>
      </c>
      <c r="C19" s="159">
        <f>ROUND(VALUE(SUBSTITUTE(実質収支比率等に係る経年分析!G$48,"▲","-")),2)</f>
        <v>5.65</v>
      </c>
      <c r="D19" s="159">
        <f>ROUND(VALUE(SUBSTITUTE(実質収支比率等に係る経年分析!H$48,"▲","-")),2)</f>
        <v>6.71</v>
      </c>
      <c r="E19" s="159">
        <f>ROUND(VALUE(SUBSTITUTE(実質収支比率等に係る経年分析!I$48,"▲","-")),2)</f>
        <v>7.4</v>
      </c>
      <c r="F19" s="159">
        <f>ROUND(VALUE(SUBSTITUTE(実質収支比率等に係る経年分析!J$48,"▲","-")),2)</f>
        <v>9.48</v>
      </c>
    </row>
    <row r="20" spans="1:11">
      <c r="A20" s="159" t="s">
        <v>48</v>
      </c>
      <c r="B20" s="159">
        <f>ROUND(VALUE(SUBSTITUTE(実質収支比率等に係る経年分析!F$47,"▲","-")),2)</f>
        <v>45.28</v>
      </c>
      <c r="C20" s="159">
        <f>ROUND(VALUE(SUBSTITUTE(実質収支比率等に係る経年分析!G$47,"▲","-")),2)</f>
        <v>31.31</v>
      </c>
      <c r="D20" s="159">
        <f>ROUND(VALUE(SUBSTITUTE(実質収支比率等に係る経年分析!H$47,"▲","-")),2)</f>
        <v>40.64</v>
      </c>
      <c r="E20" s="159">
        <f>ROUND(VALUE(SUBSTITUTE(実質収支比率等に係る経年分析!I$47,"▲","-")),2)</f>
        <v>38.67</v>
      </c>
      <c r="F20" s="159">
        <f>ROUND(VALUE(SUBSTITUTE(実質収支比率等に係る経年分析!J$47,"▲","-")),2)</f>
        <v>36.94</v>
      </c>
    </row>
    <row r="21" spans="1:11">
      <c r="A21" s="159" t="s">
        <v>49</v>
      </c>
      <c r="B21" s="159">
        <f>IF(ISNUMBER(VALUE(SUBSTITUTE(実質収支比率等に係る経年分析!F$49,"▲","-"))),ROUND(VALUE(SUBSTITUTE(実質収支比率等に係る経年分析!F$49,"▲","-")),2),NA())</f>
        <v>-0.3</v>
      </c>
      <c r="C21" s="159">
        <f>IF(ISNUMBER(VALUE(SUBSTITUTE(実質収支比率等に係る経年分析!G$49,"▲","-"))),ROUND(VALUE(SUBSTITUTE(実質収支比率等に係る経年分析!G$49,"▲","-")),2),NA())</f>
        <v>-15.39</v>
      </c>
      <c r="D21" s="159">
        <f>IF(ISNUMBER(VALUE(SUBSTITUTE(実質収支比率等に係る経年分析!H$49,"▲","-"))),ROUND(VALUE(SUBSTITUTE(実質収支比率等に係る経年分析!H$49,"▲","-")),2),NA())</f>
        <v>10.87</v>
      </c>
      <c r="E21" s="159">
        <f>IF(ISNUMBER(VALUE(SUBSTITUTE(実質収支比率等に係る経年分析!I$49,"▲","-"))),ROUND(VALUE(SUBSTITUTE(実質収支比率等に係る経年分析!I$49,"▲","-")),2),NA())</f>
        <v>-2.88</v>
      </c>
      <c r="F21" s="159">
        <f>IF(ISNUMBER(VALUE(SUBSTITUTE(実質収支比率等に係る経年分析!J$49,"▲","-"))),ROUND(VALUE(SUBSTITUTE(実質収支比率等に係る経年分析!J$49,"▲","-")),2),NA())</f>
        <v>0.05</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7.0000000000000007E-2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0.04</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0.06</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0.06</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c r="A31" s="160" t="str">
        <f>IF(連結実質赤字比率に係る赤字・黒字の構成分析!C$39="",NA(),連結実質赤字比率に係る赤字・黒字の構成分析!C$39)</f>
        <v>特定地域生活排水処理事業特別会計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0.03</v>
      </c>
    </row>
    <row r="32" spans="1:11">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0.27</v>
      </c>
    </row>
    <row r="33" spans="1:16">
      <c r="A33" s="160" t="str">
        <f>IF(連結実質赤字比率に係る赤字・黒字の構成分析!C$37="",NA(),連結実質赤字比率に係る赤字・黒字の構成分析!C$37)</f>
        <v>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0.68</v>
      </c>
    </row>
    <row r="34" spans="1:16">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0.42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0.83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0.98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0.68</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2.4300000000000002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2.4500000000000002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2.83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2.54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1.22</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5.03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5.65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6.71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7.39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9.48</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436</v>
      </c>
      <c r="E42" s="161"/>
      <c r="F42" s="161"/>
      <c r="G42" s="161">
        <f>'実質公債費比率（分子）の構造'!L$52</f>
        <v>404</v>
      </c>
      <c r="H42" s="161"/>
      <c r="I42" s="161"/>
      <c r="J42" s="161">
        <f>'実質公債費比率（分子）の構造'!M$52</f>
        <v>351</v>
      </c>
      <c r="K42" s="161"/>
      <c r="L42" s="161"/>
      <c r="M42" s="161">
        <f>'実質公債費比率（分子）の構造'!N$52</f>
        <v>323</v>
      </c>
      <c r="N42" s="161"/>
      <c r="O42" s="161"/>
      <c r="P42" s="161">
        <f>'実質公債費比率（分子）の構造'!O$52</f>
        <v>315</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f>'実質公債費比率（分子）の構造'!O$51</f>
        <v>0</v>
      </c>
      <c r="O43" s="161"/>
      <c r="P43" s="161"/>
    </row>
    <row r="44" spans="1:16">
      <c r="A44" s="161" t="s">
        <v>58</v>
      </c>
      <c r="B44" s="161">
        <f>'実質公債費比率（分子）の構造'!K$50</f>
        <v>16</v>
      </c>
      <c r="C44" s="161"/>
      <c r="D44" s="161"/>
      <c r="E44" s="161">
        <f>'実質公債費比率（分子）の構造'!L$50</f>
        <v>16</v>
      </c>
      <c r="F44" s="161"/>
      <c r="G44" s="161"/>
      <c r="H44" s="161">
        <f>'実質公債費比率（分子）の構造'!M$50</f>
        <v>16</v>
      </c>
      <c r="I44" s="161"/>
      <c r="J44" s="161"/>
      <c r="K44" s="161">
        <f>'実質公債費比率（分子）の構造'!N$50</f>
        <v>16</v>
      </c>
      <c r="L44" s="161"/>
      <c r="M44" s="161"/>
      <c r="N44" s="161">
        <f>'実質公債費比率（分子）の構造'!O$50</f>
        <v>16</v>
      </c>
      <c r="O44" s="161"/>
      <c r="P44" s="161"/>
    </row>
    <row r="45" spans="1:16">
      <c r="A45" s="161" t="s">
        <v>59</v>
      </c>
      <c r="B45" s="161">
        <f>'実質公債費比率（分子）の構造'!K$49</f>
        <v>66</v>
      </c>
      <c r="C45" s="161"/>
      <c r="D45" s="161"/>
      <c r="E45" s="161">
        <f>'実質公債費比率（分子）の構造'!L$49</f>
        <v>60</v>
      </c>
      <c r="F45" s="161"/>
      <c r="G45" s="161"/>
      <c r="H45" s="161">
        <f>'実質公債費比率（分子）の構造'!M$49</f>
        <v>40</v>
      </c>
      <c r="I45" s="161"/>
      <c r="J45" s="161"/>
      <c r="K45" s="161">
        <f>'実質公債費比率（分子）の構造'!N$49</f>
        <v>48</v>
      </c>
      <c r="L45" s="161"/>
      <c r="M45" s="161"/>
      <c r="N45" s="161">
        <f>'実質公債費比率（分子）の構造'!O$49</f>
        <v>46</v>
      </c>
      <c r="O45" s="161"/>
      <c r="P45" s="161"/>
    </row>
    <row r="46" spans="1:16">
      <c r="A46" s="161" t="s">
        <v>60</v>
      </c>
      <c r="B46" s="161">
        <f>'実質公債費比率（分子）の構造'!K$48</f>
        <v>156</v>
      </c>
      <c r="C46" s="161"/>
      <c r="D46" s="161"/>
      <c r="E46" s="161">
        <f>'実質公債費比率（分子）の構造'!L$48</f>
        <v>148</v>
      </c>
      <c r="F46" s="161"/>
      <c r="G46" s="161"/>
      <c r="H46" s="161">
        <f>'実質公債費比率（分子）の構造'!M$48</f>
        <v>89</v>
      </c>
      <c r="I46" s="161"/>
      <c r="J46" s="161"/>
      <c r="K46" s="161">
        <f>'実質公債費比率（分子）の構造'!N$48</f>
        <v>90</v>
      </c>
      <c r="L46" s="161"/>
      <c r="M46" s="161"/>
      <c r="N46" s="161">
        <f>'実質公債費比率（分子）の構造'!O$48</f>
        <v>72</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433</v>
      </c>
      <c r="C49" s="161"/>
      <c r="D49" s="161"/>
      <c r="E49" s="161">
        <f>'実質公債費比率（分子）の構造'!L$45</f>
        <v>385</v>
      </c>
      <c r="F49" s="161"/>
      <c r="G49" s="161"/>
      <c r="H49" s="161">
        <f>'実質公債費比率（分子）の構造'!M$45</f>
        <v>321</v>
      </c>
      <c r="I49" s="161"/>
      <c r="J49" s="161"/>
      <c r="K49" s="161">
        <f>'実質公債費比率（分子）の構造'!N$45</f>
        <v>292</v>
      </c>
      <c r="L49" s="161"/>
      <c r="M49" s="161"/>
      <c r="N49" s="161">
        <f>'実質公債費比率（分子）の構造'!O$45</f>
        <v>285</v>
      </c>
      <c r="O49" s="161"/>
      <c r="P49" s="161"/>
    </row>
    <row r="50" spans="1:16">
      <c r="A50" s="161" t="s">
        <v>64</v>
      </c>
      <c r="B50" s="161" t="e">
        <f>NA()</f>
        <v>#N/A</v>
      </c>
      <c r="C50" s="161">
        <f>IF(ISNUMBER('実質公債費比率（分子）の構造'!K$53),'実質公債費比率（分子）の構造'!K$53,NA())</f>
        <v>235</v>
      </c>
      <c r="D50" s="161" t="e">
        <f>NA()</f>
        <v>#N/A</v>
      </c>
      <c r="E50" s="161" t="e">
        <f>NA()</f>
        <v>#N/A</v>
      </c>
      <c r="F50" s="161">
        <f>IF(ISNUMBER('実質公債費比率（分子）の構造'!L$53),'実質公債費比率（分子）の構造'!L$53,NA())</f>
        <v>205</v>
      </c>
      <c r="G50" s="161" t="e">
        <f>NA()</f>
        <v>#N/A</v>
      </c>
      <c r="H50" s="161" t="e">
        <f>NA()</f>
        <v>#N/A</v>
      </c>
      <c r="I50" s="161">
        <f>IF(ISNUMBER('実質公債費比率（分子）の構造'!M$53),'実質公債費比率（分子）の構造'!M$53,NA())</f>
        <v>115</v>
      </c>
      <c r="J50" s="161" t="e">
        <f>NA()</f>
        <v>#N/A</v>
      </c>
      <c r="K50" s="161" t="e">
        <f>NA()</f>
        <v>#N/A</v>
      </c>
      <c r="L50" s="161">
        <f>IF(ISNUMBER('実質公債費比率（分子）の構造'!N$53),'実質公債費比率（分子）の構造'!N$53,NA())</f>
        <v>123</v>
      </c>
      <c r="M50" s="161" t="e">
        <f>NA()</f>
        <v>#N/A</v>
      </c>
      <c r="N50" s="161" t="e">
        <f>NA()</f>
        <v>#N/A</v>
      </c>
      <c r="O50" s="161">
        <f>IF(ISNUMBER('実質公債費比率（分子）の構造'!O$53),'実質公債費比率（分子）の構造'!O$53,NA())</f>
        <v>104</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2977</v>
      </c>
      <c r="E56" s="160"/>
      <c r="F56" s="160"/>
      <c r="G56" s="160">
        <f>'将来負担比率（分子）の構造'!J$52</f>
        <v>2959</v>
      </c>
      <c r="H56" s="160"/>
      <c r="I56" s="160"/>
      <c r="J56" s="160">
        <f>'将来負担比率（分子）の構造'!K$52</f>
        <v>3129</v>
      </c>
      <c r="K56" s="160"/>
      <c r="L56" s="160"/>
      <c r="M56" s="160">
        <f>'将来負担比率（分子）の構造'!L$52</f>
        <v>3149</v>
      </c>
      <c r="N56" s="160"/>
      <c r="O56" s="160"/>
      <c r="P56" s="160">
        <f>'将来負担比率（分子）の構造'!M$52</f>
        <v>3393</v>
      </c>
    </row>
    <row r="57" spans="1:16">
      <c r="A57" s="160" t="s">
        <v>35</v>
      </c>
      <c r="B57" s="160"/>
      <c r="C57" s="160"/>
      <c r="D57" s="160">
        <f>'将来負担比率（分子）の構造'!I$51</f>
        <v>248</v>
      </c>
      <c r="E57" s="160"/>
      <c r="F57" s="160"/>
      <c r="G57" s="160">
        <f>'将来負担比率（分子）の構造'!J$51</f>
        <v>206</v>
      </c>
      <c r="H57" s="160"/>
      <c r="I57" s="160"/>
      <c r="J57" s="160">
        <f>'将来負担比率（分子）の構造'!K$51</f>
        <v>177</v>
      </c>
      <c r="K57" s="160"/>
      <c r="L57" s="160"/>
      <c r="M57" s="160">
        <f>'将来負担比率（分子）の構造'!L$51</f>
        <v>161</v>
      </c>
      <c r="N57" s="160"/>
      <c r="O57" s="160"/>
      <c r="P57" s="160">
        <f>'将来負担比率（分子）の構造'!M$51</f>
        <v>152</v>
      </c>
    </row>
    <row r="58" spans="1:16">
      <c r="A58" s="160" t="s">
        <v>34</v>
      </c>
      <c r="B58" s="160"/>
      <c r="C58" s="160"/>
      <c r="D58" s="160">
        <f>'将来負担比率（分子）の構造'!I$50</f>
        <v>1871</v>
      </c>
      <c r="E58" s="160"/>
      <c r="F58" s="160"/>
      <c r="G58" s="160">
        <f>'将来負担比率（分子）の構造'!J$50</f>
        <v>1287</v>
      </c>
      <c r="H58" s="160"/>
      <c r="I58" s="160"/>
      <c r="J58" s="160">
        <f>'将来負担比率（分子）の構造'!K$50</f>
        <v>1532</v>
      </c>
      <c r="K58" s="160"/>
      <c r="L58" s="160"/>
      <c r="M58" s="160">
        <f>'将来負担比率（分子）の構造'!L$50</f>
        <v>1465</v>
      </c>
      <c r="N58" s="160"/>
      <c r="O58" s="160"/>
      <c r="P58" s="160">
        <f>'将来負担比率（分子）の構造'!M$50</f>
        <v>1401</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525</v>
      </c>
      <c r="C62" s="160"/>
      <c r="D62" s="160"/>
      <c r="E62" s="160">
        <f>'将来負担比率（分子）の構造'!J$45</f>
        <v>459</v>
      </c>
      <c r="F62" s="160"/>
      <c r="G62" s="160"/>
      <c r="H62" s="160">
        <f>'将来負担比率（分子）の構造'!K$45</f>
        <v>412</v>
      </c>
      <c r="I62" s="160"/>
      <c r="J62" s="160"/>
      <c r="K62" s="160">
        <f>'将来負担比率（分子）の構造'!L$45</f>
        <v>541</v>
      </c>
      <c r="L62" s="160"/>
      <c r="M62" s="160"/>
      <c r="N62" s="160">
        <f>'将来負担比率（分子）の構造'!M$45</f>
        <v>529</v>
      </c>
      <c r="O62" s="160"/>
      <c r="P62" s="160"/>
    </row>
    <row r="63" spans="1:16">
      <c r="A63" s="160" t="s">
        <v>27</v>
      </c>
      <c r="B63" s="160">
        <f>'将来負担比率（分子）の構造'!I$44</f>
        <v>331</v>
      </c>
      <c r="C63" s="160"/>
      <c r="D63" s="160"/>
      <c r="E63" s="160">
        <f>'将来負担比率（分子）の構造'!J$44</f>
        <v>351</v>
      </c>
      <c r="F63" s="160"/>
      <c r="G63" s="160"/>
      <c r="H63" s="160">
        <f>'将来負担比率（分子）の構造'!K$44</f>
        <v>292</v>
      </c>
      <c r="I63" s="160"/>
      <c r="J63" s="160"/>
      <c r="K63" s="160">
        <f>'将来負担比率（分子）の構造'!L$44</f>
        <v>232</v>
      </c>
      <c r="L63" s="160"/>
      <c r="M63" s="160"/>
      <c r="N63" s="160">
        <f>'将来負担比率（分子）の構造'!M$44</f>
        <v>194</v>
      </c>
      <c r="O63" s="160"/>
      <c r="P63" s="160"/>
    </row>
    <row r="64" spans="1:16">
      <c r="A64" s="160" t="s">
        <v>26</v>
      </c>
      <c r="B64" s="160">
        <f>'将来負担比率（分子）の構造'!I$43</f>
        <v>1820</v>
      </c>
      <c r="C64" s="160"/>
      <c r="D64" s="160"/>
      <c r="E64" s="160">
        <f>'将来負担比率（分子）の構造'!J$43</f>
        <v>1711</v>
      </c>
      <c r="F64" s="160"/>
      <c r="G64" s="160"/>
      <c r="H64" s="160">
        <f>'将来負担比率（分子）の構造'!K$43</f>
        <v>1737</v>
      </c>
      <c r="I64" s="160"/>
      <c r="J64" s="160"/>
      <c r="K64" s="160">
        <f>'将来負担比率（分子）の構造'!L$43</f>
        <v>1676</v>
      </c>
      <c r="L64" s="160"/>
      <c r="M64" s="160"/>
      <c r="N64" s="160">
        <f>'将来負担比率（分子）の構造'!M$43</f>
        <v>1602</v>
      </c>
      <c r="O64" s="160"/>
      <c r="P64" s="160"/>
    </row>
    <row r="65" spans="1:16">
      <c r="A65" s="160" t="s">
        <v>25</v>
      </c>
      <c r="B65" s="160">
        <f>'将来負担比率（分子）の構造'!I$42</f>
        <v>87</v>
      </c>
      <c r="C65" s="160"/>
      <c r="D65" s="160"/>
      <c r="E65" s="160">
        <f>'将来負担比率（分子）の構造'!J$42</f>
        <v>71</v>
      </c>
      <c r="F65" s="160"/>
      <c r="G65" s="160"/>
      <c r="H65" s="160">
        <f>'将来負担比率（分子）の構造'!K$42</f>
        <v>55</v>
      </c>
      <c r="I65" s="160"/>
      <c r="J65" s="160"/>
      <c r="K65" s="160">
        <f>'将来負担比率（分子）の構造'!L$42</f>
        <v>40</v>
      </c>
      <c r="L65" s="160"/>
      <c r="M65" s="160"/>
      <c r="N65" s="160">
        <f>'将来負担比率（分子）の構造'!M$42</f>
        <v>24</v>
      </c>
      <c r="O65" s="160"/>
      <c r="P65" s="160"/>
    </row>
    <row r="66" spans="1:16">
      <c r="A66" s="160" t="s">
        <v>24</v>
      </c>
      <c r="B66" s="160">
        <f>'将来負担比率（分子）の構造'!I$41</f>
        <v>2946</v>
      </c>
      <c r="C66" s="160"/>
      <c r="D66" s="160"/>
      <c r="E66" s="160">
        <f>'将来負担比率（分子）の構造'!J$41</f>
        <v>2840</v>
      </c>
      <c r="F66" s="160"/>
      <c r="G66" s="160"/>
      <c r="H66" s="160">
        <f>'将来負担比率（分子）の構造'!K$41</f>
        <v>2812</v>
      </c>
      <c r="I66" s="160"/>
      <c r="J66" s="160"/>
      <c r="K66" s="160">
        <f>'将来負担比率（分子）の構造'!L$41</f>
        <v>2822</v>
      </c>
      <c r="L66" s="160"/>
      <c r="M66" s="160"/>
      <c r="N66" s="160">
        <f>'将来負担比率（分子）の構造'!M$41</f>
        <v>3226</v>
      </c>
      <c r="O66" s="160"/>
      <c r="P66" s="160"/>
    </row>
    <row r="67" spans="1:16">
      <c r="A67" s="160" t="s">
        <v>68</v>
      </c>
      <c r="B67" s="160" t="e">
        <f>NA()</f>
        <v>#N/A</v>
      </c>
      <c r="C67" s="160">
        <f>IF(ISNUMBER('将来負担比率（分子）の構造'!I$53), IF('将来負担比率（分子）の構造'!I$53 &lt; 0, 0, '将来負担比率（分子）の構造'!I$53), NA())</f>
        <v>612</v>
      </c>
      <c r="D67" s="160" t="e">
        <f>NA()</f>
        <v>#N/A</v>
      </c>
      <c r="E67" s="160" t="e">
        <f>NA()</f>
        <v>#N/A</v>
      </c>
      <c r="F67" s="160">
        <f>IF(ISNUMBER('将来負担比率（分子）の構造'!J$53), IF('将来負担比率（分子）の構造'!J$53 &lt; 0, 0, '将来負担比率（分子）の構造'!J$53), NA())</f>
        <v>978</v>
      </c>
      <c r="G67" s="160" t="e">
        <f>NA()</f>
        <v>#N/A</v>
      </c>
      <c r="H67" s="160" t="e">
        <f>NA()</f>
        <v>#N/A</v>
      </c>
      <c r="I67" s="160">
        <f>IF(ISNUMBER('将来負担比率（分子）の構造'!K$53), IF('将来負担比率（分子）の構造'!K$53 &lt; 0, 0, '将来負担比率（分子）の構造'!K$53), NA())</f>
        <v>470</v>
      </c>
      <c r="J67" s="160" t="e">
        <f>NA()</f>
        <v>#N/A</v>
      </c>
      <c r="K67" s="160" t="e">
        <f>NA()</f>
        <v>#N/A</v>
      </c>
      <c r="L67" s="160">
        <f>IF(ISNUMBER('将来負担比率（分子）の構造'!L$53), IF('将来負担比率（分子）の構造'!L$53 &lt; 0, 0, '将来負担比率（分子）の構造'!L$53), NA())</f>
        <v>535</v>
      </c>
      <c r="M67" s="160" t="e">
        <f>NA()</f>
        <v>#N/A</v>
      </c>
      <c r="N67" s="160" t="e">
        <f>NA()</f>
        <v>#N/A</v>
      </c>
      <c r="O67" s="160">
        <f>IF(ISNUMBER('将来負担比率（分子）の構造'!M$53), IF('将来負担比率（分子）の構造'!M$53 &lt; 0, 0, '将来負担比率（分子）の構造'!M$53), NA())</f>
        <v>630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933</v>
      </c>
      <c r="C72" s="164">
        <f>基金残高に係る経年分析!G55</f>
        <v>859</v>
      </c>
      <c r="D72" s="164">
        <f>基金残高に係る経年分析!H55</f>
        <v>815</v>
      </c>
    </row>
    <row r="73" spans="1:16">
      <c r="A73" s="163" t="s">
        <v>71</v>
      </c>
      <c r="B73" s="164">
        <f>基金残高に係る経年分析!F56</f>
        <v>5</v>
      </c>
      <c r="C73" s="164">
        <f>基金残高に係る経年分析!G56</f>
        <v>5</v>
      </c>
      <c r="D73" s="164">
        <f>基金残高に係る経年分析!H56</f>
        <v>5</v>
      </c>
    </row>
    <row r="74" spans="1:16">
      <c r="A74" s="163" t="s">
        <v>72</v>
      </c>
      <c r="B74" s="164">
        <f>基金残高に係る経年分析!F57</f>
        <v>457</v>
      </c>
      <c r="C74" s="164">
        <f>基金残高に係る経年分析!G57</f>
        <v>447</v>
      </c>
      <c r="D74" s="164">
        <f>基金残高に係る経年分析!H57</f>
        <v>436</v>
      </c>
    </row>
  </sheetData>
  <sheetProtection algorithmName="SHA-512" hashValue="/4xSFmmOnKF4PqxuNaKQj8cXwYKu+FRJWXd6GGJn/oImaGcMB1cDdBYJ7HFuXzhikxS28MsFwvwL/a33jhCD4g==" saltValue="pAZ8eiBN+XFHcD/bRzXh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221</v>
      </c>
      <c r="C5" s="741"/>
      <c r="D5" s="741"/>
      <c r="E5" s="741"/>
      <c r="F5" s="741"/>
      <c r="G5" s="741"/>
      <c r="H5" s="741"/>
      <c r="I5" s="741"/>
      <c r="J5" s="741"/>
      <c r="K5" s="741"/>
      <c r="L5" s="741"/>
      <c r="M5" s="741"/>
      <c r="N5" s="741"/>
      <c r="O5" s="741"/>
      <c r="P5" s="741"/>
      <c r="Q5" s="742"/>
      <c r="R5" s="706">
        <v>430888</v>
      </c>
      <c r="S5" s="707"/>
      <c r="T5" s="707"/>
      <c r="U5" s="707"/>
      <c r="V5" s="707"/>
      <c r="W5" s="707"/>
      <c r="X5" s="707"/>
      <c r="Y5" s="753"/>
      <c r="Z5" s="771">
        <v>9.3000000000000007</v>
      </c>
      <c r="AA5" s="771"/>
      <c r="AB5" s="771"/>
      <c r="AC5" s="771"/>
      <c r="AD5" s="772">
        <v>430888</v>
      </c>
      <c r="AE5" s="772"/>
      <c r="AF5" s="772"/>
      <c r="AG5" s="772"/>
      <c r="AH5" s="772"/>
      <c r="AI5" s="772"/>
      <c r="AJ5" s="772"/>
      <c r="AK5" s="772"/>
      <c r="AL5" s="754">
        <v>19.8</v>
      </c>
      <c r="AM5" s="723"/>
      <c r="AN5" s="723"/>
      <c r="AO5" s="755"/>
      <c r="AP5" s="740" t="s">
        <v>222</v>
      </c>
      <c r="AQ5" s="741"/>
      <c r="AR5" s="741"/>
      <c r="AS5" s="741"/>
      <c r="AT5" s="741"/>
      <c r="AU5" s="741"/>
      <c r="AV5" s="741"/>
      <c r="AW5" s="741"/>
      <c r="AX5" s="741"/>
      <c r="AY5" s="741"/>
      <c r="AZ5" s="741"/>
      <c r="BA5" s="741"/>
      <c r="BB5" s="741"/>
      <c r="BC5" s="741"/>
      <c r="BD5" s="741"/>
      <c r="BE5" s="741"/>
      <c r="BF5" s="742"/>
      <c r="BG5" s="641">
        <v>384282</v>
      </c>
      <c r="BH5" s="644"/>
      <c r="BI5" s="644"/>
      <c r="BJ5" s="644"/>
      <c r="BK5" s="644"/>
      <c r="BL5" s="644"/>
      <c r="BM5" s="644"/>
      <c r="BN5" s="645"/>
      <c r="BO5" s="703">
        <v>89.2</v>
      </c>
      <c r="BP5" s="703"/>
      <c r="BQ5" s="703"/>
      <c r="BR5" s="703"/>
      <c r="BS5" s="704" t="s">
        <v>223</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224</v>
      </c>
      <c r="CS5" s="759"/>
      <c r="CT5" s="759"/>
      <c r="CU5" s="759"/>
      <c r="CV5" s="759"/>
      <c r="CW5" s="759"/>
      <c r="CX5" s="759"/>
      <c r="CY5" s="760"/>
      <c r="CZ5" s="758" t="s">
        <v>215</v>
      </c>
      <c r="DA5" s="759"/>
      <c r="DB5" s="759"/>
      <c r="DC5" s="760"/>
      <c r="DD5" s="758" t="s">
        <v>225</v>
      </c>
      <c r="DE5" s="759"/>
      <c r="DF5" s="759"/>
      <c r="DG5" s="759"/>
      <c r="DH5" s="759"/>
      <c r="DI5" s="759"/>
      <c r="DJ5" s="759"/>
      <c r="DK5" s="759"/>
      <c r="DL5" s="759"/>
      <c r="DM5" s="759"/>
      <c r="DN5" s="759"/>
      <c r="DO5" s="759"/>
      <c r="DP5" s="760"/>
      <c r="DQ5" s="758" t="s">
        <v>226</v>
      </c>
      <c r="DR5" s="759"/>
      <c r="DS5" s="759"/>
      <c r="DT5" s="759"/>
      <c r="DU5" s="759"/>
      <c r="DV5" s="759"/>
      <c r="DW5" s="759"/>
      <c r="DX5" s="759"/>
      <c r="DY5" s="759"/>
      <c r="DZ5" s="759"/>
      <c r="EA5" s="759"/>
      <c r="EB5" s="759"/>
      <c r="EC5" s="760"/>
    </row>
    <row r="6" spans="2:143" ht="11.25" customHeight="1">
      <c r="B6" s="638" t="s">
        <v>227</v>
      </c>
      <c r="C6" s="639"/>
      <c r="D6" s="639"/>
      <c r="E6" s="639"/>
      <c r="F6" s="639"/>
      <c r="G6" s="639"/>
      <c r="H6" s="639"/>
      <c r="I6" s="639"/>
      <c r="J6" s="639"/>
      <c r="K6" s="639"/>
      <c r="L6" s="639"/>
      <c r="M6" s="639"/>
      <c r="N6" s="639"/>
      <c r="O6" s="639"/>
      <c r="P6" s="639"/>
      <c r="Q6" s="640"/>
      <c r="R6" s="641">
        <v>56459</v>
      </c>
      <c r="S6" s="644"/>
      <c r="T6" s="644"/>
      <c r="U6" s="644"/>
      <c r="V6" s="644"/>
      <c r="W6" s="644"/>
      <c r="X6" s="644"/>
      <c r="Y6" s="645"/>
      <c r="Z6" s="703">
        <v>1.2</v>
      </c>
      <c r="AA6" s="703"/>
      <c r="AB6" s="703"/>
      <c r="AC6" s="703"/>
      <c r="AD6" s="704">
        <v>56459</v>
      </c>
      <c r="AE6" s="704"/>
      <c r="AF6" s="704"/>
      <c r="AG6" s="704"/>
      <c r="AH6" s="704"/>
      <c r="AI6" s="704"/>
      <c r="AJ6" s="704"/>
      <c r="AK6" s="704"/>
      <c r="AL6" s="646">
        <v>2.6</v>
      </c>
      <c r="AM6" s="647"/>
      <c r="AN6" s="647"/>
      <c r="AO6" s="705"/>
      <c r="AP6" s="638" t="s">
        <v>228</v>
      </c>
      <c r="AQ6" s="639"/>
      <c r="AR6" s="639"/>
      <c r="AS6" s="639"/>
      <c r="AT6" s="639"/>
      <c r="AU6" s="639"/>
      <c r="AV6" s="639"/>
      <c r="AW6" s="639"/>
      <c r="AX6" s="639"/>
      <c r="AY6" s="639"/>
      <c r="AZ6" s="639"/>
      <c r="BA6" s="639"/>
      <c r="BB6" s="639"/>
      <c r="BC6" s="639"/>
      <c r="BD6" s="639"/>
      <c r="BE6" s="639"/>
      <c r="BF6" s="640"/>
      <c r="BG6" s="641">
        <v>384282</v>
      </c>
      <c r="BH6" s="644"/>
      <c r="BI6" s="644"/>
      <c r="BJ6" s="644"/>
      <c r="BK6" s="644"/>
      <c r="BL6" s="644"/>
      <c r="BM6" s="644"/>
      <c r="BN6" s="645"/>
      <c r="BO6" s="703">
        <v>89.2</v>
      </c>
      <c r="BP6" s="703"/>
      <c r="BQ6" s="703"/>
      <c r="BR6" s="703"/>
      <c r="BS6" s="704" t="s">
        <v>121</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55675</v>
      </c>
      <c r="CS6" s="644"/>
      <c r="CT6" s="644"/>
      <c r="CU6" s="644"/>
      <c r="CV6" s="644"/>
      <c r="CW6" s="644"/>
      <c r="CX6" s="644"/>
      <c r="CY6" s="645"/>
      <c r="CZ6" s="754">
        <v>1.3</v>
      </c>
      <c r="DA6" s="723"/>
      <c r="DB6" s="723"/>
      <c r="DC6" s="757"/>
      <c r="DD6" s="649" t="s">
        <v>121</v>
      </c>
      <c r="DE6" s="644"/>
      <c r="DF6" s="644"/>
      <c r="DG6" s="644"/>
      <c r="DH6" s="644"/>
      <c r="DI6" s="644"/>
      <c r="DJ6" s="644"/>
      <c r="DK6" s="644"/>
      <c r="DL6" s="644"/>
      <c r="DM6" s="644"/>
      <c r="DN6" s="644"/>
      <c r="DO6" s="644"/>
      <c r="DP6" s="645"/>
      <c r="DQ6" s="649">
        <v>55675</v>
      </c>
      <c r="DR6" s="644"/>
      <c r="DS6" s="644"/>
      <c r="DT6" s="644"/>
      <c r="DU6" s="644"/>
      <c r="DV6" s="644"/>
      <c r="DW6" s="644"/>
      <c r="DX6" s="644"/>
      <c r="DY6" s="644"/>
      <c r="DZ6" s="644"/>
      <c r="EA6" s="644"/>
      <c r="EB6" s="644"/>
      <c r="EC6" s="684"/>
    </row>
    <row r="7" spans="2:143" ht="11.25" customHeight="1">
      <c r="B7" s="638" t="s">
        <v>230</v>
      </c>
      <c r="C7" s="639"/>
      <c r="D7" s="639"/>
      <c r="E7" s="639"/>
      <c r="F7" s="639"/>
      <c r="G7" s="639"/>
      <c r="H7" s="639"/>
      <c r="I7" s="639"/>
      <c r="J7" s="639"/>
      <c r="K7" s="639"/>
      <c r="L7" s="639"/>
      <c r="M7" s="639"/>
      <c r="N7" s="639"/>
      <c r="O7" s="639"/>
      <c r="P7" s="639"/>
      <c r="Q7" s="640"/>
      <c r="R7" s="641">
        <v>536</v>
      </c>
      <c r="S7" s="644"/>
      <c r="T7" s="644"/>
      <c r="U7" s="644"/>
      <c r="V7" s="644"/>
      <c r="W7" s="644"/>
      <c r="X7" s="644"/>
      <c r="Y7" s="645"/>
      <c r="Z7" s="703">
        <v>0</v>
      </c>
      <c r="AA7" s="703"/>
      <c r="AB7" s="703"/>
      <c r="AC7" s="703"/>
      <c r="AD7" s="704">
        <v>536</v>
      </c>
      <c r="AE7" s="704"/>
      <c r="AF7" s="704"/>
      <c r="AG7" s="704"/>
      <c r="AH7" s="704"/>
      <c r="AI7" s="704"/>
      <c r="AJ7" s="704"/>
      <c r="AK7" s="704"/>
      <c r="AL7" s="646">
        <v>0</v>
      </c>
      <c r="AM7" s="647"/>
      <c r="AN7" s="647"/>
      <c r="AO7" s="705"/>
      <c r="AP7" s="638" t="s">
        <v>231</v>
      </c>
      <c r="AQ7" s="639"/>
      <c r="AR7" s="639"/>
      <c r="AS7" s="639"/>
      <c r="AT7" s="639"/>
      <c r="AU7" s="639"/>
      <c r="AV7" s="639"/>
      <c r="AW7" s="639"/>
      <c r="AX7" s="639"/>
      <c r="AY7" s="639"/>
      <c r="AZ7" s="639"/>
      <c r="BA7" s="639"/>
      <c r="BB7" s="639"/>
      <c r="BC7" s="639"/>
      <c r="BD7" s="639"/>
      <c r="BE7" s="639"/>
      <c r="BF7" s="640"/>
      <c r="BG7" s="641">
        <v>136314</v>
      </c>
      <c r="BH7" s="644"/>
      <c r="BI7" s="644"/>
      <c r="BJ7" s="644"/>
      <c r="BK7" s="644"/>
      <c r="BL7" s="644"/>
      <c r="BM7" s="644"/>
      <c r="BN7" s="645"/>
      <c r="BO7" s="703">
        <v>31.6</v>
      </c>
      <c r="BP7" s="703"/>
      <c r="BQ7" s="703"/>
      <c r="BR7" s="703"/>
      <c r="BS7" s="704" t="s">
        <v>121</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1123285</v>
      </c>
      <c r="CS7" s="644"/>
      <c r="CT7" s="644"/>
      <c r="CU7" s="644"/>
      <c r="CV7" s="644"/>
      <c r="CW7" s="644"/>
      <c r="CX7" s="644"/>
      <c r="CY7" s="645"/>
      <c r="CZ7" s="703">
        <v>27.2</v>
      </c>
      <c r="DA7" s="703"/>
      <c r="DB7" s="703"/>
      <c r="DC7" s="703"/>
      <c r="DD7" s="649">
        <v>494235</v>
      </c>
      <c r="DE7" s="644"/>
      <c r="DF7" s="644"/>
      <c r="DG7" s="644"/>
      <c r="DH7" s="644"/>
      <c r="DI7" s="644"/>
      <c r="DJ7" s="644"/>
      <c r="DK7" s="644"/>
      <c r="DL7" s="644"/>
      <c r="DM7" s="644"/>
      <c r="DN7" s="644"/>
      <c r="DO7" s="644"/>
      <c r="DP7" s="645"/>
      <c r="DQ7" s="649">
        <v>598922</v>
      </c>
      <c r="DR7" s="644"/>
      <c r="DS7" s="644"/>
      <c r="DT7" s="644"/>
      <c r="DU7" s="644"/>
      <c r="DV7" s="644"/>
      <c r="DW7" s="644"/>
      <c r="DX7" s="644"/>
      <c r="DY7" s="644"/>
      <c r="DZ7" s="644"/>
      <c r="EA7" s="644"/>
      <c r="EB7" s="644"/>
      <c r="EC7" s="684"/>
    </row>
    <row r="8" spans="2:143" ht="11.25" customHeight="1">
      <c r="B8" s="638" t="s">
        <v>233</v>
      </c>
      <c r="C8" s="639"/>
      <c r="D8" s="639"/>
      <c r="E8" s="639"/>
      <c r="F8" s="639"/>
      <c r="G8" s="639"/>
      <c r="H8" s="639"/>
      <c r="I8" s="639"/>
      <c r="J8" s="639"/>
      <c r="K8" s="639"/>
      <c r="L8" s="639"/>
      <c r="M8" s="639"/>
      <c r="N8" s="639"/>
      <c r="O8" s="639"/>
      <c r="P8" s="639"/>
      <c r="Q8" s="640"/>
      <c r="R8" s="641">
        <v>749</v>
      </c>
      <c r="S8" s="644"/>
      <c r="T8" s="644"/>
      <c r="U8" s="644"/>
      <c r="V8" s="644"/>
      <c r="W8" s="644"/>
      <c r="X8" s="644"/>
      <c r="Y8" s="645"/>
      <c r="Z8" s="703">
        <v>0</v>
      </c>
      <c r="AA8" s="703"/>
      <c r="AB8" s="703"/>
      <c r="AC8" s="703"/>
      <c r="AD8" s="704">
        <v>749</v>
      </c>
      <c r="AE8" s="704"/>
      <c r="AF8" s="704"/>
      <c r="AG8" s="704"/>
      <c r="AH8" s="704"/>
      <c r="AI8" s="704"/>
      <c r="AJ8" s="704"/>
      <c r="AK8" s="704"/>
      <c r="AL8" s="646">
        <v>0</v>
      </c>
      <c r="AM8" s="647"/>
      <c r="AN8" s="647"/>
      <c r="AO8" s="705"/>
      <c r="AP8" s="638" t="s">
        <v>234</v>
      </c>
      <c r="AQ8" s="639"/>
      <c r="AR8" s="639"/>
      <c r="AS8" s="639"/>
      <c r="AT8" s="639"/>
      <c r="AU8" s="639"/>
      <c r="AV8" s="639"/>
      <c r="AW8" s="639"/>
      <c r="AX8" s="639"/>
      <c r="AY8" s="639"/>
      <c r="AZ8" s="639"/>
      <c r="BA8" s="639"/>
      <c r="BB8" s="639"/>
      <c r="BC8" s="639"/>
      <c r="BD8" s="639"/>
      <c r="BE8" s="639"/>
      <c r="BF8" s="640"/>
      <c r="BG8" s="641">
        <v>6300</v>
      </c>
      <c r="BH8" s="644"/>
      <c r="BI8" s="644"/>
      <c r="BJ8" s="644"/>
      <c r="BK8" s="644"/>
      <c r="BL8" s="644"/>
      <c r="BM8" s="644"/>
      <c r="BN8" s="645"/>
      <c r="BO8" s="703">
        <v>1.5</v>
      </c>
      <c r="BP8" s="703"/>
      <c r="BQ8" s="703"/>
      <c r="BR8" s="703"/>
      <c r="BS8" s="649" t="s">
        <v>121</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772909</v>
      </c>
      <c r="CS8" s="644"/>
      <c r="CT8" s="644"/>
      <c r="CU8" s="644"/>
      <c r="CV8" s="644"/>
      <c r="CW8" s="644"/>
      <c r="CX8" s="644"/>
      <c r="CY8" s="645"/>
      <c r="CZ8" s="703">
        <v>18.7</v>
      </c>
      <c r="DA8" s="703"/>
      <c r="DB8" s="703"/>
      <c r="DC8" s="703"/>
      <c r="DD8" s="649">
        <v>4100</v>
      </c>
      <c r="DE8" s="644"/>
      <c r="DF8" s="644"/>
      <c r="DG8" s="644"/>
      <c r="DH8" s="644"/>
      <c r="DI8" s="644"/>
      <c r="DJ8" s="644"/>
      <c r="DK8" s="644"/>
      <c r="DL8" s="644"/>
      <c r="DM8" s="644"/>
      <c r="DN8" s="644"/>
      <c r="DO8" s="644"/>
      <c r="DP8" s="645"/>
      <c r="DQ8" s="649">
        <v>502035</v>
      </c>
      <c r="DR8" s="644"/>
      <c r="DS8" s="644"/>
      <c r="DT8" s="644"/>
      <c r="DU8" s="644"/>
      <c r="DV8" s="644"/>
      <c r="DW8" s="644"/>
      <c r="DX8" s="644"/>
      <c r="DY8" s="644"/>
      <c r="DZ8" s="644"/>
      <c r="EA8" s="644"/>
      <c r="EB8" s="644"/>
      <c r="EC8" s="684"/>
    </row>
    <row r="9" spans="2:143" ht="11.25" customHeight="1">
      <c r="B9" s="638" t="s">
        <v>236</v>
      </c>
      <c r="C9" s="639"/>
      <c r="D9" s="639"/>
      <c r="E9" s="639"/>
      <c r="F9" s="639"/>
      <c r="G9" s="639"/>
      <c r="H9" s="639"/>
      <c r="I9" s="639"/>
      <c r="J9" s="639"/>
      <c r="K9" s="639"/>
      <c r="L9" s="639"/>
      <c r="M9" s="639"/>
      <c r="N9" s="639"/>
      <c r="O9" s="639"/>
      <c r="P9" s="639"/>
      <c r="Q9" s="640"/>
      <c r="R9" s="641">
        <v>1085</v>
      </c>
      <c r="S9" s="644"/>
      <c r="T9" s="644"/>
      <c r="U9" s="644"/>
      <c r="V9" s="644"/>
      <c r="W9" s="644"/>
      <c r="X9" s="644"/>
      <c r="Y9" s="645"/>
      <c r="Z9" s="703">
        <v>0</v>
      </c>
      <c r="AA9" s="703"/>
      <c r="AB9" s="703"/>
      <c r="AC9" s="703"/>
      <c r="AD9" s="704">
        <v>1085</v>
      </c>
      <c r="AE9" s="704"/>
      <c r="AF9" s="704"/>
      <c r="AG9" s="704"/>
      <c r="AH9" s="704"/>
      <c r="AI9" s="704"/>
      <c r="AJ9" s="704"/>
      <c r="AK9" s="704"/>
      <c r="AL9" s="646">
        <v>0</v>
      </c>
      <c r="AM9" s="647"/>
      <c r="AN9" s="647"/>
      <c r="AO9" s="705"/>
      <c r="AP9" s="638" t="s">
        <v>237</v>
      </c>
      <c r="AQ9" s="639"/>
      <c r="AR9" s="639"/>
      <c r="AS9" s="639"/>
      <c r="AT9" s="639"/>
      <c r="AU9" s="639"/>
      <c r="AV9" s="639"/>
      <c r="AW9" s="639"/>
      <c r="AX9" s="639"/>
      <c r="AY9" s="639"/>
      <c r="AZ9" s="639"/>
      <c r="BA9" s="639"/>
      <c r="BB9" s="639"/>
      <c r="BC9" s="639"/>
      <c r="BD9" s="639"/>
      <c r="BE9" s="639"/>
      <c r="BF9" s="640"/>
      <c r="BG9" s="641">
        <v>112424</v>
      </c>
      <c r="BH9" s="644"/>
      <c r="BI9" s="644"/>
      <c r="BJ9" s="644"/>
      <c r="BK9" s="644"/>
      <c r="BL9" s="644"/>
      <c r="BM9" s="644"/>
      <c r="BN9" s="645"/>
      <c r="BO9" s="703">
        <v>26.1</v>
      </c>
      <c r="BP9" s="703"/>
      <c r="BQ9" s="703"/>
      <c r="BR9" s="703"/>
      <c r="BS9" s="649" t="s">
        <v>121</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335764</v>
      </c>
      <c r="CS9" s="644"/>
      <c r="CT9" s="644"/>
      <c r="CU9" s="644"/>
      <c r="CV9" s="644"/>
      <c r="CW9" s="644"/>
      <c r="CX9" s="644"/>
      <c r="CY9" s="645"/>
      <c r="CZ9" s="703">
        <v>8.1</v>
      </c>
      <c r="DA9" s="703"/>
      <c r="DB9" s="703"/>
      <c r="DC9" s="703"/>
      <c r="DD9" s="649" t="s">
        <v>121</v>
      </c>
      <c r="DE9" s="644"/>
      <c r="DF9" s="644"/>
      <c r="DG9" s="644"/>
      <c r="DH9" s="644"/>
      <c r="DI9" s="644"/>
      <c r="DJ9" s="644"/>
      <c r="DK9" s="644"/>
      <c r="DL9" s="644"/>
      <c r="DM9" s="644"/>
      <c r="DN9" s="644"/>
      <c r="DO9" s="644"/>
      <c r="DP9" s="645"/>
      <c r="DQ9" s="649">
        <v>280728</v>
      </c>
      <c r="DR9" s="644"/>
      <c r="DS9" s="644"/>
      <c r="DT9" s="644"/>
      <c r="DU9" s="644"/>
      <c r="DV9" s="644"/>
      <c r="DW9" s="644"/>
      <c r="DX9" s="644"/>
      <c r="DY9" s="644"/>
      <c r="DZ9" s="644"/>
      <c r="EA9" s="644"/>
      <c r="EB9" s="644"/>
      <c r="EC9" s="684"/>
    </row>
    <row r="10" spans="2:143" ht="11.25" customHeight="1">
      <c r="B10" s="638" t="s">
        <v>239</v>
      </c>
      <c r="C10" s="639"/>
      <c r="D10" s="639"/>
      <c r="E10" s="639"/>
      <c r="F10" s="639"/>
      <c r="G10" s="639"/>
      <c r="H10" s="639"/>
      <c r="I10" s="639"/>
      <c r="J10" s="639"/>
      <c r="K10" s="639"/>
      <c r="L10" s="639"/>
      <c r="M10" s="639"/>
      <c r="N10" s="639"/>
      <c r="O10" s="639"/>
      <c r="P10" s="639"/>
      <c r="Q10" s="640"/>
      <c r="R10" s="641" t="s">
        <v>121</v>
      </c>
      <c r="S10" s="644"/>
      <c r="T10" s="644"/>
      <c r="U10" s="644"/>
      <c r="V10" s="644"/>
      <c r="W10" s="644"/>
      <c r="X10" s="644"/>
      <c r="Y10" s="645"/>
      <c r="Z10" s="703" t="s">
        <v>121</v>
      </c>
      <c r="AA10" s="703"/>
      <c r="AB10" s="703"/>
      <c r="AC10" s="703"/>
      <c r="AD10" s="704" t="s">
        <v>121</v>
      </c>
      <c r="AE10" s="704"/>
      <c r="AF10" s="704"/>
      <c r="AG10" s="704"/>
      <c r="AH10" s="704"/>
      <c r="AI10" s="704"/>
      <c r="AJ10" s="704"/>
      <c r="AK10" s="704"/>
      <c r="AL10" s="646" t="s">
        <v>223</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10316</v>
      </c>
      <c r="BH10" s="644"/>
      <c r="BI10" s="644"/>
      <c r="BJ10" s="644"/>
      <c r="BK10" s="644"/>
      <c r="BL10" s="644"/>
      <c r="BM10" s="644"/>
      <c r="BN10" s="645"/>
      <c r="BO10" s="703">
        <v>2.4</v>
      </c>
      <c r="BP10" s="703"/>
      <c r="BQ10" s="703"/>
      <c r="BR10" s="703"/>
      <c r="BS10" s="649" t="s">
        <v>168</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t="s">
        <v>121</v>
      </c>
      <c r="CS10" s="644"/>
      <c r="CT10" s="644"/>
      <c r="CU10" s="644"/>
      <c r="CV10" s="644"/>
      <c r="CW10" s="644"/>
      <c r="CX10" s="644"/>
      <c r="CY10" s="645"/>
      <c r="CZ10" s="703" t="s">
        <v>121</v>
      </c>
      <c r="DA10" s="703"/>
      <c r="DB10" s="703"/>
      <c r="DC10" s="703"/>
      <c r="DD10" s="649" t="s">
        <v>168</v>
      </c>
      <c r="DE10" s="644"/>
      <c r="DF10" s="644"/>
      <c r="DG10" s="644"/>
      <c r="DH10" s="644"/>
      <c r="DI10" s="644"/>
      <c r="DJ10" s="644"/>
      <c r="DK10" s="644"/>
      <c r="DL10" s="644"/>
      <c r="DM10" s="644"/>
      <c r="DN10" s="644"/>
      <c r="DO10" s="644"/>
      <c r="DP10" s="645"/>
      <c r="DQ10" s="649" t="s">
        <v>121</v>
      </c>
      <c r="DR10" s="644"/>
      <c r="DS10" s="644"/>
      <c r="DT10" s="644"/>
      <c r="DU10" s="644"/>
      <c r="DV10" s="644"/>
      <c r="DW10" s="644"/>
      <c r="DX10" s="644"/>
      <c r="DY10" s="644"/>
      <c r="DZ10" s="644"/>
      <c r="EA10" s="644"/>
      <c r="EB10" s="644"/>
      <c r="EC10" s="684"/>
    </row>
    <row r="11" spans="2:143" ht="11.25" customHeight="1">
      <c r="B11" s="638" t="s">
        <v>242</v>
      </c>
      <c r="C11" s="639"/>
      <c r="D11" s="639"/>
      <c r="E11" s="639"/>
      <c r="F11" s="639"/>
      <c r="G11" s="639"/>
      <c r="H11" s="639"/>
      <c r="I11" s="639"/>
      <c r="J11" s="639"/>
      <c r="K11" s="639"/>
      <c r="L11" s="639"/>
      <c r="M11" s="639"/>
      <c r="N11" s="639"/>
      <c r="O11" s="639"/>
      <c r="P11" s="639"/>
      <c r="Q11" s="640"/>
      <c r="R11" s="641" t="s">
        <v>121</v>
      </c>
      <c r="S11" s="644"/>
      <c r="T11" s="644"/>
      <c r="U11" s="644"/>
      <c r="V11" s="644"/>
      <c r="W11" s="644"/>
      <c r="X11" s="644"/>
      <c r="Y11" s="645"/>
      <c r="Z11" s="703" t="s">
        <v>223</v>
      </c>
      <c r="AA11" s="703"/>
      <c r="AB11" s="703"/>
      <c r="AC11" s="703"/>
      <c r="AD11" s="704" t="s">
        <v>121</v>
      </c>
      <c r="AE11" s="704"/>
      <c r="AF11" s="704"/>
      <c r="AG11" s="704"/>
      <c r="AH11" s="704"/>
      <c r="AI11" s="704"/>
      <c r="AJ11" s="704"/>
      <c r="AK11" s="704"/>
      <c r="AL11" s="646" t="s">
        <v>121</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7274</v>
      </c>
      <c r="BH11" s="644"/>
      <c r="BI11" s="644"/>
      <c r="BJ11" s="644"/>
      <c r="BK11" s="644"/>
      <c r="BL11" s="644"/>
      <c r="BM11" s="644"/>
      <c r="BN11" s="645"/>
      <c r="BO11" s="703">
        <v>1.7</v>
      </c>
      <c r="BP11" s="703"/>
      <c r="BQ11" s="703"/>
      <c r="BR11" s="703"/>
      <c r="BS11" s="649" t="s">
        <v>168</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494230</v>
      </c>
      <c r="CS11" s="644"/>
      <c r="CT11" s="644"/>
      <c r="CU11" s="644"/>
      <c r="CV11" s="644"/>
      <c r="CW11" s="644"/>
      <c r="CX11" s="644"/>
      <c r="CY11" s="645"/>
      <c r="CZ11" s="703">
        <v>12</v>
      </c>
      <c r="DA11" s="703"/>
      <c r="DB11" s="703"/>
      <c r="DC11" s="703"/>
      <c r="DD11" s="649">
        <v>153803</v>
      </c>
      <c r="DE11" s="644"/>
      <c r="DF11" s="644"/>
      <c r="DG11" s="644"/>
      <c r="DH11" s="644"/>
      <c r="DI11" s="644"/>
      <c r="DJ11" s="644"/>
      <c r="DK11" s="644"/>
      <c r="DL11" s="644"/>
      <c r="DM11" s="644"/>
      <c r="DN11" s="644"/>
      <c r="DO11" s="644"/>
      <c r="DP11" s="645"/>
      <c r="DQ11" s="649">
        <v>256961</v>
      </c>
      <c r="DR11" s="644"/>
      <c r="DS11" s="644"/>
      <c r="DT11" s="644"/>
      <c r="DU11" s="644"/>
      <c r="DV11" s="644"/>
      <c r="DW11" s="644"/>
      <c r="DX11" s="644"/>
      <c r="DY11" s="644"/>
      <c r="DZ11" s="644"/>
      <c r="EA11" s="644"/>
      <c r="EB11" s="644"/>
      <c r="EC11" s="684"/>
    </row>
    <row r="12" spans="2:143" ht="11.25" customHeight="1">
      <c r="B12" s="638" t="s">
        <v>245</v>
      </c>
      <c r="C12" s="639"/>
      <c r="D12" s="639"/>
      <c r="E12" s="639"/>
      <c r="F12" s="639"/>
      <c r="G12" s="639"/>
      <c r="H12" s="639"/>
      <c r="I12" s="639"/>
      <c r="J12" s="639"/>
      <c r="K12" s="639"/>
      <c r="L12" s="639"/>
      <c r="M12" s="639"/>
      <c r="N12" s="639"/>
      <c r="O12" s="639"/>
      <c r="P12" s="639"/>
      <c r="Q12" s="640"/>
      <c r="R12" s="641">
        <v>79305</v>
      </c>
      <c r="S12" s="644"/>
      <c r="T12" s="644"/>
      <c r="U12" s="644"/>
      <c r="V12" s="644"/>
      <c r="W12" s="644"/>
      <c r="X12" s="644"/>
      <c r="Y12" s="645"/>
      <c r="Z12" s="703">
        <v>1.7</v>
      </c>
      <c r="AA12" s="703"/>
      <c r="AB12" s="703"/>
      <c r="AC12" s="703"/>
      <c r="AD12" s="704">
        <v>79305</v>
      </c>
      <c r="AE12" s="704"/>
      <c r="AF12" s="704"/>
      <c r="AG12" s="704"/>
      <c r="AH12" s="704"/>
      <c r="AI12" s="704"/>
      <c r="AJ12" s="704"/>
      <c r="AK12" s="704"/>
      <c r="AL12" s="646">
        <v>3.6</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198262</v>
      </c>
      <c r="BH12" s="644"/>
      <c r="BI12" s="644"/>
      <c r="BJ12" s="644"/>
      <c r="BK12" s="644"/>
      <c r="BL12" s="644"/>
      <c r="BM12" s="644"/>
      <c r="BN12" s="645"/>
      <c r="BO12" s="703">
        <v>46</v>
      </c>
      <c r="BP12" s="703"/>
      <c r="BQ12" s="703"/>
      <c r="BR12" s="703"/>
      <c r="BS12" s="649" t="s">
        <v>223</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81776</v>
      </c>
      <c r="CS12" s="644"/>
      <c r="CT12" s="644"/>
      <c r="CU12" s="644"/>
      <c r="CV12" s="644"/>
      <c r="CW12" s="644"/>
      <c r="CX12" s="644"/>
      <c r="CY12" s="645"/>
      <c r="CZ12" s="703">
        <v>2</v>
      </c>
      <c r="DA12" s="703"/>
      <c r="DB12" s="703"/>
      <c r="DC12" s="703"/>
      <c r="DD12" s="649">
        <v>9839</v>
      </c>
      <c r="DE12" s="644"/>
      <c r="DF12" s="644"/>
      <c r="DG12" s="644"/>
      <c r="DH12" s="644"/>
      <c r="DI12" s="644"/>
      <c r="DJ12" s="644"/>
      <c r="DK12" s="644"/>
      <c r="DL12" s="644"/>
      <c r="DM12" s="644"/>
      <c r="DN12" s="644"/>
      <c r="DO12" s="644"/>
      <c r="DP12" s="645"/>
      <c r="DQ12" s="649">
        <v>60407</v>
      </c>
      <c r="DR12" s="644"/>
      <c r="DS12" s="644"/>
      <c r="DT12" s="644"/>
      <c r="DU12" s="644"/>
      <c r="DV12" s="644"/>
      <c r="DW12" s="644"/>
      <c r="DX12" s="644"/>
      <c r="DY12" s="644"/>
      <c r="DZ12" s="644"/>
      <c r="EA12" s="644"/>
      <c r="EB12" s="644"/>
      <c r="EC12" s="684"/>
    </row>
    <row r="13" spans="2:143" ht="11.25" customHeight="1">
      <c r="B13" s="638" t="s">
        <v>248</v>
      </c>
      <c r="C13" s="639"/>
      <c r="D13" s="639"/>
      <c r="E13" s="639"/>
      <c r="F13" s="639"/>
      <c r="G13" s="639"/>
      <c r="H13" s="639"/>
      <c r="I13" s="639"/>
      <c r="J13" s="639"/>
      <c r="K13" s="639"/>
      <c r="L13" s="639"/>
      <c r="M13" s="639"/>
      <c r="N13" s="639"/>
      <c r="O13" s="639"/>
      <c r="P13" s="639"/>
      <c r="Q13" s="640"/>
      <c r="R13" s="641" t="s">
        <v>121</v>
      </c>
      <c r="S13" s="644"/>
      <c r="T13" s="644"/>
      <c r="U13" s="644"/>
      <c r="V13" s="644"/>
      <c r="W13" s="644"/>
      <c r="X13" s="644"/>
      <c r="Y13" s="645"/>
      <c r="Z13" s="703" t="s">
        <v>168</v>
      </c>
      <c r="AA13" s="703"/>
      <c r="AB13" s="703"/>
      <c r="AC13" s="703"/>
      <c r="AD13" s="704" t="s">
        <v>168</v>
      </c>
      <c r="AE13" s="704"/>
      <c r="AF13" s="704"/>
      <c r="AG13" s="704"/>
      <c r="AH13" s="704"/>
      <c r="AI13" s="704"/>
      <c r="AJ13" s="704"/>
      <c r="AK13" s="704"/>
      <c r="AL13" s="646" t="s">
        <v>121</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197514</v>
      </c>
      <c r="BH13" s="644"/>
      <c r="BI13" s="644"/>
      <c r="BJ13" s="644"/>
      <c r="BK13" s="644"/>
      <c r="BL13" s="644"/>
      <c r="BM13" s="644"/>
      <c r="BN13" s="645"/>
      <c r="BO13" s="703">
        <v>45.8</v>
      </c>
      <c r="BP13" s="703"/>
      <c r="BQ13" s="703"/>
      <c r="BR13" s="703"/>
      <c r="BS13" s="649" t="s">
        <v>121</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196367</v>
      </c>
      <c r="CS13" s="644"/>
      <c r="CT13" s="644"/>
      <c r="CU13" s="644"/>
      <c r="CV13" s="644"/>
      <c r="CW13" s="644"/>
      <c r="CX13" s="644"/>
      <c r="CY13" s="645"/>
      <c r="CZ13" s="703">
        <v>4.8</v>
      </c>
      <c r="DA13" s="703"/>
      <c r="DB13" s="703"/>
      <c r="DC13" s="703"/>
      <c r="DD13" s="649">
        <v>51764</v>
      </c>
      <c r="DE13" s="644"/>
      <c r="DF13" s="644"/>
      <c r="DG13" s="644"/>
      <c r="DH13" s="644"/>
      <c r="DI13" s="644"/>
      <c r="DJ13" s="644"/>
      <c r="DK13" s="644"/>
      <c r="DL13" s="644"/>
      <c r="DM13" s="644"/>
      <c r="DN13" s="644"/>
      <c r="DO13" s="644"/>
      <c r="DP13" s="645"/>
      <c r="DQ13" s="649">
        <v>173905</v>
      </c>
      <c r="DR13" s="644"/>
      <c r="DS13" s="644"/>
      <c r="DT13" s="644"/>
      <c r="DU13" s="644"/>
      <c r="DV13" s="644"/>
      <c r="DW13" s="644"/>
      <c r="DX13" s="644"/>
      <c r="DY13" s="644"/>
      <c r="DZ13" s="644"/>
      <c r="EA13" s="644"/>
      <c r="EB13" s="644"/>
      <c r="EC13" s="684"/>
    </row>
    <row r="14" spans="2:143" ht="11.25" customHeight="1">
      <c r="B14" s="638" t="s">
        <v>251</v>
      </c>
      <c r="C14" s="639"/>
      <c r="D14" s="639"/>
      <c r="E14" s="639"/>
      <c r="F14" s="639"/>
      <c r="G14" s="639"/>
      <c r="H14" s="639"/>
      <c r="I14" s="639"/>
      <c r="J14" s="639"/>
      <c r="K14" s="639"/>
      <c r="L14" s="639"/>
      <c r="M14" s="639"/>
      <c r="N14" s="639"/>
      <c r="O14" s="639"/>
      <c r="P14" s="639"/>
      <c r="Q14" s="640"/>
      <c r="R14" s="641" t="s">
        <v>121</v>
      </c>
      <c r="S14" s="644"/>
      <c r="T14" s="644"/>
      <c r="U14" s="644"/>
      <c r="V14" s="644"/>
      <c r="W14" s="644"/>
      <c r="X14" s="644"/>
      <c r="Y14" s="645"/>
      <c r="Z14" s="703" t="s">
        <v>121</v>
      </c>
      <c r="AA14" s="703"/>
      <c r="AB14" s="703"/>
      <c r="AC14" s="703"/>
      <c r="AD14" s="704" t="s">
        <v>121</v>
      </c>
      <c r="AE14" s="704"/>
      <c r="AF14" s="704"/>
      <c r="AG14" s="704"/>
      <c r="AH14" s="704"/>
      <c r="AI14" s="704"/>
      <c r="AJ14" s="704"/>
      <c r="AK14" s="704"/>
      <c r="AL14" s="646" t="s">
        <v>223</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15958</v>
      </c>
      <c r="BH14" s="644"/>
      <c r="BI14" s="644"/>
      <c r="BJ14" s="644"/>
      <c r="BK14" s="644"/>
      <c r="BL14" s="644"/>
      <c r="BM14" s="644"/>
      <c r="BN14" s="645"/>
      <c r="BO14" s="703">
        <v>3.7</v>
      </c>
      <c r="BP14" s="703"/>
      <c r="BQ14" s="703"/>
      <c r="BR14" s="703"/>
      <c r="BS14" s="649" t="s">
        <v>121</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154512</v>
      </c>
      <c r="CS14" s="644"/>
      <c r="CT14" s="644"/>
      <c r="CU14" s="644"/>
      <c r="CV14" s="644"/>
      <c r="CW14" s="644"/>
      <c r="CX14" s="644"/>
      <c r="CY14" s="645"/>
      <c r="CZ14" s="703">
        <v>3.7</v>
      </c>
      <c r="DA14" s="703"/>
      <c r="DB14" s="703"/>
      <c r="DC14" s="703"/>
      <c r="DD14" s="649" t="s">
        <v>121</v>
      </c>
      <c r="DE14" s="644"/>
      <c r="DF14" s="644"/>
      <c r="DG14" s="644"/>
      <c r="DH14" s="644"/>
      <c r="DI14" s="644"/>
      <c r="DJ14" s="644"/>
      <c r="DK14" s="644"/>
      <c r="DL14" s="644"/>
      <c r="DM14" s="644"/>
      <c r="DN14" s="644"/>
      <c r="DO14" s="644"/>
      <c r="DP14" s="645"/>
      <c r="DQ14" s="649">
        <v>105069</v>
      </c>
      <c r="DR14" s="644"/>
      <c r="DS14" s="644"/>
      <c r="DT14" s="644"/>
      <c r="DU14" s="644"/>
      <c r="DV14" s="644"/>
      <c r="DW14" s="644"/>
      <c r="DX14" s="644"/>
      <c r="DY14" s="644"/>
      <c r="DZ14" s="644"/>
      <c r="EA14" s="644"/>
      <c r="EB14" s="644"/>
      <c r="EC14" s="684"/>
    </row>
    <row r="15" spans="2:143" ht="11.25" customHeight="1">
      <c r="B15" s="638" t="s">
        <v>254</v>
      </c>
      <c r="C15" s="639"/>
      <c r="D15" s="639"/>
      <c r="E15" s="639"/>
      <c r="F15" s="639"/>
      <c r="G15" s="639"/>
      <c r="H15" s="639"/>
      <c r="I15" s="639"/>
      <c r="J15" s="639"/>
      <c r="K15" s="639"/>
      <c r="L15" s="639"/>
      <c r="M15" s="639"/>
      <c r="N15" s="639"/>
      <c r="O15" s="639"/>
      <c r="P15" s="639"/>
      <c r="Q15" s="640"/>
      <c r="R15" s="641">
        <v>13785</v>
      </c>
      <c r="S15" s="644"/>
      <c r="T15" s="644"/>
      <c r="U15" s="644"/>
      <c r="V15" s="644"/>
      <c r="W15" s="644"/>
      <c r="X15" s="644"/>
      <c r="Y15" s="645"/>
      <c r="Z15" s="703">
        <v>0.3</v>
      </c>
      <c r="AA15" s="703"/>
      <c r="AB15" s="703"/>
      <c r="AC15" s="703"/>
      <c r="AD15" s="704">
        <v>13785</v>
      </c>
      <c r="AE15" s="704"/>
      <c r="AF15" s="704"/>
      <c r="AG15" s="704"/>
      <c r="AH15" s="704"/>
      <c r="AI15" s="704"/>
      <c r="AJ15" s="704"/>
      <c r="AK15" s="704"/>
      <c r="AL15" s="646">
        <v>0.6</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33748</v>
      </c>
      <c r="BH15" s="644"/>
      <c r="BI15" s="644"/>
      <c r="BJ15" s="644"/>
      <c r="BK15" s="644"/>
      <c r="BL15" s="644"/>
      <c r="BM15" s="644"/>
      <c r="BN15" s="645"/>
      <c r="BO15" s="703">
        <v>7.8</v>
      </c>
      <c r="BP15" s="703"/>
      <c r="BQ15" s="703"/>
      <c r="BR15" s="703"/>
      <c r="BS15" s="649" t="s">
        <v>121</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192037</v>
      </c>
      <c r="CS15" s="644"/>
      <c r="CT15" s="644"/>
      <c r="CU15" s="644"/>
      <c r="CV15" s="644"/>
      <c r="CW15" s="644"/>
      <c r="CX15" s="644"/>
      <c r="CY15" s="645"/>
      <c r="CZ15" s="703">
        <v>4.5999999999999996</v>
      </c>
      <c r="DA15" s="703"/>
      <c r="DB15" s="703"/>
      <c r="DC15" s="703"/>
      <c r="DD15" s="649">
        <v>8081</v>
      </c>
      <c r="DE15" s="644"/>
      <c r="DF15" s="644"/>
      <c r="DG15" s="644"/>
      <c r="DH15" s="644"/>
      <c r="DI15" s="644"/>
      <c r="DJ15" s="644"/>
      <c r="DK15" s="644"/>
      <c r="DL15" s="644"/>
      <c r="DM15" s="644"/>
      <c r="DN15" s="644"/>
      <c r="DO15" s="644"/>
      <c r="DP15" s="645"/>
      <c r="DQ15" s="649">
        <v>185222</v>
      </c>
      <c r="DR15" s="644"/>
      <c r="DS15" s="644"/>
      <c r="DT15" s="644"/>
      <c r="DU15" s="644"/>
      <c r="DV15" s="644"/>
      <c r="DW15" s="644"/>
      <c r="DX15" s="644"/>
      <c r="DY15" s="644"/>
      <c r="DZ15" s="644"/>
      <c r="EA15" s="644"/>
      <c r="EB15" s="644"/>
      <c r="EC15" s="684"/>
    </row>
    <row r="16" spans="2:143" ht="11.25" customHeight="1">
      <c r="B16" s="638" t="s">
        <v>257</v>
      </c>
      <c r="C16" s="639"/>
      <c r="D16" s="639"/>
      <c r="E16" s="639"/>
      <c r="F16" s="639"/>
      <c r="G16" s="639"/>
      <c r="H16" s="639"/>
      <c r="I16" s="639"/>
      <c r="J16" s="639"/>
      <c r="K16" s="639"/>
      <c r="L16" s="639"/>
      <c r="M16" s="639"/>
      <c r="N16" s="639"/>
      <c r="O16" s="639"/>
      <c r="P16" s="639"/>
      <c r="Q16" s="640"/>
      <c r="R16" s="641" t="s">
        <v>121</v>
      </c>
      <c r="S16" s="644"/>
      <c r="T16" s="644"/>
      <c r="U16" s="644"/>
      <c r="V16" s="644"/>
      <c r="W16" s="644"/>
      <c r="X16" s="644"/>
      <c r="Y16" s="645"/>
      <c r="Z16" s="703" t="s">
        <v>121</v>
      </c>
      <c r="AA16" s="703"/>
      <c r="AB16" s="703"/>
      <c r="AC16" s="703"/>
      <c r="AD16" s="704" t="s">
        <v>121</v>
      </c>
      <c r="AE16" s="704"/>
      <c r="AF16" s="704"/>
      <c r="AG16" s="704"/>
      <c r="AH16" s="704"/>
      <c r="AI16" s="704"/>
      <c r="AJ16" s="704"/>
      <c r="AK16" s="704"/>
      <c r="AL16" s="646" t="s">
        <v>168</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121</v>
      </c>
      <c r="BH16" s="644"/>
      <c r="BI16" s="644"/>
      <c r="BJ16" s="644"/>
      <c r="BK16" s="644"/>
      <c r="BL16" s="644"/>
      <c r="BM16" s="644"/>
      <c r="BN16" s="645"/>
      <c r="BO16" s="703" t="s">
        <v>223</v>
      </c>
      <c r="BP16" s="703"/>
      <c r="BQ16" s="703"/>
      <c r="BR16" s="703"/>
      <c r="BS16" s="649" t="s">
        <v>223</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v>440572</v>
      </c>
      <c r="CS16" s="644"/>
      <c r="CT16" s="644"/>
      <c r="CU16" s="644"/>
      <c r="CV16" s="644"/>
      <c r="CW16" s="644"/>
      <c r="CX16" s="644"/>
      <c r="CY16" s="645"/>
      <c r="CZ16" s="703">
        <v>10.7</v>
      </c>
      <c r="DA16" s="703"/>
      <c r="DB16" s="703"/>
      <c r="DC16" s="703"/>
      <c r="DD16" s="649" t="s">
        <v>223</v>
      </c>
      <c r="DE16" s="644"/>
      <c r="DF16" s="644"/>
      <c r="DG16" s="644"/>
      <c r="DH16" s="644"/>
      <c r="DI16" s="644"/>
      <c r="DJ16" s="644"/>
      <c r="DK16" s="644"/>
      <c r="DL16" s="644"/>
      <c r="DM16" s="644"/>
      <c r="DN16" s="644"/>
      <c r="DO16" s="644"/>
      <c r="DP16" s="645"/>
      <c r="DQ16" s="649">
        <v>102464</v>
      </c>
      <c r="DR16" s="644"/>
      <c r="DS16" s="644"/>
      <c r="DT16" s="644"/>
      <c r="DU16" s="644"/>
      <c r="DV16" s="644"/>
      <c r="DW16" s="644"/>
      <c r="DX16" s="644"/>
      <c r="DY16" s="644"/>
      <c r="DZ16" s="644"/>
      <c r="EA16" s="644"/>
      <c r="EB16" s="644"/>
      <c r="EC16" s="684"/>
    </row>
    <row r="17" spans="2:133" ht="11.25" customHeight="1">
      <c r="B17" s="638" t="s">
        <v>260</v>
      </c>
      <c r="C17" s="639"/>
      <c r="D17" s="639"/>
      <c r="E17" s="639"/>
      <c r="F17" s="639"/>
      <c r="G17" s="639"/>
      <c r="H17" s="639"/>
      <c r="I17" s="639"/>
      <c r="J17" s="639"/>
      <c r="K17" s="639"/>
      <c r="L17" s="639"/>
      <c r="M17" s="639"/>
      <c r="N17" s="639"/>
      <c r="O17" s="639"/>
      <c r="P17" s="639"/>
      <c r="Q17" s="640"/>
      <c r="R17" s="641">
        <v>728</v>
      </c>
      <c r="S17" s="644"/>
      <c r="T17" s="644"/>
      <c r="U17" s="644"/>
      <c r="V17" s="644"/>
      <c r="W17" s="644"/>
      <c r="X17" s="644"/>
      <c r="Y17" s="645"/>
      <c r="Z17" s="703">
        <v>0</v>
      </c>
      <c r="AA17" s="703"/>
      <c r="AB17" s="703"/>
      <c r="AC17" s="703"/>
      <c r="AD17" s="704">
        <v>728</v>
      </c>
      <c r="AE17" s="704"/>
      <c r="AF17" s="704"/>
      <c r="AG17" s="704"/>
      <c r="AH17" s="704"/>
      <c r="AI17" s="704"/>
      <c r="AJ17" s="704"/>
      <c r="AK17" s="704"/>
      <c r="AL17" s="646">
        <v>0</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121</v>
      </c>
      <c r="BH17" s="644"/>
      <c r="BI17" s="644"/>
      <c r="BJ17" s="644"/>
      <c r="BK17" s="644"/>
      <c r="BL17" s="644"/>
      <c r="BM17" s="644"/>
      <c r="BN17" s="645"/>
      <c r="BO17" s="703" t="s">
        <v>121</v>
      </c>
      <c r="BP17" s="703"/>
      <c r="BQ17" s="703"/>
      <c r="BR17" s="703"/>
      <c r="BS17" s="649" t="s">
        <v>223</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284618</v>
      </c>
      <c r="CS17" s="644"/>
      <c r="CT17" s="644"/>
      <c r="CU17" s="644"/>
      <c r="CV17" s="644"/>
      <c r="CW17" s="644"/>
      <c r="CX17" s="644"/>
      <c r="CY17" s="645"/>
      <c r="CZ17" s="703">
        <v>6.9</v>
      </c>
      <c r="DA17" s="703"/>
      <c r="DB17" s="703"/>
      <c r="DC17" s="703"/>
      <c r="DD17" s="649" t="s">
        <v>121</v>
      </c>
      <c r="DE17" s="644"/>
      <c r="DF17" s="644"/>
      <c r="DG17" s="644"/>
      <c r="DH17" s="644"/>
      <c r="DI17" s="644"/>
      <c r="DJ17" s="644"/>
      <c r="DK17" s="644"/>
      <c r="DL17" s="644"/>
      <c r="DM17" s="644"/>
      <c r="DN17" s="644"/>
      <c r="DO17" s="644"/>
      <c r="DP17" s="645"/>
      <c r="DQ17" s="649">
        <v>247961</v>
      </c>
      <c r="DR17" s="644"/>
      <c r="DS17" s="644"/>
      <c r="DT17" s="644"/>
      <c r="DU17" s="644"/>
      <c r="DV17" s="644"/>
      <c r="DW17" s="644"/>
      <c r="DX17" s="644"/>
      <c r="DY17" s="644"/>
      <c r="DZ17" s="644"/>
      <c r="EA17" s="644"/>
      <c r="EB17" s="644"/>
      <c r="EC17" s="684"/>
    </row>
    <row r="18" spans="2:133" ht="11.25" customHeight="1">
      <c r="B18" s="638" t="s">
        <v>263</v>
      </c>
      <c r="C18" s="639"/>
      <c r="D18" s="639"/>
      <c r="E18" s="639"/>
      <c r="F18" s="639"/>
      <c r="G18" s="639"/>
      <c r="H18" s="639"/>
      <c r="I18" s="639"/>
      <c r="J18" s="639"/>
      <c r="K18" s="639"/>
      <c r="L18" s="639"/>
      <c r="M18" s="639"/>
      <c r="N18" s="639"/>
      <c r="O18" s="639"/>
      <c r="P18" s="639"/>
      <c r="Q18" s="640"/>
      <c r="R18" s="641">
        <v>1775650</v>
      </c>
      <c r="S18" s="644"/>
      <c r="T18" s="644"/>
      <c r="U18" s="644"/>
      <c r="V18" s="644"/>
      <c r="W18" s="644"/>
      <c r="X18" s="644"/>
      <c r="Y18" s="645"/>
      <c r="Z18" s="703">
        <v>38.5</v>
      </c>
      <c r="AA18" s="703"/>
      <c r="AB18" s="703"/>
      <c r="AC18" s="703"/>
      <c r="AD18" s="704">
        <v>1585903</v>
      </c>
      <c r="AE18" s="704"/>
      <c r="AF18" s="704"/>
      <c r="AG18" s="704"/>
      <c r="AH18" s="704"/>
      <c r="AI18" s="704"/>
      <c r="AJ18" s="704"/>
      <c r="AK18" s="704"/>
      <c r="AL18" s="646">
        <v>72.900000000000006</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121</v>
      </c>
      <c r="BH18" s="644"/>
      <c r="BI18" s="644"/>
      <c r="BJ18" s="644"/>
      <c r="BK18" s="644"/>
      <c r="BL18" s="644"/>
      <c r="BM18" s="644"/>
      <c r="BN18" s="645"/>
      <c r="BO18" s="703" t="s">
        <v>121</v>
      </c>
      <c r="BP18" s="703"/>
      <c r="BQ18" s="703"/>
      <c r="BR18" s="703"/>
      <c r="BS18" s="649" t="s">
        <v>223</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223</v>
      </c>
      <c r="CS18" s="644"/>
      <c r="CT18" s="644"/>
      <c r="CU18" s="644"/>
      <c r="CV18" s="644"/>
      <c r="CW18" s="644"/>
      <c r="CX18" s="644"/>
      <c r="CY18" s="645"/>
      <c r="CZ18" s="703" t="s">
        <v>121</v>
      </c>
      <c r="DA18" s="703"/>
      <c r="DB18" s="703"/>
      <c r="DC18" s="703"/>
      <c r="DD18" s="649" t="s">
        <v>121</v>
      </c>
      <c r="DE18" s="644"/>
      <c r="DF18" s="644"/>
      <c r="DG18" s="644"/>
      <c r="DH18" s="644"/>
      <c r="DI18" s="644"/>
      <c r="DJ18" s="644"/>
      <c r="DK18" s="644"/>
      <c r="DL18" s="644"/>
      <c r="DM18" s="644"/>
      <c r="DN18" s="644"/>
      <c r="DO18" s="644"/>
      <c r="DP18" s="645"/>
      <c r="DQ18" s="649" t="s">
        <v>121</v>
      </c>
      <c r="DR18" s="644"/>
      <c r="DS18" s="644"/>
      <c r="DT18" s="644"/>
      <c r="DU18" s="644"/>
      <c r="DV18" s="644"/>
      <c r="DW18" s="644"/>
      <c r="DX18" s="644"/>
      <c r="DY18" s="644"/>
      <c r="DZ18" s="644"/>
      <c r="EA18" s="644"/>
      <c r="EB18" s="644"/>
      <c r="EC18" s="684"/>
    </row>
    <row r="19" spans="2:133" ht="11.25" customHeight="1">
      <c r="B19" s="638" t="s">
        <v>266</v>
      </c>
      <c r="C19" s="639"/>
      <c r="D19" s="639"/>
      <c r="E19" s="639"/>
      <c r="F19" s="639"/>
      <c r="G19" s="639"/>
      <c r="H19" s="639"/>
      <c r="I19" s="639"/>
      <c r="J19" s="639"/>
      <c r="K19" s="639"/>
      <c r="L19" s="639"/>
      <c r="M19" s="639"/>
      <c r="N19" s="639"/>
      <c r="O19" s="639"/>
      <c r="P19" s="639"/>
      <c r="Q19" s="640"/>
      <c r="R19" s="641">
        <v>1585903</v>
      </c>
      <c r="S19" s="644"/>
      <c r="T19" s="644"/>
      <c r="U19" s="644"/>
      <c r="V19" s="644"/>
      <c r="W19" s="644"/>
      <c r="X19" s="644"/>
      <c r="Y19" s="645"/>
      <c r="Z19" s="703">
        <v>34.4</v>
      </c>
      <c r="AA19" s="703"/>
      <c r="AB19" s="703"/>
      <c r="AC19" s="703"/>
      <c r="AD19" s="704">
        <v>1585903</v>
      </c>
      <c r="AE19" s="704"/>
      <c r="AF19" s="704"/>
      <c r="AG19" s="704"/>
      <c r="AH19" s="704"/>
      <c r="AI19" s="704"/>
      <c r="AJ19" s="704"/>
      <c r="AK19" s="704"/>
      <c r="AL19" s="646">
        <v>72.900000000000006</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v>46606</v>
      </c>
      <c r="BH19" s="644"/>
      <c r="BI19" s="644"/>
      <c r="BJ19" s="644"/>
      <c r="BK19" s="644"/>
      <c r="BL19" s="644"/>
      <c r="BM19" s="644"/>
      <c r="BN19" s="645"/>
      <c r="BO19" s="703">
        <v>10.8</v>
      </c>
      <c r="BP19" s="703"/>
      <c r="BQ19" s="703"/>
      <c r="BR19" s="703"/>
      <c r="BS19" s="649" t="s">
        <v>121</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121</v>
      </c>
      <c r="CS19" s="644"/>
      <c r="CT19" s="644"/>
      <c r="CU19" s="644"/>
      <c r="CV19" s="644"/>
      <c r="CW19" s="644"/>
      <c r="CX19" s="644"/>
      <c r="CY19" s="645"/>
      <c r="CZ19" s="703" t="s">
        <v>121</v>
      </c>
      <c r="DA19" s="703"/>
      <c r="DB19" s="703"/>
      <c r="DC19" s="703"/>
      <c r="DD19" s="649" t="s">
        <v>121</v>
      </c>
      <c r="DE19" s="644"/>
      <c r="DF19" s="644"/>
      <c r="DG19" s="644"/>
      <c r="DH19" s="644"/>
      <c r="DI19" s="644"/>
      <c r="DJ19" s="644"/>
      <c r="DK19" s="644"/>
      <c r="DL19" s="644"/>
      <c r="DM19" s="644"/>
      <c r="DN19" s="644"/>
      <c r="DO19" s="644"/>
      <c r="DP19" s="645"/>
      <c r="DQ19" s="649" t="s">
        <v>121</v>
      </c>
      <c r="DR19" s="644"/>
      <c r="DS19" s="644"/>
      <c r="DT19" s="644"/>
      <c r="DU19" s="644"/>
      <c r="DV19" s="644"/>
      <c r="DW19" s="644"/>
      <c r="DX19" s="644"/>
      <c r="DY19" s="644"/>
      <c r="DZ19" s="644"/>
      <c r="EA19" s="644"/>
      <c r="EB19" s="644"/>
      <c r="EC19" s="684"/>
    </row>
    <row r="20" spans="2:133" ht="11.25" customHeight="1">
      <c r="B20" s="638" t="s">
        <v>269</v>
      </c>
      <c r="C20" s="639"/>
      <c r="D20" s="639"/>
      <c r="E20" s="639"/>
      <c r="F20" s="639"/>
      <c r="G20" s="639"/>
      <c r="H20" s="639"/>
      <c r="I20" s="639"/>
      <c r="J20" s="639"/>
      <c r="K20" s="639"/>
      <c r="L20" s="639"/>
      <c r="M20" s="639"/>
      <c r="N20" s="639"/>
      <c r="O20" s="639"/>
      <c r="P20" s="639"/>
      <c r="Q20" s="640"/>
      <c r="R20" s="641">
        <v>189747</v>
      </c>
      <c r="S20" s="644"/>
      <c r="T20" s="644"/>
      <c r="U20" s="644"/>
      <c r="V20" s="644"/>
      <c r="W20" s="644"/>
      <c r="X20" s="644"/>
      <c r="Y20" s="645"/>
      <c r="Z20" s="703">
        <v>4.0999999999999996</v>
      </c>
      <c r="AA20" s="703"/>
      <c r="AB20" s="703"/>
      <c r="AC20" s="703"/>
      <c r="AD20" s="704" t="s">
        <v>121</v>
      </c>
      <c r="AE20" s="704"/>
      <c r="AF20" s="704"/>
      <c r="AG20" s="704"/>
      <c r="AH20" s="704"/>
      <c r="AI20" s="704"/>
      <c r="AJ20" s="704"/>
      <c r="AK20" s="704"/>
      <c r="AL20" s="646" t="s">
        <v>121</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v>46606</v>
      </c>
      <c r="BH20" s="644"/>
      <c r="BI20" s="644"/>
      <c r="BJ20" s="644"/>
      <c r="BK20" s="644"/>
      <c r="BL20" s="644"/>
      <c r="BM20" s="644"/>
      <c r="BN20" s="645"/>
      <c r="BO20" s="703">
        <v>10.8</v>
      </c>
      <c r="BP20" s="703"/>
      <c r="BQ20" s="703"/>
      <c r="BR20" s="703"/>
      <c r="BS20" s="649" t="s">
        <v>121</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4131745</v>
      </c>
      <c r="CS20" s="644"/>
      <c r="CT20" s="644"/>
      <c r="CU20" s="644"/>
      <c r="CV20" s="644"/>
      <c r="CW20" s="644"/>
      <c r="CX20" s="644"/>
      <c r="CY20" s="645"/>
      <c r="CZ20" s="703">
        <v>100</v>
      </c>
      <c r="DA20" s="703"/>
      <c r="DB20" s="703"/>
      <c r="DC20" s="703"/>
      <c r="DD20" s="649">
        <v>721822</v>
      </c>
      <c r="DE20" s="644"/>
      <c r="DF20" s="644"/>
      <c r="DG20" s="644"/>
      <c r="DH20" s="644"/>
      <c r="DI20" s="644"/>
      <c r="DJ20" s="644"/>
      <c r="DK20" s="644"/>
      <c r="DL20" s="644"/>
      <c r="DM20" s="644"/>
      <c r="DN20" s="644"/>
      <c r="DO20" s="644"/>
      <c r="DP20" s="645"/>
      <c r="DQ20" s="649">
        <v>2569349</v>
      </c>
      <c r="DR20" s="644"/>
      <c r="DS20" s="644"/>
      <c r="DT20" s="644"/>
      <c r="DU20" s="644"/>
      <c r="DV20" s="644"/>
      <c r="DW20" s="644"/>
      <c r="DX20" s="644"/>
      <c r="DY20" s="644"/>
      <c r="DZ20" s="644"/>
      <c r="EA20" s="644"/>
      <c r="EB20" s="644"/>
      <c r="EC20" s="684"/>
    </row>
    <row r="21" spans="2:133" ht="11.25" customHeight="1">
      <c r="B21" s="638" t="s">
        <v>272</v>
      </c>
      <c r="C21" s="639"/>
      <c r="D21" s="639"/>
      <c r="E21" s="639"/>
      <c r="F21" s="639"/>
      <c r="G21" s="639"/>
      <c r="H21" s="639"/>
      <c r="I21" s="639"/>
      <c r="J21" s="639"/>
      <c r="K21" s="639"/>
      <c r="L21" s="639"/>
      <c r="M21" s="639"/>
      <c r="N21" s="639"/>
      <c r="O21" s="639"/>
      <c r="P21" s="639"/>
      <c r="Q21" s="640"/>
      <c r="R21" s="641" t="s">
        <v>121</v>
      </c>
      <c r="S21" s="644"/>
      <c r="T21" s="644"/>
      <c r="U21" s="644"/>
      <c r="V21" s="644"/>
      <c r="W21" s="644"/>
      <c r="X21" s="644"/>
      <c r="Y21" s="645"/>
      <c r="Z21" s="703" t="s">
        <v>121</v>
      </c>
      <c r="AA21" s="703"/>
      <c r="AB21" s="703"/>
      <c r="AC21" s="703"/>
      <c r="AD21" s="704" t="s">
        <v>121</v>
      </c>
      <c r="AE21" s="704"/>
      <c r="AF21" s="704"/>
      <c r="AG21" s="704"/>
      <c r="AH21" s="704"/>
      <c r="AI21" s="704"/>
      <c r="AJ21" s="704"/>
      <c r="AK21" s="704"/>
      <c r="AL21" s="646" t="s">
        <v>223</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v>46606</v>
      </c>
      <c r="BH21" s="644"/>
      <c r="BI21" s="644"/>
      <c r="BJ21" s="644"/>
      <c r="BK21" s="644"/>
      <c r="BL21" s="644"/>
      <c r="BM21" s="644"/>
      <c r="BN21" s="645"/>
      <c r="BO21" s="703">
        <v>10.8</v>
      </c>
      <c r="BP21" s="703"/>
      <c r="BQ21" s="703"/>
      <c r="BR21" s="703"/>
      <c r="BS21" s="649" t="s">
        <v>223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274</v>
      </c>
      <c r="C22" s="639"/>
      <c r="D22" s="639"/>
      <c r="E22" s="639"/>
      <c r="F22" s="639"/>
      <c r="G22" s="639"/>
      <c r="H22" s="639"/>
      <c r="I22" s="639"/>
      <c r="J22" s="639"/>
      <c r="K22" s="639"/>
      <c r="L22" s="639"/>
      <c r="M22" s="639"/>
      <c r="N22" s="639"/>
      <c r="O22" s="639"/>
      <c r="P22" s="639"/>
      <c r="Q22" s="640"/>
      <c r="R22" s="641">
        <v>2359185</v>
      </c>
      <c r="S22" s="644"/>
      <c r="T22" s="644"/>
      <c r="U22" s="644"/>
      <c r="V22" s="644"/>
      <c r="W22" s="644"/>
      <c r="X22" s="644"/>
      <c r="Y22" s="645"/>
      <c r="Z22" s="703">
        <v>51.2</v>
      </c>
      <c r="AA22" s="703"/>
      <c r="AB22" s="703"/>
      <c r="AC22" s="703"/>
      <c r="AD22" s="704">
        <v>2169438</v>
      </c>
      <c r="AE22" s="704"/>
      <c r="AF22" s="704"/>
      <c r="AG22" s="704"/>
      <c r="AH22" s="704"/>
      <c r="AI22" s="704"/>
      <c r="AJ22" s="704"/>
      <c r="AK22" s="704"/>
      <c r="AL22" s="646">
        <v>99.7</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121</v>
      </c>
      <c r="BH22" s="644"/>
      <c r="BI22" s="644"/>
      <c r="BJ22" s="644"/>
      <c r="BK22" s="644"/>
      <c r="BL22" s="644"/>
      <c r="BM22" s="644"/>
      <c r="BN22" s="645"/>
      <c r="BO22" s="703" t="s">
        <v>121</v>
      </c>
      <c r="BP22" s="703"/>
      <c r="BQ22" s="703"/>
      <c r="BR22" s="703"/>
      <c r="BS22" s="649" t="s">
        <v>121</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277</v>
      </c>
      <c r="C23" s="639"/>
      <c r="D23" s="639"/>
      <c r="E23" s="639"/>
      <c r="F23" s="639"/>
      <c r="G23" s="639"/>
      <c r="H23" s="639"/>
      <c r="I23" s="639"/>
      <c r="J23" s="639"/>
      <c r="K23" s="639"/>
      <c r="L23" s="639"/>
      <c r="M23" s="639"/>
      <c r="N23" s="639"/>
      <c r="O23" s="639"/>
      <c r="P23" s="639"/>
      <c r="Q23" s="640"/>
      <c r="R23" s="641">
        <v>593</v>
      </c>
      <c r="S23" s="644"/>
      <c r="T23" s="644"/>
      <c r="U23" s="644"/>
      <c r="V23" s="644"/>
      <c r="W23" s="644"/>
      <c r="X23" s="644"/>
      <c r="Y23" s="645"/>
      <c r="Z23" s="703">
        <v>0</v>
      </c>
      <c r="AA23" s="703"/>
      <c r="AB23" s="703"/>
      <c r="AC23" s="703"/>
      <c r="AD23" s="704">
        <v>593</v>
      </c>
      <c r="AE23" s="704"/>
      <c r="AF23" s="704"/>
      <c r="AG23" s="704"/>
      <c r="AH23" s="704"/>
      <c r="AI23" s="704"/>
      <c r="AJ23" s="704"/>
      <c r="AK23" s="704"/>
      <c r="AL23" s="646">
        <v>0</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t="s">
        <v>121</v>
      </c>
      <c r="BH23" s="644"/>
      <c r="BI23" s="644"/>
      <c r="BJ23" s="644"/>
      <c r="BK23" s="644"/>
      <c r="BL23" s="644"/>
      <c r="BM23" s="644"/>
      <c r="BN23" s="645"/>
      <c r="BO23" s="703" t="s">
        <v>223</v>
      </c>
      <c r="BP23" s="703"/>
      <c r="BQ23" s="703"/>
      <c r="BR23" s="703"/>
      <c r="BS23" s="649" t="s">
        <v>121</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c r="B24" s="638" t="s">
        <v>284</v>
      </c>
      <c r="C24" s="639"/>
      <c r="D24" s="639"/>
      <c r="E24" s="639"/>
      <c r="F24" s="639"/>
      <c r="G24" s="639"/>
      <c r="H24" s="639"/>
      <c r="I24" s="639"/>
      <c r="J24" s="639"/>
      <c r="K24" s="639"/>
      <c r="L24" s="639"/>
      <c r="M24" s="639"/>
      <c r="N24" s="639"/>
      <c r="O24" s="639"/>
      <c r="P24" s="639"/>
      <c r="Q24" s="640"/>
      <c r="R24" s="641">
        <v>6121</v>
      </c>
      <c r="S24" s="644"/>
      <c r="T24" s="644"/>
      <c r="U24" s="644"/>
      <c r="V24" s="644"/>
      <c r="W24" s="644"/>
      <c r="X24" s="644"/>
      <c r="Y24" s="645"/>
      <c r="Z24" s="703">
        <v>0.1</v>
      </c>
      <c r="AA24" s="703"/>
      <c r="AB24" s="703"/>
      <c r="AC24" s="703"/>
      <c r="AD24" s="704" t="s">
        <v>121</v>
      </c>
      <c r="AE24" s="704"/>
      <c r="AF24" s="704"/>
      <c r="AG24" s="704"/>
      <c r="AH24" s="704"/>
      <c r="AI24" s="704"/>
      <c r="AJ24" s="704"/>
      <c r="AK24" s="704"/>
      <c r="AL24" s="646" t="s">
        <v>121</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121</v>
      </c>
      <c r="BH24" s="644"/>
      <c r="BI24" s="644"/>
      <c r="BJ24" s="644"/>
      <c r="BK24" s="644"/>
      <c r="BL24" s="644"/>
      <c r="BM24" s="644"/>
      <c r="BN24" s="645"/>
      <c r="BO24" s="703" t="s">
        <v>121</v>
      </c>
      <c r="BP24" s="703"/>
      <c r="BQ24" s="703"/>
      <c r="BR24" s="703"/>
      <c r="BS24" s="649" t="s">
        <v>121</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1211493</v>
      </c>
      <c r="CS24" s="707"/>
      <c r="CT24" s="707"/>
      <c r="CU24" s="707"/>
      <c r="CV24" s="707"/>
      <c r="CW24" s="707"/>
      <c r="CX24" s="707"/>
      <c r="CY24" s="753"/>
      <c r="CZ24" s="754">
        <v>29.3</v>
      </c>
      <c r="DA24" s="723"/>
      <c r="DB24" s="723"/>
      <c r="DC24" s="757"/>
      <c r="DD24" s="752">
        <v>961219</v>
      </c>
      <c r="DE24" s="707"/>
      <c r="DF24" s="707"/>
      <c r="DG24" s="707"/>
      <c r="DH24" s="707"/>
      <c r="DI24" s="707"/>
      <c r="DJ24" s="707"/>
      <c r="DK24" s="753"/>
      <c r="DL24" s="752">
        <v>932683</v>
      </c>
      <c r="DM24" s="707"/>
      <c r="DN24" s="707"/>
      <c r="DO24" s="707"/>
      <c r="DP24" s="707"/>
      <c r="DQ24" s="707"/>
      <c r="DR24" s="707"/>
      <c r="DS24" s="707"/>
      <c r="DT24" s="707"/>
      <c r="DU24" s="707"/>
      <c r="DV24" s="753"/>
      <c r="DW24" s="754">
        <v>41.2</v>
      </c>
      <c r="DX24" s="723"/>
      <c r="DY24" s="723"/>
      <c r="DZ24" s="723"/>
      <c r="EA24" s="723"/>
      <c r="EB24" s="723"/>
      <c r="EC24" s="755"/>
    </row>
    <row r="25" spans="2:133" ht="11.25" customHeight="1">
      <c r="B25" s="638" t="s">
        <v>287</v>
      </c>
      <c r="C25" s="639"/>
      <c r="D25" s="639"/>
      <c r="E25" s="639"/>
      <c r="F25" s="639"/>
      <c r="G25" s="639"/>
      <c r="H25" s="639"/>
      <c r="I25" s="639"/>
      <c r="J25" s="639"/>
      <c r="K25" s="639"/>
      <c r="L25" s="639"/>
      <c r="M25" s="639"/>
      <c r="N25" s="639"/>
      <c r="O25" s="639"/>
      <c r="P25" s="639"/>
      <c r="Q25" s="640"/>
      <c r="R25" s="641">
        <v>108126</v>
      </c>
      <c r="S25" s="644"/>
      <c r="T25" s="644"/>
      <c r="U25" s="644"/>
      <c r="V25" s="644"/>
      <c r="W25" s="644"/>
      <c r="X25" s="644"/>
      <c r="Y25" s="645"/>
      <c r="Z25" s="703">
        <v>2.2999999999999998</v>
      </c>
      <c r="AA25" s="703"/>
      <c r="AB25" s="703"/>
      <c r="AC25" s="703"/>
      <c r="AD25" s="704" t="s">
        <v>121</v>
      </c>
      <c r="AE25" s="704"/>
      <c r="AF25" s="704"/>
      <c r="AG25" s="704"/>
      <c r="AH25" s="704"/>
      <c r="AI25" s="704"/>
      <c r="AJ25" s="704"/>
      <c r="AK25" s="704"/>
      <c r="AL25" s="646" t="s">
        <v>168</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121</v>
      </c>
      <c r="BH25" s="644"/>
      <c r="BI25" s="644"/>
      <c r="BJ25" s="644"/>
      <c r="BK25" s="644"/>
      <c r="BL25" s="644"/>
      <c r="BM25" s="644"/>
      <c r="BN25" s="645"/>
      <c r="BO25" s="703" t="s">
        <v>121</v>
      </c>
      <c r="BP25" s="703"/>
      <c r="BQ25" s="703"/>
      <c r="BR25" s="703"/>
      <c r="BS25" s="649" t="s">
        <v>121</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648339</v>
      </c>
      <c r="CS25" s="642"/>
      <c r="CT25" s="642"/>
      <c r="CU25" s="642"/>
      <c r="CV25" s="642"/>
      <c r="CW25" s="642"/>
      <c r="CX25" s="642"/>
      <c r="CY25" s="643"/>
      <c r="CZ25" s="646">
        <v>15.7</v>
      </c>
      <c r="DA25" s="675"/>
      <c r="DB25" s="675"/>
      <c r="DC25" s="676"/>
      <c r="DD25" s="649">
        <v>609240</v>
      </c>
      <c r="DE25" s="642"/>
      <c r="DF25" s="642"/>
      <c r="DG25" s="642"/>
      <c r="DH25" s="642"/>
      <c r="DI25" s="642"/>
      <c r="DJ25" s="642"/>
      <c r="DK25" s="643"/>
      <c r="DL25" s="649">
        <v>583204</v>
      </c>
      <c r="DM25" s="642"/>
      <c r="DN25" s="642"/>
      <c r="DO25" s="642"/>
      <c r="DP25" s="642"/>
      <c r="DQ25" s="642"/>
      <c r="DR25" s="642"/>
      <c r="DS25" s="642"/>
      <c r="DT25" s="642"/>
      <c r="DU25" s="642"/>
      <c r="DV25" s="643"/>
      <c r="DW25" s="646">
        <v>25.8</v>
      </c>
      <c r="DX25" s="675"/>
      <c r="DY25" s="675"/>
      <c r="DZ25" s="675"/>
      <c r="EA25" s="675"/>
      <c r="EB25" s="675"/>
      <c r="EC25" s="677"/>
    </row>
    <row r="26" spans="2:133" ht="11.25" customHeight="1">
      <c r="B26" s="638" t="s">
        <v>290</v>
      </c>
      <c r="C26" s="639"/>
      <c r="D26" s="639"/>
      <c r="E26" s="639"/>
      <c r="F26" s="639"/>
      <c r="G26" s="639"/>
      <c r="H26" s="639"/>
      <c r="I26" s="639"/>
      <c r="J26" s="639"/>
      <c r="K26" s="639"/>
      <c r="L26" s="639"/>
      <c r="M26" s="639"/>
      <c r="N26" s="639"/>
      <c r="O26" s="639"/>
      <c r="P26" s="639"/>
      <c r="Q26" s="640"/>
      <c r="R26" s="641">
        <v>3217</v>
      </c>
      <c r="S26" s="644"/>
      <c r="T26" s="644"/>
      <c r="U26" s="644"/>
      <c r="V26" s="644"/>
      <c r="W26" s="644"/>
      <c r="X26" s="644"/>
      <c r="Y26" s="645"/>
      <c r="Z26" s="703">
        <v>0.1</v>
      </c>
      <c r="AA26" s="703"/>
      <c r="AB26" s="703"/>
      <c r="AC26" s="703"/>
      <c r="AD26" s="704" t="s">
        <v>121</v>
      </c>
      <c r="AE26" s="704"/>
      <c r="AF26" s="704"/>
      <c r="AG26" s="704"/>
      <c r="AH26" s="704"/>
      <c r="AI26" s="704"/>
      <c r="AJ26" s="704"/>
      <c r="AK26" s="704"/>
      <c r="AL26" s="646" t="s">
        <v>223</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121</v>
      </c>
      <c r="BH26" s="644"/>
      <c r="BI26" s="644"/>
      <c r="BJ26" s="644"/>
      <c r="BK26" s="644"/>
      <c r="BL26" s="644"/>
      <c r="BM26" s="644"/>
      <c r="BN26" s="645"/>
      <c r="BO26" s="703" t="s">
        <v>121</v>
      </c>
      <c r="BP26" s="703"/>
      <c r="BQ26" s="703"/>
      <c r="BR26" s="703"/>
      <c r="BS26" s="649" t="s">
        <v>223</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338570</v>
      </c>
      <c r="CS26" s="644"/>
      <c r="CT26" s="644"/>
      <c r="CU26" s="644"/>
      <c r="CV26" s="644"/>
      <c r="CW26" s="644"/>
      <c r="CX26" s="644"/>
      <c r="CY26" s="645"/>
      <c r="CZ26" s="646">
        <v>8.1999999999999993</v>
      </c>
      <c r="DA26" s="675"/>
      <c r="DB26" s="675"/>
      <c r="DC26" s="676"/>
      <c r="DD26" s="649">
        <v>309578</v>
      </c>
      <c r="DE26" s="644"/>
      <c r="DF26" s="644"/>
      <c r="DG26" s="644"/>
      <c r="DH26" s="644"/>
      <c r="DI26" s="644"/>
      <c r="DJ26" s="644"/>
      <c r="DK26" s="645"/>
      <c r="DL26" s="649" t="s">
        <v>223</v>
      </c>
      <c r="DM26" s="644"/>
      <c r="DN26" s="644"/>
      <c r="DO26" s="644"/>
      <c r="DP26" s="644"/>
      <c r="DQ26" s="644"/>
      <c r="DR26" s="644"/>
      <c r="DS26" s="644"/>
      <c r="DT26" s="644"/>
      <c r="DU26" s="644"/>
      <c r="DV26" s="645"/>
      <c r="DW26" s="646" t="s">
        <v>121</v>
      </c>
      <c r="DX26" s="675"/>
      <c r="DY26" s="675"/>
      <c r="DZ26" s="675"/>
      <c r="EA26" s="675"/>
      <c r="EB26" s="675"/>
      <c r="EC26" s="677"/>
    </row>
    <row r="27" spans="2:133" ht="11.25" customHeight="1">
      <c r="B27" s="638" t="s">
        <v>293</v>
      </c>
      <c r="C27" s="639"/>
      <c r="D27" s="639"/>
      <c r="E27" s="639"/>
      <c r="F27" s="639"/>
      <c r="G27" s="639"/>
      <c r="H27" s="639"/>
      <c r="I27" s="639"/>
      <c r="J27" s="639"/>
      <c r="K27" s="639"/>
      <c r="L27" s="639"/>
      <c r="M27" s="639"/>
      <c r="N27" s="639"/>
      <c r="O27" s="639"/>
      <c r="P27" s="639"/>
      <c r="Q27" s="640"/>
      <c r="R27" s="641">
        <v>323133</v>
      </c>
      <c r="S27" s="644"/>
      <c r="T27" s="644"/>
      <c r="U27" s="644"/>
      <c r="V27" s="644"/>
      <c r="W27" s="644"/>
      <c r="X27" s="644"/>
      <c r="Y27" s="645"/>
      <c r="Z27" s="703">
        <v>7</v>
      </c>
      <c r="AA27" s="703"/>
      <c r="AB27" s="703"/>
      <c r="AC27" s="703"/>
      <c r="AD27" s="704" t="s">
        <v>121</v>
      </c>
      <c r="AE27" s="704"/>
      <c r="AF27" s="704"/>
      <c r="AG27" s="704"/>
      <c r="AH27" s="704"/>
      <c r="AI27" s="704"/>
      <c r="AJ27" s="704"/>
      <c r="AK27" s="704"/>
      <c r="AL27" s="646" t="s">
        <v>121</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430888</v>
      </c>
      <c r="BH27" s="644"/>
      <c r="BI27" s="644"/>
      <c r="BJ27" s="644"/>
      <c r="BK27" s="644"/>
      <c r="BL27" s="644"/>
      <c r="BM27" s="644"/>
      <c r="BN27" s="645"/>
      <c r="BO27" s="703">
        <v>100</v>
      </c>
      <c r="BP27" s="703"/>
      <c r="BQ27" s="703"/>
      <c r="BR27" s="703"/>
      <c r="BS27" s="649" t="s">
        <v>223</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278536</v>
      </c>
      <c r="CS27" s="642"/>
      <c r="CT27" s="642"/>
      <c r="CU27" s="642"/>
      <c r="CV27" s="642"/>
      <c r="CW27" s="642"/>
      <c r="CX27" s="642"/>
      <c r="CY27" s="643"/>
      <c r="CZ27" s="646">
        <v>6.7</v>
      </c>
      <c r="DA27" s="675"/>
      <c r="DB27" s="675"/>
      <c r="DC27" s="676"/>
      <c r="DD27" s="649">
        <v>104018</v>
      </c>
      <c r="DE27" s="642"/>
      <c r="DF27" s="642"/>
      <c r="DG27" s="642"/>
      <c r="DH27" s="642"/>
      <c r="DI27" s="642"/>
      <c r="DJ27" s="642"/>
      <c r="DK27" s="643"/>
      <c r="DL27" s="649">
        <v>101518</v>
      </c>
      <c r="DM27" s="642"/>
      <c r="DN27" s="642"/>
      <c r="DO27" s="642"/>
      <c r="DP27" s="642"/>
      <c r="DQ27" s="642"/>
      <c r="DR27" s="642"/>
      <c r="DS27" s="642"/>
      <c r="DT27" s="642"/>
      <c r="DU27" s="642"/>
      <c r="DV27" s="643"/>
      <c r="DW27" s="646">
        <v>4.5</v>
      </c>
      <c r="DX27" s="675"/>
      <c r="DY27" s="675"/>
      <c r="DZ27" s="675"/>
      <c r="EA27" s="675"/>
      <c r="EB27" s="675"/>
      <c r="EC27" s="677"/>
    </row>
    <row r="28" spans="2:133" ht="11.25" customHeight="1">
      <c r="B28" s="746" t="s">
        <v>296</v>
      </c>
      <c r="C28" s="747"/>
      <c r="D28" s="747"/>
      <c r="E28" s="747"/>
      <c r="F28" s="747"/>
      <c r="G28" s="747"/>
      <c r="H28" s="747"/>
      <c r="I28" s="747"/>
      <c r="J28" s="747"/>
      <c r="K28" s="747"/>
      <c r="L28" s="747"/>
      <c r="M28" s="747"/>
      <c r="N28" s="747"/>
      <c r="O28" s="747"/>
      <c r="P28" s="747"/>
      <c r="Q28" s="748"/>
      <c r="R28" s="641" t="s">
        <v>121</v>
      </c>
      <c r="S28" s="644"/>
      <c r="T28" s="644"/>
      <c r="U28" s="644"/>
      <c r="V28" s="644"/>
      <c r="W28" s="644"/>
      <c r="X28" s="644"/>
      <c r="Y28" s="645"/>
      <c r="Z28" s="703" t="s">
        <v>121</v>
      </c>
      <c r="AA28" s="703"/>
      <c r="AB28" s="703"/>
      <c r="AC28" s="703"/>
      <c r="AD28" s="704" t="s">
        <v>121</v>
      </c>
      <c r="AE28" s="704"/>
      <c r="AF28" s="704"/>
      <c r="AG28" s="704"/>
      <c r="AH28" s="704"/>
      <c r="AI28" s="704"/>
      <c r="AJ28" s="704"/>
      <c r="AK28" s="704"/>
      <c r="AL28" s="646" t="s">
        <v>223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284618</v>
      </c>
      <c r="CS28" s="644"/>
      <c r="CT28" s="644"/>
      <c r="CU28" s="644"/>
      <c r="CV28" s="644"/>
      <c r="CW28" s="644"/>
      <c r="CX28" s="644"/>
      <c r="CY28" s="645"/>
      <c r="CZ28" s="646">
        <v>6.9</v>
      </c>
      <c r="DA28" s="675"/>
      <c r="DB28" s="675"/>
      <c r="DC28" s="676"/>
      <c r="DD28" s="649">
        <v>247961</v>
      </c>
      <c r="DE28" s="644"/>
      <c r="DF28" s="644"/>
      <c r="DG28" s="644"/>
      <c r="DH28" s="644"/>
      <c r="DI28" s="644"/>
      <c r="DJ28" s="644"/>
      <c r="DK28" s="645"/>
      <c r="DL28" s="649">
        <v>247961</v>
      </c>
      <c r="DM28" s="644"/>
      <c r="DN28" s="644"/>
      <c r="DO28" s="644"/>
      <c r="DP28" s="644"/>
      <c r="DQ28" s="644"/>
      <c r="DR28" s="644"/>
      <c r="DS28" s="644"/>
      <c r="DT28" s="644"/>
      <c r="DU28" s="644"/>
      <c r="DV28" s="645"/>
      <c r="DW28" s="646">
        <v>10.9</v>
      </c>
      <c r="DX28" s="675"/>
      <c r="DY28" s="675"/>
      <c r="DZ28" s="675"/>
      <c r="EA28" s="675"/>
      <c r="EB28" s="675"/>
      <c r="EC28" s="677"/>
    </row>
    <row r="29" spans="2:133" ht="11.25" customHeight="1">
      <c r="B29" s="638" t="s">
        <v>298</v>
      </c>
      <c r="C29" s="639"/>
      <c r="D29" s="639"/>
      <c r="E29" s="639"/>
      <c r="F29" s="639"/>
      <c r="G29" s="639"/>
      <c r="H29" s="639"/>
      <c r="I29" s="639"/>
      <c r="J29" s="639"/>
      <c r="K29" s="639"/>
      <c r="L29" s="639"/>
      <c r="M29" s="639"/>
      <c r="N29" s="639"/>
      <c r="O29" s="639"/>
      <c r="P29" s="639"/>
      <c r="Q29" s="640"/>
      <c r="R29" s="641">
        <v>504975</v>
      </c>
      <c r="S29" s="644"/>
      <c r="T29" s="644"/>
      <c r="U29" s="644"/>
      <c r="V29" s="644"/>
      <c r="W29" s="644"/>
      <c r="X29" s="644"/>
      <c r="Y29" s="645"/>
      <c r="Z29" s="703">
        <v>11</v>
      </c>
      <c r="AA29" s="703"/>
      <c r="AB29" s="703"/>
      <c r="AC29" s="703"/>
      <c r="AD29" s="704" t="s">
        <v>121</v>
      </c>
      <c r="AE29" s="704"/>
      <c r="AF29" s="704"/>
      <c r="AG29" s="704"/>
      <c r="AH29" s="704"/>
      <c r="AI29" s="704"/>
      <c r="AJ29" s="704"/>
      <c r="AK29" s="704"/>
      <c r="AL29" s="646" t="s">
        <v>121</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302</v>
      </c>
      <c r="CG29" s="682"/>
      <c r="CH29" s="682"/>
      <c r="CI29" s="682"/>
      <c r="CJ29" s="682"/>
      <c r="CK29" s="682"/>
      <c r="CL29" s="682"/>
      <c r="CM29" s="682"/>
      <c r="CN29" s="682"/>
      <c r="CO29" s="682"/>
      <c r="CP29" s="682"/>
      <c r="CQ29" s="683"/>
      <c r="CR29" s="641">
        <v>284582</v>
      </c>
      <c r="CS29" s="642"/>
      <c r="CT29" s="642"/>
      <c r="CU29" s="642"/>
      <c r="CV29" s="642"/>
      <c r="CW29" s="642"/>
      <c r="CX29" s="642"/>
      <c r="CY29" s="643"/>
      <c r="CZ29" s="646">
        <v>6.9</v>
      </c>
      <c r="DA29" s="675"/>
      <c r="DB29" s="675"/>
      <c r="DC29" s="676"/>
      <c r="DD29" s="649">
        <v>247925</v>
      </c>
      <c r="DE29" s="642"/>
      <c r="DF29" s="642"/>
      <c r="DG29" s="642"/>
      <c r="DH29" s="642"/>
      <c r="DI29" s="642"/>
      <c r="DJ29" s="642"/>
      <c r="DK29" s="643"/>
      <c r="DL29" s="649">
        <v>247925</v>
      </c>
      <c r="DM29" s="642"/>
      <c r="DN29" s="642"/>
      <c r="DO29" s="642"/>
      <c r="DP29" s="642"/>
      <c r="DQ29" s="642"/>
      <c r="DR29" s="642"/>
      <c r="DS29" s="642"/>
      <c r="DT29" s="642"/>
      <c r="DU29" s="642"/>
      <c r="DV29" s="643"/>
      <c r="DW29" s="646">
        <v>10.9</v>
      </c>
      <c r="DX29" s="675"/>
      <c r="DY29" s="675"/>
      <c r="DZ29" s="675"/>
      <c r="EA29" s="675"/>
      <c r="EB29" s="675"/>
      <c r="EC29" s="677"/>
    </row>
    <row r="30" spans="2:133" ht="11.25" customHeight="1">
      <c r="B30" s="638" t="s">
        <v>303</v>
      </c>
      <c r="C30" s="639"/>
      <c r="D30" s="639"/>
      <c r="E30" s="639"/>
      <c r="F30" s="639"/>
      <c r="G30" s="639"/>
      <c r="H30" s="639"/>
      <c r="I30" s="639"/>
      <c r="J30" s="639"/>
      <c r="K30" s="639"/>
      <c r="L30" s="639"/>
      <c r="M30" s="639"/>
      <c r="N30" s="639"/>
      <c r="O30" s="639"/>
      <c r="P30" s="639"/>
      <c r="Q30" s="640"/>
      <c r="R30" s="641">
        <v>20167</v>
      </c>
      <c r="S30" s="644"/>
      <c r="T30" s="644"/>
      <c r="U30" s="644"/>
      <c r="V30" s="644"/>
      <c r="W30" s="644"/>
      <c r="X30" s="644"/>
      <c r="Y30" s="645"/>
      <c r="Z30" s="703">
        <v>0.4</v>
      </c>
      <c r="AA30" s="703"/>
      <c r="AB30" s="703"/>
      <c r="AC30" s="703"/>
      <c r="AD30" s="704">
        <v>5164</v>
      </c>
      <c r="AE30" s="704"/>
      <c r="AF30" s="704"/>
      <c r="AG30" s="704"/>
      <c r="AH30" s="704"/>
      <c r="AI30" s="704"/>
      <c r="AJ30" s="704"/>
      <c r="AK30" s="704"/>
      <c r="AL30" s="646">
        <v>0.2</v>
      </c>
      <c r="AM30" s="647"/>
      <c r="AN30" s="647"/>
      <c r="AO30" s="705"/>
      <c r="AP30" s="731" t="s">
        <v>304</v>
      </c>
      <c r="AQ30" s="732"/>
      <c r="AR30" s="732"/>
      <c r="AS30" s="732"/>
      <c r="AT30" s="737" t="s">
        <v>305</v>
      </c>
      <c r="AU30" s="210"/>
      <c r="AV30" s="210"/>
      <c r="AW30" s="210"/>
      <c r="AX30" s="740" t="s">
        <v>181</v>
      </c>
      <c r="AY30" s="741"/>
      <c r="AZ30" s="741"/>
      <c r="BA30" s="741"/>
      <c r="BB30" s="741"/>
      <c r="BC30" s="741"/>
      <c r="BD30" s="741"/>
      <c r="BE30" s="741"/>
      <c r="BF30" s="742"/>
      <c r="BG30" s="721">
        <v>98.9</v>
      </c>
      <c r="BH30" s="722"/>
      <c r="BI30" s="722"/>
      <c r="BJ30" s="722"/>
      <c r="BK30" s="722"/>
      <c r="BL30" s="722"/>
      <c r="BM30" s="723">
        <v>95.3</v>
      </c>
      <c r="BN30" s="722"/>
      <c r="BO30" s="722"/>
      <c r="BP30" s="722"/>
      <c r="BQ30" s="724"/>
      <c r="BR30" s="721">
        <v>98.6</v>
      </c>
      <c r="BS30" s="722"/>
      <c r="BT30" s="722"/>
      <c r="BU30" s="722"/>
      <c r="BV30" s="722"/>
      <c r="BW30" s="722"/>
      <c r="BX30" s="723">
        <v>94.8</v>
      </c>
      <c r="BY30" s="722"/>
      <c r="BZ30" s="722"/>
      <c r="CA30" s="722"/>
      <c r="CB30" s="724"/>
      <c r="CD30" s="727"/>
      <c r="CE30" s="728"/>
      <c r="CF30" s="685" t="s">
        <v>306</v>
      </c>
      <c r="CG30" s="682"/>
      <c r="CH30" s="682"/>
      <c r="CI30" s="682"/>
      <c r="CJ30" s="682"/>
      <c r="CK30" s="682"/>
      <c r="CL30" s="682"/>
      <c r="CM30" s="682"/>
      <c r="CN30" s="682"/>
      <c r="CO30" s="682"/>
      <c r="CP30" s="682"/>
      <c r="CQ30" s="683"/>
      <c r="CR30" s="641">
        <v>265462</v>
      </c>
      <c r="CS30" s="644"/>
      <c r="CT30" s="644"/>
      <c r="CU30" s="644"/>
      <c r="CV30" s="644"/>
      <c r="CW30" s="644"/>
      <c r="CX30" s="644"/>
      <c r="CY30" s="645"/>
      <c r="CZ30" s="646">
        <v>6.4</v>
      </c>
      <c r="DA30" s="675"/>
      <c r="DB30" s="675"/>
      <c r="DC30" s="676"/>
      <c r="DD30" s="649">
        <v>228805</v>
      </c>
      <c r="DE30" s="644"/>
      <c r="DF30" s="644"/>
      <c r="DG30" s="644"/>
      <c r="DH30" s="644"/>
      <c r="DI30" s="644"/>
      <c r="DJ30" s="644"/>
      <c r="DK30" s="645"/>
      <c r="DL30" s="649">
        <v>228805</v>
      </c>
      <c r="DM30" s="644"/>
      <c r="DN30" s="644"/>
      <c r="DO30" s="644"/>
      <c r="DP30" s="644"/>
      <c r="DQ30" s="644"/>
      <c r="DR30" s="644"/>
      <c r="DS30" s="644"/>
      <c r="DT30" s="644"/>
      <c r="DU30" s="644"/>
      <c r="DV30" s="645"/>
      <c r="DW30" s="646">
        <v>10.1</v>
      </c>
      <c r="DX30" s="675"/>
      <c r="DY30" s="675"/>
      <c r="DZ30" s="675"/>
      <c r="EA30" s="675"/>
      <c r="EB30" s="675"/>
      <c r="EC30" s="677"/>
    </row>
    <row r="31" spans="2:133" ht="11.25" customHeight="1">
      <c r="B31" s="638" t="s">
        <v>307</v>
      </c>
      <c r="C31" s="639"/>
      <c r="D31" s="639"/>
      <c r="E31" s="639"/>
      <c r="F31" s="639"/>
      <c r="G31" s="639"/>
      <c r="H31" s="639"/>
      <c r="I31" s="639"/>
      <c r="J31" s="639"/>
      <c r="K31" s="639"/>
      <c r="L31" s="639"/>
      <c r="M31" s="639"/>
      <c r="N31" s="639"/>
      <c r="O31" s="639"/>
      <c r="P31" s="639"/>
      <c r="Q31" s="640"/>
      <c r="R31" s="641">
        <v>104376</v>
      </c>
      <c r="S31" s="644"/>
      <c r="T31" s="644"/>
      <c r="U31" s="644"/>
      <c r="V31" s="644"/>
      <c r="W31" s="644"/>
      <c r="X31" s="644"/>
      <c r="Y31" s="645"/>
      <c r="Z31" s="703">
        <v>2.2999999999999998</v>
      </c>
      <c r="AA31" s="703"/>
      <c r="AB31" s="703"/>
      <c r="AC31" s="703"/>
      <c r="AD31" s="704" t="s">
        <v>121</v>
      </c>
      <c r="AE31" s="704"/>
      <c r="AF31" s="704"/>
      <c r="AG31" s="704"/>
      <c r="AH31" s="704"/>
      <c r="AI31" s="704"/>
      <c r="AJ31" s="704"/>
      <c r="AK31" s="704"/>
      <c r="AL31" s="646" t="s">
        <v>121</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99.4</v>
      </c>
      <c r="BH31" s="642"/>
      <c r="BI31" s="642"/>
      <c r="BJ31" s="642"/>
      <c r="BK31" s="642"/>
      <c r="BL31" s="642"/>
      <c r="BM31" s="647">
        <v>95.1</v>
      </c>
      <c r="BN31" s="720"/>
      <c r="BO31" s="720"/>
      <c r="BP31" s="720"/>
      <c r="BQ31" s="681"/>
      <c r="BR31" s="719">
        <v>98.7</v>
      </c>
      <c r="BS31" s="642"/>
      <c r="BT31" s="642"/>
      <c r="BU31" s="642"/>
      <c r="BV31" s="642"/>
      <c r="BW31" s="642"/>
      <c r="BX31" s="647">
        <v>93.4</v>
      </c>
      <c r="BY31" s="720"/>
      <c r="BZ31" s="720"/>
      <c r="CA31" s="720"/>
      <c r="CB31" s="681"/>
      <c r="CD31" s="727"/>
      <c r="CE31" s="728"/>
      <c r="CF31" s="685" t="s">
        <v>310</v>
      </c>
      <c r="CG31" s="682"/>
      <c r="CH31" s="682"/>
      <c r="CI31" s="682"/>
      <c r="CJ31" s="682"/>
      <c r="CK31" s="682"/>
      <c r="CL31" s="682"/>
      <c r="CM31" s="682"/>
      <c r="CN31" s="682"/>
      <c r="CO31" s="682"/>
      <c r="CP31" s="682"/>
      <c r="CQ31" s="683"/>
      <c r="CR31" s="641">
        <v>19120</v>
      </c>
      <c r="CS31" s="642"/>
      <c r="CT31" s="642"/>
      <c r="CU31" s="642"/>
      <c r="CV31" s="642"/>
      <c r="CW31" s="642"/>
      <c r="CX31" s="642"/>
      <c r="CY31" s="643"/>
      <c r="CZ31" s="646">
        <v>0.5</v>
      </c>
      <c r="DA31" s="675"/>
      <c r="DB31" s="675"/>
      <c r="DC31" s="676"/>
      <c r="DD31" s="649">
        <v>19120</v>
      </c>
      <c r="DE31" s="642"/>
      <c r="DF31" s="642"/>
      <c r="DG31" s="642"/>
      <c r="DH31" s="642"/>
      <c r="DI31" s="642"/>
      <c r="DJ31" s="642"/>
      <c r="DK31" s="643"/>
      <c r="DL31" s="649">
        <v>19120</v>
      </c>
      <c r="DM31" s="642"/>
      <c r="DN31" s="642"/>
      <c r="DO31" s="642"/>
      <c r="DP31" s="642"/>
      <c r="DQ31" s="642"/>
      <c r="DR31" s="642"/>
      <c r="DS31" s="642"/>
      <c r="DT31" s="642"/>
      <c r="DU31" s="642"/>
      <c r="DV31" s="643"/>
      <c r="DW31" s="646">
        <v>0.8</v>
      </c>
      <c r="DX31" s="675"/>
      <c r="DY31" s="675"/>
      <c r="DZ31" s="675"/>
      <c r="EA31" s="675"/>
      <c r="EB31" s="675"/>
      <c r="EC31" s="677"/>
    </row>
    <row r="32" spans="2:133" ht="11.25" customHeight="1">
      <c r="B32" s="638" t="s">
        <v>311</v>
      </c>
      <c r="C32" s="639"/>
      <c r="D32" s="639"/>
      <c r="E32" s="639"/>
      <c r="F32" s="639"/>
      <c r="G32" s="639"/>
      <c r="H32" s="639"/>
      <c r="I32" s="639"/>
      <c r="J32" s="639"/>
      <c r="K32" s="639"/>
      <c r="L32" s="639"/>
      <c r="M32" s="639"/>
      <c r="N32" s="639"/>
      <c r="O32" s="639"/>
      <c r="P32" s="639"/>
      <c r="Q32" s="640"/>
      <c r="R32" s="641">
        <v>176824</v>
      </c>
      <c r="S32" s="644"/>
      <c r="T32" s="644"/>
      <c r="U32" s="644"/>
      <c r="V32" s="644"/>
      <c r="W32" s="644"/>
      <c r="X32" s="644"/>
      <c r="Y32" s="645"/>
      <c r="Z32" s="703">
        <v>3.8</v>
      </c>
      <c r="AA32" s="703"/>
      <c r="AB32" s="703"/>
      <c r="AC32" s="703"/>
      <c r="AD32" s="704" t="s">
        <v>121</v>
      </c>
      <c r="AE32" s="704"/>
      <c r="AF32" s="704"/>
      <c r="AG32" s="704"/>
      <c r="AH32" s="704"/>
      <c r="AI32" s="704"/>
      <c r="AJ32" s="704"/>
      <c r="AK32" s="704"/>
      <c r="AL32" s="646" t="s">
        <v>121</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98.3</v>
      </c>
      <c r="BH32" s="657"/>
      <c r="BI32" s="657"/>
      <c r="BJ32" s="657"/>
      <c r="BK32" s="657"/>
      <c r="BL32" s="657"/>
      <c r="BM32" s="701">
        <v>94.5</v>
      </c>
      <c r="BN32" s="657"/>
      <c r="BO32" s="657"/>
      <c r="BP32" s="657"/>
      <c r="BQ32" s="694"/>
      <c r="BR32" s="718">
        <v>98.2</v>
      </c>
      <c r="BS32" s="657"/>
      <c r="BT32" s="657"/>
      <c r="BU32" s="657"/>
      <c r="BV32" s="657"/>
      <c r="BW32" s="657"/>
      <c r="BX32" s="701">
        <v>94.6</v>
      </c>
      <c r="BY32" s="657"/>
      <c r="BZ32" s="657"/>
      <c r="CA32" s="657"/>
      <c r="CB32" s="694"/>
      <c r="CD32" s="729"/>
      <c r="CE32" s="730"/>
      <c r="CF32" s="685" t="s">
        <v>313</v>
      </c>
      <c r="CG32" s="682"/>
      <c r="CH32" s="682"/>
      <c r="CI32" s="682"/>
      <c r="CJ32" s="682"/>
      <c r="CK32" s="682"/>
      <c r="CL32" s="682"/>
      <c r="CM32" s="682"/>
      <c r="CN32" s="682"/>
      <c r="CO32" s="682"/>
      <c r="CP32" s="682"/>
      <c r="CQ32" s="683"/>
      <c r="CR32" s="641">
        <v>36</v>
      </c>
      <c r="CS32" s="644"/>
      <c r="CT32" s="644"/>
      <c r="CU32" s="644"/>
      <c r="CV32" s="644"/>
      <c r="CW32" s="644"/>
      <c r="CX32" s="644"/>
      <c r="CY32" s="645"/>
      <c r="CZ32" s="646">
        <v>0</v>
      </c>
      <c r="DA32" s="675"/>
      <c r="DB32" s="675"/>
      <c r="DC32" s="676"/>
      <c r="DD32" s="649">
        <v>36</v>
      </c>
      <c r="DE32" s="644"/>
      <c r="DF32" s="644"/>
      <c r="DG32" s="644"/>
      <c r="DH32" s="644"/>
      <c r="DI32" s="644"/>
      <c r="DJ32" s="644"/>
      <c r="DK32" s="645"/>
      <c r="DL32" s="649">
        <v>36</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314</v>
      </c>
      <c r="C33" s="639"/>
      <c r="D33" s="639"/>
      <c r="E33" s="639"/>
      <c r="F33" s="639"/>
      <c r="G33" s="639"/>
      <c r="H33" s="639"/>
      <c r="I33" s="639"/>
      <c r="J33" s="639"/>
      <c r="K33" s="639"/>
      <c r="L33" s="639"/>
      <c r="M33" s="639"/>
      <c r="N33" s="639"/>
      <c r="O33" s="639"/>
      <c r="P33" s="639"/>
      <c r="Q33" s="640"/>
      <c r="R33" s="641">
        <v>294153</v>
      </c>
      <c r="S33" s="644"/>
      <c r="T33" s="644"/>
      <c r="U33" s="644"/>
      <c r="V33" s="644"/>
      <c r="W33" s="644"/>
      <c r="X33" s="644"/>
      <c r="Y33" s="645"/>
      <c r="Z33" s="703">
        <v>6.4</v>
      </c>
      <c r="AA33" s="703"/>
      <c r="AB33" s="703"/>
      <c r="AC33" s="703"/>
      <c r="AD33" s="704" t="s">
        <v>168</v>
      </c>
      <c r="AE33" s="704"/>
      <c r="AF33" s="704"/>
      <c r="AG33" s="704"/>
      <c r="AH33" s="704"/>
      <c r="AI33" s="704"/>
      <c r="AJ33" s="704"/>
      <c r="AK33" s="704"/>
      <c r="AL33" s="646" t="s">
        <v>121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1757858</v>
      </c>
      <c r="CS33" s="642"/>
      <c r="CT33" s="642"/>
      <c r="CU33" s="642"/>
      <c r="CV33" s="642"/>
      <c r="CW33" s="642"/>
      <c r="CX33" s="642"/>
      <c r="CY33" s="643"/>
      <c r="CZ33" s="646">
        <v>42.5</v>
      </c>
      <c r="DA33" s="675"/>
      <c r="DB33" s="675"/>
      <c r="DC33" s="676"/>
      <c r="DD33" s="649">
        <v>1304540</v>
      </c>
      <c r="DE33" s="642"/>
      <c r="DF33" s="642"/>
      <c r="DG33" s="642"/>
      <c r="DH33" s="642"/>
      <c r="DI33" s="642"/>
      <c r="DJ33" s="642"/>
      <c r="DK33" s="643"/>
      <c r="DL33" s="649">
        <v>1088529</v>
      </c>
      <c r="DM33" s="642"/>
      <c r="DN33" s="642"/>
      <c r="DO33" s="642"/>
      <c r="DP33" s="642"/>
      <c r="DQ33" s="642"/>
      <c r="DR33" s="642"/>
      <c r="DS33" s="642"/>
      <c r="DT33" s="642"/>
      <c r="DU33" s="642"/>
      <c r="DV33" s="643"/>
      <c r="DW33" s="646">
        <v>48.1</v>
      </c>
      <c r="DX33" s="675"/>
      <c r="DY33" s="675"/>
      <c r="DZ33" s="675"/>
      <c r="EA33" s="675"/>
      <c r="EB33" s="675"/>
      <c r="EC33" s="677"/>
    </row>
    <row r="34" spans="2:133" ht="11.25" customHeight="1">
      <c r="B34" s="638" t="s">
        <v>316</v>
      </c>
      <c r="C34" s="639"/>
      <c r="D34" s="639"/>
      <c r="E34" s="639"/>
      <c r="F34" s="639"/>
      <c r="G34" s="639"/>
      <c r="H34" s="639"/>
      <c r="I34" s="639"/>
      <c r="J34" s="639"/>
      <c r="K34" s="639"/>
      <c r="L34" s="639"/>
      <c r="M34" s="639"/>
      <c r="N34" s="639"/>
      <c r="O34" s="639"/>
      <c r="P34" s="639"/>
      <c r="Q34" s="640"/>
      <c r="R34" s="641">
        <v>40023</v>
      </c>
      <c r="S34" s="644"/>
      <c r="T34" s="644"/>
      <c r="U34" s="644"/>
      <c r="V34" s="644"/>
      <c r="W34" s="644"/>
      <c r="X34" s="644"/>
      <c r="Y34" s="645"/>
      <c r="Z34" s="703">
        <v>0.9</v>
      </c>
      <c r="AA34" s="703"/>
      <c r="AB34" s="703"/>
      <c r="AC34" s="703"/>
      <c r="AD34" s="704">
        <v>43</v>
      </c>
      <c r="AE34" s="704"/>
      <c r="AF34" s="704"/>
      <c r="AG34" s="704"/>
      <c r="AH34" s="704"/>
      <c r="AI34" s="704"/>
      <c r="AJ34" s="704"/>
      <c r="AK34" s="704"/>
      <c r="AL34" s="646">
        <v>0</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559523</v>
      </c>
      <c r="CS34" s="644"/>
      <c r="CT34" s="644"/>
      <c r="CU34" s="644"/>
      <c r="CV34" s="644"/>
      <c r="CW34" s="644"/>
      <c r="CX34" s="644"/>
      <c r="CY34" s="645"/>
      <c r="CZ34" s="646">
        <v>13.5</v>
      </c>
      <c r="DA34" s="675"/>
      <c r="DB34" s="675"/>
      <c r="DC34" s="676"/>
      <c r="DD34" s="649">
        <v>397961</v>
      </c>
      <c r="DE34" s="644"/>
      <c r="DF34" s="644"/>
      <c r="DG34" s="644"/>
      <c r="DH34" s="644"/>
      <c r="DI34" s="644"/>
      <c r="DJ34" s="644"/>
      <c r="DK34" s="645"/>
      <c r="DL34" s="649">
        <v>373470</v>
      </c>
      <c r="DM34" s="644"/>
      <c r="DN34" s="644"/>
      <c r="DO34" s="644"/>
      <c r="DP34" s="644"/>
      <c r="DQ34" s="644"/>
      <c r="DR34" s="644"/>
      <c r="DS34" s="644"/>
      <c r="DT34" s="644"/>
      <c r="DU34" s="644"/>
      <c r="DV34" s="645"/>
      <c r="DW34" s="646">
        <v>16.5</v>
      </c>
      <c r="DX34" s="675"/>
      <c r="DY34" s="675"/>
      <c r="DZ34" s="675"/>
      <c r="EA34" s="675"/>
      <c r="EB34" s="675"/>
      <c r="EC34" s="677"/>
    </row>
    <row r="35" spans="2:133" ht="11.25" customHeight="1">
      <c r="B35" s="638" t="s">
        <v>320</v>
      </c>
      <c r="C35" s="639"/>
      <c r="D35" s="639"/>
      <c r="E35" s="639"/>
      <c r="F35" s="639"/>
      <c r="G35" s="639"/>
      <c r="H35" s="639"/>
      <c r="I35" s="639"/>
      <c r="J35" s="639"/>
      <c r="K35" s="639"/>
      <c r="L35" s="639"/>
      <c r="M35" s="639"/>
      <c r="N35" s="639"/>
      <c r="O35" s="639"/>
      <c r="P35" s="639"/>
      <c r="Q35" s="640"/>
      <c r="R35" s="641">
        <v>669526</v>
      </c>
      <c r="S35" s="644"/>
      <c r="T35" s="644"/>
      <c r="U35" s="644"/>
      <c r="V35" s="644"/>
      <c r="W35" s="644"/>
      <c r="X35" s="644"/>
      <c r="Y35" s="645"/>
      <c r="Z35" s="703">
        <v>14.5</v>
      </c>
      <c r="AA35" s="703"/>
      <c r="AB35" s="703"/>
      <c r="AC35" s="703"/>
      <c r="AD35" s="704" t="s">
        <v>121</v>
      </c>
      <c r="AE35" s="704"/>
      <c r="AF35" s="704"/>
      <c r="AG35" s="704"/>
      <c r="AH35" s="704"/>
      <c r="AI35" s="704"/>
      <c r="AJ35" s="704"/>
      <c r="AK35" s="704"/>
      <c r="AL35" s="646" t="s">
        <v>168</v>
      </c>
      <c r="AM35" s="647"/>
      <c r="AN35" s="647"/>
      <c r="AO35" s="705"/>
      <c r="AP35" s="214"/>
      <c r="AQ35" s="709" t="s">
        <v>321</v>
      </c>
      <c r="AR35" s="710"/>
      <c r="AS35" s="710"/>
      <c r="AT35" s="710"/>
      <c r="AU35" s="710"/>
      <c r="AV35" s="710"/>
      <c r="AW35" s="710"/>
      <c r="AX35" s="710"/>
      <c r="AY35" s="711"/>
      <c r="AZ35" s="706">
        <v>374609</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27125</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16886</v>
      </c>
      <c r="CS35" s="642"/>
      <c r="CT35" s="642"/>
      <c r="CU35" s="642"/>
      <c r="CV35" s="642"/>
      <c r="CW35" s="642"/>
      <c r="CX35" s="642"/>
      <c r="CY35" s="643"/>
      <c r="CZ35" s="646">
        <v>0.4</v>
      </c>
      <c r="DA35" s="675"/>
      <c r="DB35" s="675"/>
      <c r="DC35" s="676"/>
      <c r="DD35" s="649">
        <v>7827</v>
      </c>
      <c r="DE35" s="642"/>
      <c r="DF35" s="642"/>
      <c r="DG35" s="642"/>
      <c r="DH35" s="642"/>
      <c r="DI35" s="642"/>
      <c r="DJ35" s="642"/>
      <c r="DK35" s="643"/>
      <c r="DL35" s="649">
        <v>7827</v>
      </c>
      <c r="DM35" s="642"/>
      <c r="DN35" s="642"/>
      <c r="DO35" s="642"/>
      <c r="DP35" s="642"/>
      <c r="DQ35" s="642"/>
      <c r="DR35" s="642"/>
      <c r="DS35" s="642"/>
      <c r="DT35" s="642"/>
      <c r="DU35" s="642"/>
      <c r="DV35" s="643"/>
      <c r="DW35" s="646">
        <v>0.3</v>
      </c>
      <c r="DX35" s="675"/>
      <c r="DY35" s="675"/>
      <c r="DZ35" s="675"/>
      <c r="EA35" s="675"/>
      <c r="EB35" s="675"/>
      <c r="EC35" s="677"/>
    </row>
    <row r="36" spans="2:133" ht="11.25" customHeight="1">
      <c r="B36" s="638" t="s">
        <v>324</v>
      </c>
      <c r="C36" s="639"/>
      <c r="D36" s="639"/>
      <c r="E36" s="639"/>
      <c r="F36" s="639"/>
      <c r="G36" s="639"/>
      <c r="H36" s="639"/>
      <c r="I36" s="639"/>
      <c r="J36" s="639"/>
      <c r="K36" s="639"/>
      <c r="L36" s="639"/>
      <c r="M36" s="639"/>
      <c r="N36" s="639"/>
      <c r="O36" s="639"/>
      <c r="P36" s="639"/>
      <c r="Q36" s="640"/>
      <c r="R36" s="641" t="s">
        <v>223</v>
      </c>
      <c r="S36" s="644"/>
      <c r="T36" s="644"/>
      <c r="U36" s="644"/>
      <c r="V36" s="644"/>
      <c r="W36" s="644"/>
      <c r="X36" s="644"/>
      <c r="Y36" s="645"/>
      <c r="Z36" s="703" t="s">
        <v>121</v>
      </c>
      <c r="AA36" s="703"/>
      <c r="AB36" s="703"/>
      <c r="AC36" s="703"/>
      <c r="AD36" s="704" t="s">
        <v>168</v>
      </c>
      <c r="AE36" s="704"/>
      <c r="AF36" s="704"/>
      <c r="AG36" s="704"/>
      <c r="AH36" s="704"/>
      <c r="AI36" s="704"/>
      <c r="AJ36" s="704"/>
      <c r="AK36" s="704"/>
      <c r="AL36" s="646" t="s">
        <v>121</v>
      </c>
      <c r="AM36" s="647"/>
      <c r="AN36" s="647"/>
      <c r="AO36" s="705"/>
      <c r="AQ36" s="678" t="s">
        <v>325</v>
      </c>
      <c r="AR36" s="679"/>
      <c r="AS36" s="679"/>
      <c r="AT36" s="679"/>
      <c r="AU36" s="679"/>
      <c r="AV36" s="679"/>
      <c r="AW36" s="679"/>
      <c r="AX36" s="679"/>
      <c r="AY36" s="680"/>
      <c r="AZ36" s="641">
        <v>62771</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23907</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747876</v>
      </c>
      <c r="CS36" s="644"/>
      <c r="CT36" s="644"/>
      <c r="CU36" s="644"/>
      <c r="CV36" s="644"/>
      <c r="CW36" s="644"/>
      <c r="CX36" s="644"/>
      <c r="CY36" s="645"/>
      <c r="CZ36" s="646">
        <v>18.100000000000001</v>
      </c>
      <c r="DA36" s="675"/>
      <c r="DB36" s="675"/>
      <c r="DC36" s="676"/>
      <c r="DD36" s="649">
        <v>546963</v>
      </c>
      <c r="DE36" s="644"/>
      <c r="DF36" s="644"/>
      <c r="DG36" s="644"/>
      <c r="DH36" s="644"/>
      <c r="DI36" s="644"/>
      <c r="DJ36" s="644"/>
      <c r="DK36" s="645"/>
      <c r="DL36" s="649">
        <v>455336</v>
      </c>
      <c r="DM36" s="644"/>
      <c r="DN36" s="644"/>
      <c r="DO36" s="644"/>
      <c r="DP36" s="644"/>
      <c r="DQ36" s="644"/>
      <c r="DR36" s="644"/>
      <c r="DS36" s="644"/>
      <c r="DT36" s="644"/>
      <c r="DU36" s="644"/>
      <c r="DV36" s="645"/>
      <c r="DW36" s="646">
        <v>20.100000000000001</v>
      </c>
      <c r="DX36" s="675"/>
      <c r="DY36" s="675"/>
      <c r="DZ36" s="675"/>
      <c r="EA36" s="675"/>
      <c r="EB36" s="675"/>
      <c r="EC36" s="677"/>
    </row>
    <row r="37" spans="2:133" ht="11.25" customHeight="1">
      <c r="B37" s="638" t="s">
        <v>328</v>
      </c>
      <c r="C37" s="639"/>
      <c r="D37" s="639"/>
      <c r="E37" s="639"/>
      <c r="F37" s="639"/>
      <c r="G37" s="639"/>
      <c r="H37" s="639"/>
      <c r="I37" s="639"/>
      <c r="J37" s="639"/>
      <c r="K37" s="639"/>
      <c r="L37" s="639"/>
      <c r="M37" s="639"/>
      <c r="N37" s="639"/>
      <c r="O37" s="639"/>
      <c r="P37" s="639"/>
      <c r="Q37" s="640"/>
      <c r="R37" s="641">
        <v>89526</v>
      </c>
      <c r="S37" s="644"/>
      <c r="T37" s="644"/>
      <c r="U37" s="644"/>
      <c r="V37" s="644"/>
      <c r="W37" s="644"/>
      <c r="X37" s="644"/>
      <c r="Y37" s="645"/>
      <c r="Z37" s="703">
        <v>1.9</v>
      </c>
      <c r="AA37" s="703"/>
      <c r="AB37" s="703"/>
      <c r="AC37" s="703"/>
      <c r="AD37" s="704" t="s">
        <v>121</v>
      </c>
      <c r="AE37" s="704"/>
      <c r="AF37" s="704"/>
      <c r="AG37" s="704"/>
      <c r="AH37" s="704"/>
      <c r="AI37" s="704"/>
      <c r="AJ37" s="704"/>
      <c r="AK37" s="704"/>
      <c r="AL37" s="646" t="s">
        <v>121</v>
      </c>
      <c r="AM37" s="647"/>
      <c r="AN37" s="647"/>
      <c r="AO37" s="705"/>
      <c r="AQ37" s="678" t="s">
        <v>329</v>
      </c>
      <c r="AR37" s="679"/>
      <c r="AS37" s="679"/>
      <c r="AT37" s="679"/>
      <c r="AU37" s="679"/>
      <c r="AV37" s="679"/>
      <c r="AW37" s="679"/>
      <c r="AX37" s="679"/>
      <c r="AY37" s="680"/>
      <c r="AZ37" s="641">
        <v>53206</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795</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261196</v>
      </c>
      <c r="CS37" s="642"/>
      <c r="CT37" s="642"/>
      <c r="CU37" s="642"/>
      <c r="CV37" s="642"/>
      <c r="CW37" s="642"/>
      <c r="CX37" s="642"/>
      <c r="CY37" s="643"/>
      <c r="CZ37" s="646">
        <v>6.3</v>
      </c>
      <c r="DA37" s="675"/>
      <c r="DB37" s="675"/>
      <c r="DC37" s="676"/>
      <c r="DD37" s="649">
        <v>226366</v>
      </c>
      <c r="DE37" s="642"/>
      <c r="DF37" s="642"/>
      <c r="DG37" s="642"/>
      <c r="DH37" s="642"/>
      <c r="DI37" s="642"/>
      <c r="DJ37" s="642"/>
      <c r="DK37" s="643"/>
      <c r="DL37" s="649">
        <v>163652</v>
      </c>
      <c r="DM37" s="642"/>
      <c r="DN37" s="642"/>
      <c r="DO37" s="642"/>
      <c r="DP37" s="642"/>
      <c r="DQ37" s="642"/>
      <c r="DR37" s="642"/>
      <c r="DS37" s="642"/>
      <c r="DT37" s="642"/>
      <c r="DU37" s="642"/>
      <c r="DV37" s="643"/>
      <c r="DW37" s="646">
        <v>7.2</v>
      </c>
      <c r="DX37" s="675"/>
      <c r="DY37" s="675"/>
      <c r="DZ37" s="675"/>
      <c r="EA37" s="675"/>
      <c r="EB37" s="675"/>
      <c r="EC37" s="677"/>
    </row>
    <row r="38" spans="2:133" ht="11.25" customHeight="1">
      <c r="B38" s="653" t="s">
        <v>332</v>
      </c>
      <c r="C38" s="654"/>
      <c r="D38" s="654"/>
      <c r="E38" s="654"/>
      <c r="F38" s="654"/>
      <c r="G38" s="654"/>
      <c r="H38" s="654"/>
      <c r="I38" s="654"/>
      <c r="J38" s="654"/>
      <c r="K38" s="654"/>
      <c r="L38" s="654"/>
      <c r="M38" s="654"/>
      <c r="N38" s="654"/>
      <c r="O38" s="654"/>
      <c r="P38" s="654"/>
      <c r="Q38" s="655"/>
      <c r="R38" s="656">
        <v>4610419</v>
      </c>
      <c r="S38" s="693"/>
      <c r="T38" s="693"/>
      <c r="U38" s="693"/>
      <c r="V38" s="693"/>
      <c r="W38" s="693"/>
      <c r="X38" s="693"/>
      <c r="Y38" s="698"/>
      <c r="Z38" s="699">
        <v>100</v>
      </c>
      <c r="AA38" s="699"/>
      <c r="AB38" s="699"/>
      <c r="AC38" s="699"/>
      <c r="AD38" s="700">
        <v>2175238</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v>28519</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1393</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311838</v>
      </c>
      <c r="CS38" s="644"/>
      <c r="CT38" s="644"/>
      <c r="CU38" s="644"/>
      <c r="CV38" s="644"/>
      <c r="CW38" s="644"/>
      <c r="CX38" s="644"/>
      <c r="CY38" s="645"/>
      <c r="CZ38" s="646">
        <v>7.5</v>
      </c>
      <c r="DA38" s="675"/>
      <c r="DB38" s="675"/>
      <c r="DC38" s="676"/>
      <c r="DD38" s="649">
        <v>269316</v>
      </c>
      <c r="DE38" s="644"/>
      <c r="DF38" s="644"/>
      <c r="DG38" s="644"/>
      <c r="DH38" s="644"/>
      <c r="DI38" s="644"/>
      <c r="DJ38" s="644"/>
      <c r="DK38" s="645"/>
      <c r="DL38" s="649">
        <v>251896</v>
      </c>
      <c r="DM38" s="644"/>
      <c r="DN38" s="644"/>
      <c r="DO38" s="644"/>
      <c r="DP38" s="644"/>
      <c r="DQ38" s="644"/>
      <c r="DR38" s="644"/>
      <c r="DS38" s="644"/>
      <c r="DT38" s="644"/>
      <c r="DU38" s="644"/>
      <c r="DV38" s="645"/>
      <c r="DW38" s="646">
        <v>11.1</v>
      </c>
      <c r="DX38" s="675"/>
      <c r="DY38" s="675"/>
      <c r="DZ38" s="675"/>
      <c r="EA38" s="675"/>
      <c r="EB38" s="675"/>
      <c r="EC38" s="677"/>
    </row>
    <row r="39" spans="2:133" ht="11.25" customHeight="1">
      <c r="AQ39" s="678" t="s">
        <v>336</v>
      </c>
      <c r="AR39" s="679"/>
      <c r="AS39" s="679"/>
      <c r="AT39" s="679"/>
      <c r="AU39" s="679"/>
      <c r="AV39" s="679"/>
      <c r="AW39" s="679"/>
      <c r="AX39" s="679"/>
      <c r="AY39" s="680"/>
      <c r="AZ39" s="641" t="s">
        <v>168</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94</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121435</v>
      </c>
      <c r="CS39" s="642"/>
      <c r="CT39" s="642"/>
      <c r="CU39" s="642"/>
      <c r="CV39" s="642"/>
      <c r="CW39" s="642"/>
      <c r="CX39" s="642"/>
      <c r="CY39" s="643"/>
      <c r="CZ39" s="646">
        <v>2.9</v>
      </c>
      <c r="DA39" s="675"/>
      <c r="DB39" s="675"/>
      <c r="DC39" s="676"/>
      <c r="DD39" s="649">
        <v>82173</v>
      </c>
      <c r="DE39" s="642"/>
      <c r="DF39" s="642"/>
      <c r="DG39" s="642"/>
      <c r="DH39" s="642"/>
      <c r="DI39" s="642"/>
      <c r="DJ39" s="642"/>
      <c r="DK39" s="643"/>
      <c r="DL39" s="649" t="s">
        <v>223</v>
      </c>
      <c r="DM39" s="642"/>
      <c r="DN39" s="642"/>
      <c r="DO39" s="642"/>
      <c r="DP39" s="642"/>
      <c r="DQ39" s="642"/>
      <c r="DR39" s="642"/>
      <c r="DS39" s="642"/>
      <c r="DT39" s="642"/>
      <c r="DU39" s="642"/>
      <c r="DV39" s="643"/>
      <c r="DW39" s="646" t="s">
        <v>223</v>
      </c>
      <c r="DX39" s="675"/>
      <c r="DY39" s="675"/>
      <c r="DZ39" s="675"/>
      <c r="EA39" s="675"/>
      <c r="EB39" s="675"/>
      <c r="EC39" s="677"/>
    </row>
    <row r="40" spans="2:133" ht="11.25" customHeight="1">
      <c r="AQ40" s="678" t="s">
        <v>340</v>
      </c>
      <c r="AR40" s="679"/>
      <c r="AS40" s="679"/>
      <c r="AT40" s="679"/>
      <c r="AU40" s="679"/>
      <c r="AV40" s="679"/>
      <c r="AW40" s="679"/>
      <c r="AX40" s="679"/>
      <c r="AY40" s="680"/>
      <c r="AZ40" s="641">
        <v>57689</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149</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v>300</v>
      </c>
      <c r="CS40" s="644"/>
      <c r="CT40" s="644"/>
      <c r="CU40" s="644"/>
      <c r="CV40" s="644"/>
      <c r="CW40" s="644"/>
      <c r="CX40" s="644"/>
      <c r="CY40" s="645"/>
      <c r="CZ40" s="646">
        <v>0</v>
      </c>
      <c r="DA40" s="675"/>
      <c r="DB40" s="675"/>
      <c r="DC40" s="676"/>
      <c r="DD40" s="649">
        <v>300</v>
      </c>
      <c r="DE40" s="644"/>
      <c r="DF40" s="644"/>
      <c r="DG40" s="644"/>
      <c r="DH40" s="644"/>
      <c r="DI40" s="644"/>
      <c r="DJ40" s="644"/>
      <c r="DK40" s="645"/>
      <c r="DL40" s="649" t="s">
        <v>121</v>
      </c>
      <c r="DM40" s="644"/>
      <c r="DN40" s="644"/>
      <c r="DO40" s="644"/>
      <c r="DP40" s="644"/>
      <c r="DQ40" s="644"/>
      <c r="DR40" s="644"/>
      <c r="DS40" s="644"/>
      <c r="DT40" s="644"/>
      <c r="DU40" s="644"/>
      <c r="DV40" s="645"/>
      <c r="DW40" s="646" t="s">
        <v>223</v>
      </c>
      <c r="DX40" s="675"/>
      <c r="DY40" s="675"/>
      <c r="DZ40" s="675"/>
      <c r="EA40" s="675"/>
      <c r="EB40" s="675"/>
      <c r="EC40" s="677"/>
    </row>
    <row r="41" spans="2:133" ht="11.25" customHeight="1">
      <c r="AQ41" s="690" t="s">
        <v>343</v>
      </c>
      <c r="AR41" s="691"/>
      <c r="AS41" s="691"/>
      <c r="AT41" s="691"/>
      <c r="AU41" s="691"/>
      <c r="AV41" s="691"/>
      <c r="AW41" s="691"/>
      <c r="AX41" s="691"/>
      <c r="AY41" s="692"/>
      <c r="AZ41" s="656">
        <v>172424</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324</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223</v>
      </c>
      <c r="CS41" s="642"/>
      <c r="CT41" s="642"/>
      <c r="CU41" s="642"/>
      <c r="CV41" s="642"/>
      <c r="CW41" s="642"/>
      <c r="CX41" s="642"/>
      <c r="CY41" s="643"/>
      <c r="CZ41" s="646" t="s">
        <v>223</v>
      </c>
      <c r="DA41" s="675"/>
      <c r="DB41" s="675"/>
      <c r="DC41" s="676"/>
      <c r="DD41" s="649" t="s">
        <v>223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1162394</v>
      </c>
      <c r="CS42" s="644"/>
      <c r="CT42" s="644"/>
      <c r="CU42" s="644"/>
      <c r="CV42" s="644"/>
      <c r="CW42" s="644"/>
      <c r="CX42" s="644"/>
      <c r="CY42" s="645"/>
      <c r="CZ42" s="646">
        <v>28.1</v>
      </c>
      <c r="DA42" s="647"/>
      <c r="DB42" s="647"/>
      <c r="DC42" s="648"/>
      <c r="DD42" s="649">
        <v>303590</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7289</v>
      </c>
      <c r="CS43" s="642"/>
      <c r="CT43" s="642"/>
      <c r="CU43" s="642"/>
      <c r="CV43" s="642"/>
      <c r="CW43" s="642"/>
      <c r="CX43" s="642"/>
      <c r="CY43" s="643"/>
      <c r="CZ43" s="646">
        <v>0.2</v>
      </c>
      <c r="DA43" s="675"/>
      <c r="DB43" s="675"/>
      <c r="DC43" s="676"/>
      <c r="DD43" s="649">
        <v>7289</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350</v>
      </c>
      <c r="CD44" s="669" t="s">
        <v>301</v>
      </c>
      <c r="CE44" s="670"/>
      <c r="CF44" s="638" t="s">
        <v>351</v>
      </c>
      <c r="CG44" s="639"/>
      <c r="CH44" s="639"/>
      <c r="CI44" s="639"/>
      <c r="CJ44" s="639"/>
      <c r="CK44" s="639"/>
      <c r="CL44" s="639"/>
      <c r="CM44" s="639"/>
      <c r="CN44" s="639"/>
      <c r="CO44" s="639"/>
      <c r="CP44" s="639"/>
      <c r="CQ44" s="640"/>
      <c r="CR44" s="641">
        <v>721822</v>
      </c>
      <c r="CS44" s="644"/>
      <c r="CT44" s="644"/>
      <c r="CU44" s="644"/>
      <c r="CV44" s="644"/>
      <c r="CW44" s="644"/>
      <c r="CX44" s="644"/>
      <c r="CY44" s="645"/>
      <c r="CZ44" s="646">
        <v>17.5</v>
      </c>
      <c r="DA44" s="647"/>
      <c r="DB44" s="647"/>
      <c r="DC44" s="648"/>
      <c r="DD44" s="649">
        <v>201126</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352</v>
      </c>
      <c r="CG45" s="639"/>
      <c r="CH45" s="639"/>
      <c r="CI45" s="639"/>
      <c r="CJ45" s="639"/>
      <c r="CK45" s="639"/>
      <c r="CL45" s="639"/>
      <c r="CM45" s="639"/>
      <c r="CN45" s="639"/>
      <c r="CO45" s="639"/>
      <c r="CP45" s="639"/>
      <c r="CQ45" s="640"/>
      <c r="CR45" s="641">
        <v>161758</v>
      </c>
      <c r="CS45" s="642"/>
      <c r="CT45" s="642"/>
      <c r="CU45" s="642"/>
      <c r="CV45" s="642"/>
      <c r="CW45" s="642"/>
      <c r="CX45" s="642"/>
      <c r="CY45" s="643"/>
      <c r="CZ45" s="646">
        <v>3.9</v>
      </c>
      <c r="DA45" s="675"/>
      <c r="DB45" s="675"/>
      <c r="DC45" s="676"/>
      <c r="DD45" s="649">
        <v>10182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353</v>
      </c>
      <c r="CG46" s="639"/>
      <c r="CH46" s="639"/>
      <c r="CI46" s="639"/>
      <c r="CJ46" s="639"/>
      <c r="CK46" s="639"/>
      <c r="CL46" s="639"/>
      <c r="CM46" s="639"/>
      <c r="CN46" s="639"/>
      <c r="CO46" s="639"/>
      <c r="CP46" s="639"/>
      <c r="CQ46" s="640"/>
      <c r="CR46" s="641">
        <v>545564</v>
      </c>
      <c r="CS46" s="644"/>
      <c r="CT46" s="644"/>
      <c r="CU46" s="644"/>
      <c r="CV46" s="644"/>
      <c r="CW46" s="644"/>
      <c r="CX46" s="644"/>
      <c r="CY46" s="645"/>
      <c r="CZ46" s="646">
        <v>13.2</v>
      </c>
      <c r="DA46" s="647"/>
      <c r="DB46" s="647"/>
      <c r="DC46" s="648"/>
      <c r="DD46" s="649">
        <v>176444</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354</v>
      </c>
      <c r="CG47" s="639"/>
      <c r="CH47" s="639"/>
      <c r="CI47" s="639"/>
      <c r="CJ47" s="639"/>
      <c r="CK47" s="639"/>
      <c r="CL47" s="639"/>
      <c r="CM47" s="639"/>
      <c r="CN47" s="639"/>
      <c r="CO47" s="639"/>
      <c r="CP47" s="639"/>
      <c r="CQ47" s="640"/>
      <c r="CR47" s="641">
        <v>440572</v>
      </c>
      <c r="CS47" s="642"/>
      <c r="CT47" s="642"/>
      <c r="CU47" s="642"/>
      <c r="CV47" s="642"/>
      <c r="CW47" s="642"/>
      <c r="CX47" s="642"/>
      <c r="CY47" s="643"/>
      <c r="CZ47" s="646">
        <v>10.7</v>
      </c>
      <c r="DA47" s="675"/>
      <c r="DB47" s="675"/>
      <c r="DC47" s="676"/>
      <c r="DD47" s="649">
        <v>102464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355</v>
      </c>
      <c r="CG48" s="639"/>
      <c r="CH48" s="639"/>
      <c r="CI48" s="639"/>
      <c r="CJ48" s="639"/>
      <c r="CK48" s="639"/>
      <c r="CL48" s="639"/>
      <c r="CM48" s="639"/>
      <c r="CN48" s="639"/>
      <c r="CO48" s="639"/>
      <c r="CP48" s="639"/>
      <c r="CQ48" s="640"/>
      <c r="CR48" s="641" t="s">
        <v>223</v>
      </c>
      <c r="CS48" s="644"/>
      <c r="CT48" s="644"/>
      <c r="CU48" s="644"/>
      <c r="CV48" s="644"/>
      <c r="CW48" s="644"/>
      <c r="CX48" s="644"/>
      <c r="CY48" s="645"/>
      <c r="CZ48" s="646" t="s">
        <v>223</v>
      </c>
      <c r="DA48" s="647"/>
      <c r="DB48" s="647"/>
      <c r="DC48" s="648"/>
      <c r="DD48" s="649" t="s">
        <v>223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356</v>
      </c>
      <c r="CE49" s="654"/>
      <c r="CF49" s="654"/>
      <c r="CG49" s="654"/>
      <c r="CH49" s="654"/>
      <c r="CI49" s="654"/>
      <c r="CJ49" s="654"/>
      <c r="CK49" s="654"/>
      <c r="CL49" s="654"/>
      <c r="CM49" s="654"/>
      <c r="CN49" s="654"/>
      <c r="CO49" s="654"/>
      <c r="CP49" s="654"/>
      <c r="CQ49" s="655"/>
      <c r="CR49" s="656">
        <v>4131745</v>
      </c>
      <c r="CS49" s="657"/>
      <c r="CT49" s="657"/>
      <c r="CU49" s="657"/>
      <c r="CV49" s="657"/>
      <c r="CW49" s="657"/>
      <c r="CX49" s="657"/>
      <c r="CY49" s="658"/>
      <c r="CZ49" s="659">
        <v>100</v>
      </c>
      <c r="DA49" s="660"/>
      <c r="DB49" s="660"/>
      <c r="DC49" s="661"/>
      <c r="DD49" s="662">
        <v>2569349</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it4li44oD0gIvuepbhROJntS9TcYPftoMsZ6FtyT4l8WQbDAGiN6pkYYABoZBuVnEDNgq7o+hYMxNs0o+FeS3w==" saltValue="l5uPZW7Tbt6lu2oqcK2na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78740157480314965"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0" t="s">
        <v>358</v>
      </c>
      <c r="DK2" s="1181"/>
      <c r="DL2" s="1181"/>
      <c r="DM2" s="1181"/>
      <c r="DN2" s="1181"/>
      <c r="DO2" s="1182"/>
      <c r="DP2" s="229"/>
      <c r="DQ2" s="1180" t="s">
        <v>359</v>
      </c>
      <c r="DR2" s="1181"/>
      <c r="DS2" s="1181"/>
      <c r="DT2" s="1181"/>
      <c r="DU2" s="1181"/>
      <c r="DV2" s="1181"/>
      <c r="DW2" s="1181"/>
      <c r="DX2" s="1181"/>
      <c r="DY2" s="1181"/>
      <c r="DZ2" s="1182"/>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3" t="s">
        <v>360</v>
      </c>
      <c r="B4" s="1133"/>
      <c r="C4" s="1133"/>
      <c r="D4" s="1133"/>
      <c r="E4" s="1133"/>
      <c r="F4" s="1133"/>
      <c r="G4" s="1133"/>
      <c r="H4" s="1133"/>
      <c r="I4" s="1133"/>
      <c r="J4" s="1133"/>
      <c r="K4" s="1133"/>
      <c r="L4" s="1133"/>
      <c r="M4" s="1133"/>
      <c r="N4" s="1133"/>
      <c r="O4" s="1133"/>
      <c r="P4" s="1133"/>
      <c r="Q4" s="1133"/>
      <c r="R4" s="1133"/>
      <c r="S4" s="1133"/>
      <c r="T4" s="1133"/>
      <c r="U4" s="1133"/>
      <c r="V4" s="1133"/>
      <c r="W4" s="1133"/>
      <c r="X4" s="1133"/>
      <c r="Y4" s="1133"/>
      <c r="Z4" s="1133"/>
      <c r="AA4" s="1133"/>
      <c r="AB4" s="1133"/>
      <c r="AC4" s="1133"/>
      <c r="AD4" s="1133"/>
      <c r="AE4" s="1133"/>
      <c r="AF4" s="1133"/>
      <c r="AG4" s="1133"/>
      <c r="AH4" s="1133"/>
      <c r="AI4" s="1133"/>
      <c r="AJ4" s="1133"/>
      <c r="AK4" s="1133"/>
      <c r="AL4" s="1133"/>
      <c r="AM4" s="1133"/>
      <c r="AN4" s="1133"/>
      <c r="AO4" s="1133"/>
      <c r="AP4" s="1133"/>
      <c r="AQ4" s="1133"/>
      <c r="AR4" s="1133"/>
      <c r="AS4" s="1133"/>
      <c r="AT4" s="1133"/>
      <c r="AU4" s="1133"/>
      <c r="AV4" s="1133"/>
      <c r="AW4" s="1133"/>
      <c r="AX4" s="1133"/>
      <c r="AY4" s="1133"/>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5" t="s">
        <v>362</v>
      </c>
      <c r="B5" s="1066"/>
      <c r="C5" s="1066"/>
      <c r="D5" s="1066"/>
      <c r="E5" s="1066"/>
      <c r="F5" s="1066"/>
      <c r="G5" s="1066"/>
      <c r="H5" s="1066"/>
      <c r="I5" s="1066"/>
      <c r="J5" s="1066"/>
      <c r="K5" s="1066"/>
      <c r="L5" s="1066"/>
      <c r="M5" s="1066"/>
      <c r="N5" s="1066"/>
      <c r="O5" s="1066"/>
      <c r="P5" s="1067"/>
      <c r="Q5" s="1071" t="s">
        <v>363</v>
      </c>
      <c r="R5" s="1072"/>
      <c r="S5" s="1072"/>
      <c r="T5" s="1072"/>
      <c r="U5" s="1073"/>
      <c r="V5" s="1071" t="s">
        <v>364</v>
      </c>
      <c r="W5" s="1072"/>
      <c r="X5" s="1072"/>
      <c r="Y5" s="1072"/>
      <c r="Z5" s="1073"/>
      <c r="AA5" s="1071" t="s">
        <v>365</v>
      </c>
      <c r="AB5" s="1072"/>
      <c r="AC5" s="1072"/>
      <c r="AD5" s="1072"/>
      <c r="AE5" s="1072"/>
      <c r="AF5" s="1183" t="s">
        <v>366</v>
      </c>
      <c r="AG5" s="1072"/>
      <c r="AH5" s="1072"/>
      <c r="AI5" s="1072"/>
      <c r="AJ5" s="1087"/>
      <c r="AK5" s="1072" t="s">
        <v>367</v>
      </c>
      <c r="AL5" s="1072"/>
      <c r="AM5" s="1072"/>
      <c r="AN5" s="1072"/>
      <c r="AO5" s="1073"/>
      <c r="AP5" s="1071" t="s">
        <v>368</v>
      </c>
      <c r="AQ5" s="1072"/>
      <c r="AR5" s="1072"/>
      <c r="AS5" s="1072"/>
      <c r="AT5" s="1073"/>
      <c r="AU5" s="1071" t="s">
        <v>369</v>
      </c>
      <c r="AV5" s="1072"/>
      <c r="AW5" s="1072"/>
      <c r="AX5" s="1072"/>
      <c r="AY5" s="1087"/>
      <c r="AZ5" s="236"/>
      <c r="BA5" s="236"/>
      <c r="BB5" s="236"/>
      <c r="BC5" s="236"/>
      <c r="BD5" s="236"/>
      <c r="BE5" s="237"/>
      <c r="BF5" s="237"/>
      <c r="BG5" s="237"/>
      <c r="BH5" s="237"/>
      <c r="BI5" s="237"/>
      <c r="BJ5" s="237"/>
      <c r="BK5" s="237"/>
      <c r="BL5" s="237"/>
      <c r="BM5" s="237"/>
      <c r="BN5" s="237"/>
      <c r="BO5" s="237"/>
      <c r="BP5" s="237"/>
      <c r="BQ5" s="1065" t="s">
        <v>370</v>
      </c>
      <c r="BR5" s="1066"/>
      <c r="BS5" s="1066"/>
      <c r="BT5" s="1066"/>
      <c r="BU5" s="1066"/>
      <c r="BV5" s="1066"/>
      <c r="BW5" s="1066"/>
      <c r="BX5" s="1066"/>
      <c r="BY5" s="1066"/>
      <c r="BZ5" s="1066"/>
      <c r="CA5" s="1066"/>
      <c r="CB5" s="1066"/>
      <c r="CC5" s="1066"/>
      <c r="CD5" s="1066"/>
      <c r="CE5" s="1066"/>
      <c r="CF5" s="1066"/>
      <c r="CG5" s="1067"/>
      <c r="CH5" s="1071" t="s">
        <v>371</v>
      </c>
      <c r="CI5" s="1072"/>
      <c r="CJ5" s="1072"/>
      <c r="CK5" s="1072"/>
      <c r="CL5" s="1073"/>
      <c r="CM5" s="1071" t="s">
        <v>372</v>
      </c>
      <c r="CN5" s="1072"/>
      <c r="CO5" s="1072"/>
      <c r="CP5" s="1072"/>
      <c r="CQ5" s="1073"/>
      <c r="CR5" s="1071" t="s">
        <v>373</v>
      </c>
      <c r="CS5" s="1072"/>
      <c r="CT5" s="1072"/>
      <c r="CU5" s="1072"/>
      <c r="CV5" s="1073"/>
      <c r="CW5" s="1071" t="s">
        <v>374</v>
      </c>
      <c r="CX5" s="1072"/>
      <c r="CY5" s="1072"/>
      <c r="CZ5" s="1072"/>
      <c r="DA5" s="1073"/>
      <c r="DB5" s="1071" t="s">
        <v>375</v>
      </c>
      <c r="DC5" s="1072"/>
      <c r="DD5" s="1072"/>
      <c r="DE5" s="1072"/>
      <c r="DF5" s="1073"/>
      <c r="DG5" s="1168" t="s">
        <v>376</v>
      </c>
      <c r="DH5" s="1169"/>
      <c r="DI5" s="1169"/>
      <c r="DJ5" s="1169"/>
      <c r="DK5" s="1170"/>
      <c r="DL5" s="1168" t="s">
        <v>377</v>
      </c>
      <c r="DM5" s="1169"/>
      <c r="DN5" s="1169"/>
      <c r="DO5" s="1169"/>
      <c r="DP5" s="1170"/>
      <c r="DQ5" s="1071" t="s">
        <v>378</v>
      </c>
      <c r="DR5" s="1072"/>
      <c r="DS5" s="1072"/>
      <c r="DT5" s="1072"/>
      <c r="DU5" s="1073"/>
      <c r="DV5" s="1071" t="s">
        <v>369</v>
      </c>
      <c r="DW5" s="1072"/>
      <c r="DX5" s="1072"/>
      <c r="DY5" s="1072"/>
      <c r="DZ5" s="1087"/>
      <c r="EA5" s="234"/>
    </row>
    <row r="6" spans="1:131" s="235" customFormat="1" ht="26.25" customHeight="1" thickBot="1">
      <c r="A6" s="1068"/>
      <c r="B6" s="1069"/>
      <c r="C6" s="1069"/>
      <c r="D6" s="1069"/>
      <c r="E6" s="1069"/>
      <c r="F6" s="1069"/>
      <c r="G6" s="1069"/>
      <c r="H6" s="1069"/>
      <c r="I6" s="1069"/>
      <c r="J6" s="1069"/>
      <c r="K6" s="1069"/>
      <c r="L6" s="1069"/>
      <c r="M6" s="1069"/>
      <c r="N6" s="1069"/>
      <c r="O6" s="1069"/>
      <c r="P6" s="1070"/>
      <c r="Q6" s="1074"/>
      <c r="R6" s="1075"/>
      <c r="S6" s="1075"/>
      <c r="T6" s="1075"/>
      <c r="U6" s="1076"/>
      <c r="V6" s="1074"/>
      <c r="W6" s="1075"/>
      <c r="X6" s="1075"/>
      <c r="Y6" s="1075"/>
      <c r="Z6" s="1076"/>
      <c r="AA6" s="1074"/>
      <c r="AB6" s="1075"/>
      <c r="AC6" s="1075"/>
      <c r="AD6" s="1075"/>
      <c r="AE6" s="1075"/>
      <c r="AF6" s="1184"/>
      <c r="AG6" s="1075"/>
      <c r="AH6" s="1075"/>
      <c r="AI6" s="1075"/>
      <c r="AJ6" s="1088"/>
      <c r="AK6" s="1075"/>
      <c r="AL6" s="1075"/>
      <c r="AM6" s="1075"/>
      <c r="AN6" s="1075"/>
      <c r="AO6" s="1076"/>
      <c r="AP6" s="1074"/>
      <c r="AQ6" s="1075"/>
      <c r="AR6" s="1075"/>
      <c r="AS6" s="1075"/>
      <c r="AT6" s="1076"/>
      <c r="AU6" s="1074"/>
      <c r="AV6" s="1075"/>
      <c r="AW6" s="1075"/>
      <c r="AX6" s="1075"/>
      <c r="AY6" s="1088"/>
      <c r="AZ6" s="232"/>
      <c r="BA6" s="232"/>
      <c r="BB6" s="232"/>
      <c r="BC6" s="232"/>
      <c r="BD6" s="232"/>
      <c r="BE6" s="233"/>
      <c r="BF6" s="233"/>
      <c r="BG6" s="233"/>
      <c r="BH6" s="233"/>
      <c r="BI6" s="233"/>
      <c r="BJ6" s="233"/>
      <c r="BK6" s="233"/>
      <c r="BL6" s="233"/>
      <c r="BM6" s="233"/>
      <c r="BN6" s="233"/>
      <c r="BO6" s="233"/>
      <c r="BP6" s="233"/>
      <c r="BQ6" s="1068"/>
      <c r="BR6" s="1069"/>
      <c r="BS6" s="1069"/>
      <c r="BT6" s="1069"/>
      <c r="BU6" s="1069"/>
      <c r="BV6" s="1069"/>
      <c r="BW6" s="1069"/>
      <c r="BX6" s="1069"/>
      <c r="BY6" s="1069"/>
      <c r="BZ6" s="1069"/>
      <c r="CA6" s="1069"/>
      <c r="CB6" s="1069"/>
      <c r="CC6" s="1069"/>
      <c r="CD6" s="1069"/>
      <c r="CE6" s="1069"/>
      <c r="CF6" s="1069"/>
      <c r="CG6" s="1070"/>
      <c r="CH6" s="1074"/>
      <c r="CI6" s="1075"/>
      <c r="CJ6" s="1075"/>
      <c r="CK6" s="1075"/>
      <c r="CL6" s="1076"/>
      <c r="CM6" s="1074"/>
      <c r="CN6" s="1075"/>
      <c r="CO6" s="1075"/>
      <c r="CP6" s="1075"/>
      <c r="CQ6" s="1076"/>
      <c r="CR6" s="1074"/>
      <c r="CS6" s="1075"/>
      <c r="CT6" s="1075"/>
      <c r="CU6" s="1075"/>
      <c r="CV6" s="1076"/>
      <c r="CW6" s="1074"/>
      <c r="CX6" s="1075"/>
      <c r="CY6" s="1075"/>
      <c r="CZ6" s="1075"/>
      <c r="DA6" s="1076"/>
      <c r="DB6" s="1074"/>
      <c r="DC6" s="1075"/>
      <c r="DD6" s="1075"/>
      <c r="DE6" s="1075"/>
      <c r="DF6" s="1076"/>
      <c r="DG6" s="1171"/>
      <c r="DH6" s="1172"/>
      <c r="DI6" s="1172"/>
      <c r="DJ6" s="1172"/>
      <c r="DK6" s="1173"/>
      <c r="DL6" s="1171"/>
      <c r="DM6" s="1172"/>
      <c r="DN6" s="1172"/>
      <c r="DO6" s="1172"/>
      <c r="DP6" s="1173"/>
      <c r="DQ6" s="1074"/>
      <c r="DR6" s="1075"/>
      <c r="DS6" s="1075"/>
      <c r="DT6" s="1075"/>
      <c r="DU6" s="1076"/>
      <c r="DV6" s="1074"/>
      <c r="DW6" s="1075"/>
      <c r="DX6" s="1075"/>
      <c r="DY6" s="1075"/>
      <c r="DZ6" s="1088"/>
      <c r="EA6" s="234"/>
    </row>
    <row r="7" spans="1:131" s="235" customFormat="1" ht="26.25" customHeight="1" thickTop="1">
      <c r="A7" s="238">
        <v>1</v>
      </c>
      <c r="B7" s="1120" t="s">
        <v>379</v>
      </c>
      <c r="C7" s="1121"/>
      <c r="D7" s="1121"/>
      <c r="E7" s="1121"/>
      <c r="F7" s="1121"/>
      <c r="G7" s="1121"/>
      <c r="H7" s="1121"/>
      <c r="I7" s="1121"/>
      <c r="J7" s="1121"/>
      <c r="K7" s="1121"/>
      <c r="L7" s="1121"/>
      <c r="M7" s="1121"/>
      <c r="N7" s="1121"/>
      <c r="O7" s="1121"/>
      <c r="P7" s="1122"/>
      <c r="Q7" s="1174">
        <v>4727</v>
      </c>
      <c r="R7" s="1175"/>
      <c r="S7" s="1175"/>
      <c r="T7" s="1175"/>
      <c r="U7" s="1175"/>
      <c r="V7" s="1175">
        <v>4248</v>
      </c>
      <c r="W7" s="1175"/>
      <c r="X7" s="1175"/>
      <c r="Y7" s="1175"/>
      <c r="Z7" s="1175"/>
      <c r="AA7" s="1175">
        <v>479</v>
      </c>
      <c r="AB7" s="1175"/>
      <c r="AC7" s="1175"/>
      <c r="AD7" s="1175"/>
      <c r="AE7" s="1176"/>
      <c r="AF7" s="1177">
        <v>209</v>
      </c>
      <c r="AG7" s="1178"/>
      <c r="AH7" s="1178"/>
      <c r="AI7" s="1178"/>
      <c r="AJ7" s="1179"/>
      <c r="AK7" s="1161">
        <v>177</v>
      </c>
      <c r="AL7" s="1162"/>
      <c r="AM7" s="1162"/>
      <c r="AN7" s="1162"/>
      <c r="AO7" s="1162"/>
      <c r="AP7" s="1162">
        <v>3226</v>
      </c>
      <c r="AQ7" s="1162"/>
      <c r="AR7" s="1162"/>
      <c r="AS7" s="1162"/>
      <c r="AT7" s="1162"/>
      <c r="AU7" s="1163"/>
      <c r="AV7" s="1163"/>
      <c r="AW7" s="1163"/>
      <c r="AX7" s="1163"/>
      <c r="AY7" s="1164"/>
      <c r="AZ7" s="232"/>
      <c r="BA7" s="232"/>
      <c r="BB7" s="232"/>
      <c r="BC7" s="232"/>
      <c r="BD7" s="232"/>
      <c r="BE7" s="233"/>
      <c r="BF7" s="233"/>
      <c r="BG7" s="233"/>
      <c r="BH7" s="233"/>
      <c r="BI7" s="233"/>
      <c r="BJ7" s="233"/>
      <c r="BK7" s="233"/>
      <c r="BL7" s="233"/>
      <c r="BM7" s="233"/>
      <c r="BN7" s="233"/>
      <c r="BO7" s="233"/>
      <c r="BP7" s="233"/>
      <c r="BQ7" s="239">
        <v>1</v>
      </c>
      <c r="BR7" s="240"/>
      <c r="BS7" s="1165" t="s">
        <v>581</v>
      </c>
      <c r="BT7" s="1166"/>
      <c r="BU7" s="1166"/>
      <c r="BV7" s="1166"/>
      <c r="BW7" s="1166"/>
      <c r="BX7" s="1166"/>
      <c r="BY7" s="1166"/>
      <c r="BZ7" s="1166"/>
      <c r="CA7" s="1166"/>
      <c r="CB7" s="1166"/>
      <c r="CC7" s="1166"/>
      <c r="CD7" s="1166"/>
      <c r="CE7" s="1166"/>
      <c r="CF7" s="1166"/>
      <c r="CG7" s="1167"/>
      <c r="CH7" s="1158">
        <v>-9</v>
      </c>
      <c r="CI7" s="1159"/>
      <c r="CJ7" s="1159"/>
      <c r="CK7" s="1159"/>
      <c r="CL7" s="1160"/>
      <c r="CM7" s="1158">
        <v>6</v>
      </c>
      <c r="CN7" s="1159"/>
      <c r="CO7" s="1159"/>
      <c r="CP7" s="1159"/>
      <c r="CQ7" s="1160"/>
      <c r="CR7" s="1158">
        <v>85</v>
      </c>
      <c r="CS7" s="1159"/>
      <c r="CT7" s="1159"/>
      <c r="CU7" s="1159"/>
      <c r="CV7" s="1160"/>
      <c r="CW7" s="1158" t="s">
        <v>591</v>
      </c>
      <c r="CX7" s="1159"/>
      <c r="CY7" s="1159"/>
      <c r="CZ7" s="1159"/>
      <c r="DA7" s="1160"/>
      <c r="DB7" s="1158" t="s">
        <v>591</v>
      </c>
      <c r="DC7" s="1159"/>
      <c r="DD7" s="1159"/>
      <c r="DE7" s="1159"/>
      <c r="DF7" s="1160"/>
      <c r="DG7" s="1158" t="s">
        <v>595</v>
      </c>
      <c r="DH7" s="1159"/>
      <c r="DI7" s="1159"/>
      <c r="DJ7" s="1159"/>
      <c r="DK7" s="1160"/>
      <c r="DL7" s="1158" t="s">
        <v>591</v>
      </c>
      <c r="DM7" s="1159"/>
      <c r="DN7" s="1159"/>
      <c r="DO7" s="1159"/>
      <c r="DP7" s="1160"/>
      <c r="DQ7" s="1158" t="s">
        <v>595</v>
      </c>
      <c r="DR7" s="1159"/>
      <c r="DS7" s="1159"/>
      <c r="DT7" s="1159"/>
      <c r="DU7" s="1160"/>
      <c r="DV7" s="1185"/>
      <c r="DW7" s="1186"/>
      <c r="DX7" s="1186"/>
      <c r="DY7" s="1186"/>
      <c r="DZ7" s="1187"/>
      <c r="EA7" s="234"/>
    </row>
    <row r="8" spans="1:131" s="235" customFormat="1" ht="26.25" customHeight="1">
      <c r="A8" s="241">
        <v>2</v>
      </c>
      <c r="B8" s="1107"/>
      <c r="C8" s="1108"/>
      <c r="D8" s="1108"/>
      <c r="E8" s="1108"/>
      <c r="F8" s="1108"/>
      <c r="G8" s="1108"/>
      <c r="H8" s="1108"/>
      <c r="I8" s="1108"/>
      <c r="J8" s="1108"/>
      <c r="K8" s="1108"/>
      <c r="L8" s="1108"/>
      <c r="M8" s="1108"/>
      <c r="N8" s="1108"/>
      <c r="O8" s="1108"/>
      <c r="P8" s="1109"/>
      <c r="Q8" s="1113"/>
      <c r="R8" s="1114"/>
      <c r="S8" s="1114"/>
      <c r="T8" s="1114"/>
      <c r="U8" s="1114"/>
      <c r="V8" s="1114"/>
      <c r="W8" s="1114"/>
      <c r="X8" s="1114"/>
      <c r="Y8" s="1114"/>
      <c r="Z8" s="1114"/>
      <c r="AA8" s="1114"/>
      <c r="AB8" s="1114"/>
      <c r="AC8" s="1114"/>
      <c r="AD8" s="1114"/>
      <c r="AE8" s="1115"/>
      <c r="AF8" s="1089"/>
      <c r="AG8" s="1090"/>
      <c r="AH8" s="1090"/>
      <c r="AI8" s="1090"/>
      <c r="AJ8" s="1091"/>
      <c r="AK8" s="1156"/>
      <c r="AL8" s="1157"/>
      <c r="AM8" s="1157"/>
      <c r="AN8" s="1157"/>
      <c r="AO8" s="1157"/>
      <c r="AP8" s="1157"/>
      <c r="AQ8" s="1157"/>
      <c r="AR8" s="1157"/>
      <c r="AS8" s="1157"/>
      <c r="AT8" s="1157"/>
      <c r="AU8" s="1154"/>
      <c r="AV8" s="1154"/>
      <c r="AW8" s="1154"/>
      <c r="AX8" s="1154"/>
      <c r="AY8" s="1155"/>
      <c r="AZ8" s="232"/>
      <c r="BA8" s="232"/>
      <c r="BB8" s="232"/>
      <c r="BC8" s="232"/>
      <c r="BD8" s="232"/>
      <c r="BE8" s="233"/>
      <c r="BF8" s="233"/>
      <c r="BG8" s="233"/>
      <c r="BH8" s="233"/>
      <c r="BI8" s="233"/>
      <c r="BJ8" s="233"/>
      <c r="BK8" s="233"/>
      <c r="BL8" s="233"/>
      <c r="BM8" s="233"/>
      <c r="BN8" s="233"/>
      <c r="BO8" s="233"/>
      <c r="BP8" s="233"/>
      <c r="BQ8" s="242">
        <v>2</v>
      </c>
      <c r="BR8" s="243"/>
      <c r="BS8" s="1084"/>
      <c r="BT8" s="1085"/>
      <c r="BU8" s="1085"/>
      <c r="BV8" s="1085"/>
      <c r="BW8" s="1085"/>
      <c r="BX8" s="1085"/>
      <c r="BY8" s="1085"/>
      <c r="BZ8" s="1085"/>
      <c r="CA8" s="1085"/>
      <c r="CB8" s="1085"/>
      <c r="CC8" s="1085"/>
      <c r="CD8" s="1085"/>
      <c r="CE8" s="1085"/>
      <c r="CF8" s="1085"/>
      <c r="CG8" s="1086"/>
      <c r="CH8" s="1059"/>
      <c r="CI8" s="1060"/>
      <c r="CJ8" s="1060"/>
      <c r="CK8" s="1060"/>
      <c r="CL8" s="1061"/>
      <c r="CM8" s="1059"/>
      <c r="CN8" s="1060"/>
      <c r="CO8" s="1060"/>
      <c r="CP8" s="1060"/>
      <c r="CQ8" s="1061"/>
      <c r="CR8" s="1059"/>
      <c r="CS8" s="1060"/>
      <c r="CT8" s="1060"/>
      <c r="CU8" s="1060"/>
      <c r="CV8" s="1061"/>
      <c r="CW8" s="1059"/>
      <c r="CX8" s="1060"/>
      <c r="CY8" s="1060"/>
      <c r="CZ8" s="1060"/>
      <c r="DA8" s="1061"/>
      <c r="DB8" s="1059"/>
      <c r="DC8" s="1060"/>
      <c r="DD8" s="1060"/>
      <c r="DE8" s="1060"/>
      <c r="DF8" s="1061"/>
      <c r="DG8" s="1059"/>
      <c r="DH8" s="1060"/>
      <c r="DI8" s="1060"/>
      <c r="DJ8" s="1060"/>
      <c r="DK8" s="1061"/>
      <c r="DL8" s="1059"/>
      <c r="DM8" s="1060"/>
      <c r="DN8" s="1060"/>
      <c r="DO8" s="1060"/>
      <c r="DP8" s="1061"/>
      <c r="DQ8" s="1059"/>
      <c r="DR8" s="1060"/>
      <c r="DS8" s="1060"/>
      <c r="DT8" s="1060"/>
      <c r="DU8" s="1061"/>
      <c r="DV8" s="1062"/>
      <c r="DW8" s="1063"/>
      <c r="DX8" s="1063"/>
      <c r="DY8" s="1063"/>
      <c r="DZ8" s="1064"/>
      <c r="EA8" s="234"/>
    </row>
    <row r="9" spans="1:131" s="235" customFormat="1" ht="26.25" customHeight="1">
      <c r="A9" s="241">
        <v>3</v>
      </c>
      <c r="B9" s="1107"/>
      <c r="C9" s="1108"/>
      <c r="D9" s="1108"/>
      <c r="E9" s="1108"/>
      <c r="F9" s="1108"/>
      <c r="G9" s="1108"/>
      <c r="H9" s="1108"/>
      <c r="I9" s="1108"/>
      <c r="J9" s="1108"/>
      <c r="K9" s="1108"/>
      <c r="L9" s="1108"/>
      <c r="M9" s="1108"/>
      <c r="N9" s="1108"/>
      <c r="O9" s="1108"/>
      <c r="P9" s="1109"/>
      <c r="Q9" s="1113"/>
      <c r="R9" s="1114"/>
      <c r="S9" s="1114"/>
      <c r="T9" s="1114"/>
      <c r="U9" s="1114"/>
      <c r="V9" s="1114"/>
      <c r="W9" s="1114"/>
      <c r="X9" s="1114"/>
      <c r="Y9" s="1114"/>
      <c r="Z9" s="1114"/>
      <c r="AA9" s="1114"/>
      <c r="AB9" s="1114"/>
      <c r="AC9" s="1114"/>
      <c r="AD9" s="1114"/>
      <c r="AE9" s="1115"/>
      <c r="AF9" s="1089"/>
      <c r="AG9" s="1090"/>
      <c r="AH9" s="1090"/>
      <c r="AI9" s="1090"/>
      <c r="AJ9" s="1091"/>
      <c r="AK9" s="1156"/>
      <c r="AL9" s="1157"/>
      <c r="AM9" s="1157"/>
      <c r="AN9" s="1157"/>
      <c r="AO9" s="1157"/>
      <c r="AP9" s="1157"/>
      <c r="AQ9" s="1157"/>
      <c r="AR9" s="1157"/>
      <c r="AS9" s="1157"/>
      <c r="AT9" s="1157"/>
      <c r="AU9" s="1154"/>
      <c r="AV9" s="1154"/>
      <c r="AW9" s="1154"/>
      <c r="AX9" s="1154"/>
      <c r="AY9" s="1155"/>
      <c r="AZ9" s="232"/>
      <c r="BA9" s="232"/>
      <c r="BB9" s="232"/>
      <c r="BC9" s="232"/>
      <c r="BD9" s="232"/>
      <c r="BE9" s="233"/>
      <c r="BF9" s="233"/>
      <c r="BG9" s="233"/>
      <c r="BH9" s="233"/>
      <c r="BI9" s="233"/>
      <c r="BJ9" s="233"/>
      <c r="BK9" s="233"/>
      <c r="BL9" s="233"/>
      <c r="BM9" s="233"/>
      <c r="BN9" s="233"/>
      <c r="BO9" s="233"/>
      <c r="BP9" s="233"/>
      <c r="BQ9" s="242">
        <v>3</v>
      </c>
      <c r="BR9" s="243"/>
      <c r="BS9" s="1084"/>
      <c r="BT9" s="1085"/>
      <c r="BU9" s="1085"/>
      <c r="BV9" s="1085"/>
      <c r="BW9" s="1085"/>
      <c r="BX9" s="1085"/>
      <c r="BY9" s="1085"/>
      <c r="BZ9" s="1085"/>
      <c r="CA9" s="1085"/>
      <c r="CB9" s="1085"/>
      <c r="CC9" s="1085"/>
      <c r="CD9" s="1085"/>
      <c r="CE9" s="1085"/>
      <c r="CF9" s="1085"/>
      <c r="CG9" s="1086"/>
      <c r="CH9" s="1059"/>
      <c r="CI9" s="1060"/>
      <c r="CJ9" s="1060"/>
      <c r="CK9" s="1060"/>
      <c r="CL9" s="1061"/>
      <c r="CM9" s="1059"/>
      <c r="CN9" s="1060"/>
      <c r="CO9" s="1060"/>
      <c r="CP9" s="1060"/>
      <c r="CQ9" s="1061"/>
      <c r="CR9" s="1059"/>
      <c r="CS9" s="1060"/>
      <c r="CT9" s="1060"/>
      <c r="CU9" s="1060"/>
      <c r="CV9" s="1061"/>
      <c r="CW9" s="1059"/>
      <c r="CX9" s="1060"/>
      <c r="CY9" s="1060"/>
      <c r="CZ9" s="1060"/>
      <c r="DA9" s="1061"/>
      <c r="DB9" s="1059"/>
      <c r="DC9" s="1060"/>
      <c r="DD9" s="1060"/>
      <c r="DE9" s="1060"/>
      <c r="DF9" s="1061"/>
      <c r="DG9" s="1059"/>
      <c r="DH9" s="1060"/>
      <c r="DI9" s="1060"/>
      <c r="DJ9" s="1060"/>
      <c r="DK9" s="1061"/>
      <c r="DL9" s="1059"/>
      <c r="DM9" s="1060"/>
      <c r="DN9" s="1060"/>
      <c r="DO9" s="1060"/>
      <c r="DP9" s="1061"/>
      <c r="DQ9" s="1059"/>
      <c r="DR9" s="1060"/>
      <c r="DS9" s="1060"/>
      <c r="DT9" s="1060"/>
      <c r="DU9" s="1061"/>
      <c r="DV9" s="1062"/>
      <c r="DW9" s="1063"/>
      <c r="DX9" s="1063"/>
      <c r="DY9" s="1063"/>
      <c r="DZ9" s="1064"/>
      <c r="EA9" s="234"/>
    </row>
    <row r="10" spans="1:131" s="235" customFormat="1" ht="26.25" customHeight="1">
      <c r="A10" s="241">
        <v>4</v>
      </c>
      <c r="B10" s="1107"/>
      <c r="C10" s="1108"/>
      <c r="D10" s="1108"/>
      <c r="E10" s="1108"/>
      <c r="F10" s="1108"/>
      <c r="G10" s="1108"/>
      <c r="H10" s="1108"/>
      <c r="I10" s="1108"/>
      <c r="J10" s="1108"/>
      <c r="K10" s="1108"/>
      <c r="L10" s="1108"/>
      <c r="M10" s="1108"/>
      <c r="N10" s="1108"/>
      <c r="O10" s="1108"/>
      <c r="P10" s="1109"/>
      <c r="Q10" s="1113"/>
      <c r="R10" s="1114"/>
      <c r="S10" s="1114"/>
      <c r="T10" s="1114"/>
      <c r="U10" s="1114"/>
      <c r="V10" s="1114"/>
      <c r="W10" s="1114"/>
      <c r="X10" s="1114"/>
      <c r="Y10" s="1114"/>
      <c r="Z10" s="1114"/>
      <c r="AA10" s="1114"/>
      <c r="AB10" s="1114"/>
      <c r="AC10" s="1114"/>
      <c r="AD10" s="1114"/>
      <c r="AE10" s="1115"/>
      <c r="AF10" s="1089"/>
      <c r="AG10" s="1090"/>
      <c r="AH10" s="1090"/>
      <c r="AI10" s="1090"/>
      <c r="AJ10" s="1091"/>
      <c r="AK10" s="1156"/>
      <c r="AL10" s="1157"/>
      <c r="AM10" s="1157"/>
      <c r="AN10" s="1157"/>
      <c r="AO10" s="1157"/>
      <c r="AP10" s="1157"/>
      <c r="AQ10" s="1157"/>
      <c r="AR10" s="1157"/>
      <c r="AS10" s="1157"/>
      <c r="AT10" s="1157"/>
      <c r="AU10" s="1154"/>
      <c r="AV10" s="1154"/>
      <c r="AW10" s="1154"/>
      <c r="AX10" s="1154"/>
      <c r="AY10" s="1155"/>
      <c r="AZ10" s="232"/>
      <c r="BA10" s="232"/>
      <c r="BB10" s="232"/>
      <c r="BC10" s="232"/>
      <c r="BD10" s="232"/>
      <c r="BE10" s="233"/>
      <c r="BF10" s="233"/>
      <c r="BG10" s="233"/>
      <c r="BH10" s="233"/>
      <c r="BI10" s="233"/>
      <c r="BJ10" s="233"/>
      <c r="BK10" s="233"/>
      <c r="BL10" s="233"/>
      <c r="BM10" s="233"/>
      <c r="BN10" s="233"/>
      <c r="BO10" s="233"/>
      <c r="BP10" s="233"/>
      <c r="BQ10" s="242">
        <v>4</v>
      </c>
      <c r="BR10" s="243"/>
      <c r="BS10" s="1084"/>
      <c r="BT10" s="1085"/>
      <c r="BU10" s="1085"/>
      <c r="BV10" s="1085"/>
      <c r="BW10" s="1085"/>
      <c r="BX10" s="1085"/>
      <c r="BY10" s="1085"/>
      <c r="BZ10" s="1085"/>
      <c r="CA10" s="1085"/>
      <c r="CB10" s="1085"/>
      <c r="CC10" s="1085"/>
      <c r="CD10" s="1085"/>
      <c r="CE10" s="1085"/>
      <c r="CF10" s="1085"/>
      <c r="CG10" s="1086"/>
      <c r="CH10" s="1059"/>
      <c r="CI10" s="1060"/>
      <c r="CJ10" s="1060"/>
      <c r="CK10" s="1060"/>
      <c r="CL10" s="1061"/>
      <c r="CM10" s="1059"/>
      <c r="CN10" s="1060"/>
      <c r="CO10" s="1060"/>
      <c r="CP10" s="1060"/>
      <c r="CQ10" s="1061"/>
      <c r="CR10" s="1059"/>
      <c r="CS10" s="1060"/>
      <c r="CT10" s="1060"/>
      <c r="CU10" s="1060"/>
      <c r="CV10" s="1061"/>
      <c r="CW10" s="1059"/>
      <c r="CX10" s="1060"/>
      <c r="CY10" s="1060"/>
      <c r="CZ10" s="1060"/>
      <c r="DA10" s="1061"/>
      <c r="DB10" s="1059"/>
      <c r="DC10" s="1060"/>
      <c r="DD10" s="1060"/>
      <c r="DE10" s="1060"/>
      <c r="DF10" s="1061"/>
      <c r="DG10" s="1059"/>
      <c r="DH10" s="1060"/>
      <c r="DI10" s="1060"/>
      <c r="DJ10" s="1060"/>
      <c r="DK10" s="1061"/>
      <c r="DL10" s="1059"/>
      <c r="DM10" s="1060"/>
      <c r="DN10" s="1060"/>
      <c r="DO10" s="1060"/>
      <c r="DP10" s="1061"/>
      <c r="DQ10" s="1059"/>
      <c r="DR10" s="1060"/>
      <c r="DS10" s="1060"/>
      <c r="DT10" s="1060"/>
      <c r="DU10" s="1061"/>
      <c r="DV10" s="1062"/>
      <c r="DW10" s="1063"/>
      <c r="DX10" s="1063"/>
      <c r="DY10" s="1063"/>
      <c r="DZ10" s="1064"/>
      <c r="EA10" s="234"/>
    </row>
    <row r="11" spans="1:131" s="235" customFormat="1" ht="26.25" customHeight="1">
      <c r="A11" s="241">
        <v>5</v>
      </c>
      <c r="B11" s="1107"/>
      <c r="C11" s="1108"/>
      <c r="D11" s="1108"/>
      <c r="E11" s="1108"/>
      <c r="F11" s="1108"/>
      <c r="G11" s="1108"/>
      <c r="H11" s="1108"/>
      <c r="I11" s="1108"/>
      <c r="J11" s="1108"/>
      <c r="K11" s="1108"/>
      <c r="L11" s="1108"/>
      <c r="M11" s="1108"/>
      <c r="N11" s="1108"/>
      <c r="O11" s="1108"/>
      <c r="P11" s="1109"/>
      <c r="Q11" s="1113"/>
      <c r="R11" s="1114"/>
      <c r="S11" s="1114"/>
      <c r="T11" s="1114"/>
      <c r="U11" s="1114"/>
      <c r="V11" s="1114"/>
      <c r="W11" s="1114"/>
      <c r="X11" s="1114"/>
      <c r="Y11" s="1114"/>
      <c r="Z11" s="1114"/>
      <c r="AA11" s="1114"/>
      <c r="AB11" s="1114"/>
      <c r="AC11" s="1114"/>
      <c r="AD11" s="1114"/>
      <c r="AE11" s="1115"/>
      <c r="AF11" s="1089"/>
      <c r="AG11" s="1090"/>
      <c r="AH11" s="1090"/>
      <c r="AI11" s="1090"/>
      <c r="AJ11" s="1091"/>
      <c r="AK11" s="1156"/>
      <c r="AL11" s="1157"/>
      <c r="AM11" s="1157"/>
      <c r="AN11" s="1157"/>
      <c r="AO11" s="1157"/>
      <c r="AP11" s="1157"/>
      <c r="AQ11" s="1157"/>
      <c r="AR11" s="1157"/>
      <c r="AS11" s="1157"/>
      <c r="AT11" s="1157"/>
      <c r="AU11" s="1154"/>
      <c r="AV11" s="1154"/>
      <c r="AW11" s="1154"/>
      <c r="AX11" s="1154"/>
      <c r="AY11" s="1155"/>
      <c r="AZ11" s="232"/>
      <c r="BA11" s="232"/>
      <c r="BB11" s="232"/>
      <c r="BC11" s="232"/>
      <c r="BD11" s="232"/>
      <c r="BE11" s="233"/>
      <c r="BF11" s="233"/>
      <c r="BG11" s="233"/>
      <c r="BH11" s="233"/>
      <c r="BI11" s="233"/>
      <c r="BJ11" s="233"/>
      <c r="BK11" s="233"/>
      <c r="BL11" s="233"/>
      <c r="BM11" s="233"/>
      <c r="BN11" s="233"/>
      <c r="BO11" s="233"/>
      <c r="BP11" s="233"/>
      <c r="BQ11" s="242">
        <v>5</v>
      </c>
      <c r="BR11" s="243"/>
      <c r="BS11" s="1084"/>
      <c r="BT11" s="1085"/>
      <c r="BU11" s="1085"/>
      <c r="BV11" s="1085"/>
      <c r="BW11" s="1085"/>
      <c r="BX11" s="1085"/>
      <c r="BY11" s="1085"/>
      <c r="BZ11" s="1085"/>
      <c r="CA11" s="1085"/>
      <c r="CB11" s="1085"/>
      <c r="CC11" s="1085"/>
      <c r="CD11" s="1085"/>
      <c r="CE11" s="1085"/>
      <c r="CF11" s="1085"/>
      <c r="CG11" s="1086"/>
      <c r="CH11" s="1059"/>
      <c r="CI11" s="1060"/>
      <c r="CJ11" s="1060"/>
      <c r="CK11" s="1060"/>
      <c r="CL11" s="1061"/>
      <c r="CM11" s="1059"/>
      <c r="CN11" s="1060"/>
      <c r="CO11" s="1060"/>
      <c r="CP11" s="1060"/>
      <c r="CQ11" s="1061"/>
      <c r="CR11" s="1059"/>
      <c r="CS11" s="1060"/>
      <c r="CT11" s="1060"/>
      <c r="CU11" s="1060"/>
      <c r="CV11" s="1061"/>
      <c r="CW11" s="1059"/>
      <c r="CX11" s="1060"/>
      <c r="CY11" s="1060"/>
      <c r="CZ11" s="1060"/>
      <c r="DA11" s="1061"/>
      <c r="DB11" s="1059"/>
      <c r="DC11" s="1060"/>
      <c r="DD11" s="1060"/>
      <c r="DE11" s="1060"/>
      <c r="DF11" s="1061"/>
      <c r="DG11" s="1059"/>
      <c r="DH11" s="1060"/>
      <c r="DI11" s="1060"/>
      <c r="DJ11" s="1060"/>
      <c r="DK11" s="1061"/>
      <c r="DL11" s="1059"/>
      <c r="DM11" s="1060"/>
      <c r="DN11" s="1060"/>
      <c r="DO11" s="1060"/>
      <c r="DP11" s="1061"/>
      <c r="DQ11" s="1059"/>
      <c r="DR11" s="1060"/>
      <c r="DS11" s="1060"/>
      <c r="DT11" s="1060"/>
      <c r="DU11" s="1061"/>
      <c r="DV11" s="1062"/>
      <c r="DW11" s="1063"/>
      <c r="DX11" s="1063"/>
      <c r="DY11" s="1063"/>
      <c r="DZ11" s="1064"/>
      <c r="EA11" s="234"/>
    </row>
    <row r="12" spans="1:131" s="235" customFormat="1" ht="26.25" customHeight="1">
      <c r="A12" s="241">
        <v>6</v>
      </c>
      <c r="B12" s="1107"/>
      <c r="C12" s="1108"/>
      <c r="D12" s="1108"/>
      <c r="E12" s="1108"/>
      <c r="F12" s="1108"/>
      <c r="G12" s="1108"/>
      <c r="H12" s="1108"/>
      <c r="I12" s="1108"/>
      <c r="J12" s="1108"/>
      <c r="K12" s="1108"/>
      <c r="L12" s="1108"/>
      <c r="M12" s="1108"/>
      <c r="N12" s="1108"/>
      <c r="O12" s="1108"/>
      <c r="P12" s="1109"/>
      <c r="Q12" s="1113"/>
      <c r="R12" s="1114"/>
      <c r="S12" s="1114"/>
      <c r="T12" s="1114"/>
      <c r="U12" s="1114"/>
      <c r="V12" s="1114"/>
      <c r="W12" s="1114"/>
      <c r="X12" s="1114"/>
      <c r="Y12" s="1114"/>
      <c r="Z12" s="1114"/>
      <c r="AA12" s="1114"/>
      <c r="AB12" s="1114"/>
      <c r="AC12" s="1114"/>
      <c r="AD12" s="1114"/>
      <c r="AE12" s="1115"/>
      <c r="AF12" s="1089"/>
      <c r="AG12" s="1090"/>
      <c r="AH12" s="1090"/>
      <c r="AI12" s="1090"/>
      <c r="AJ12" s="1091"/>
      <c r="AK12" s="1156"/>
      <c r="AL12" s="1157"/>
      <c r="AM12" s="1157"/>
      <c r="AN12" s="1157"/>
      <c r="AO12" s="1157"/>
      <c r="AP12" s="1157"/>
      <c r="AQ12" s="1157"/>
      <c r="AR12" s="1157"/>
      <c r="AS12" s="1157"/>
      <c r="AT12" s="1157"/>
      <c r="AU12" s="1154"/>
      <c r="AV12" s="1154"/>
      <c r="AW12" s="1154"/>
      <c r="AX12" s="1154"/>
      <c r="AY12" s="1155"/>
      <c r="AZ12" s="232"/>
      <c r="BA12" s="232"/>
      <c r="BB12" s="232"/>
      <c r="BC12" s="232"/>
      <c r="BD12" s="232"/>
      <c r="BE12" s="233"/>
      <c r="BF12" s="233"/>
      <c r="BG12" s="233"/>
      <c r="BH12" s="233"/>
      <c r="BI12" s="233"/>
      <c r="BJ12" s="233"/>
      <c r="BK12" s="233"/>
      <c r="BL12" s="233"/>
      <c r="BM12" s="233"/>
      <c r="BN12" s="233"/>
      <c r="BO12" s="233"/>
      <c r="BP12" s="233"/>
      <c r="BQ12" s="242">
        <v>6</v>
      </c>
      <c r="BR12" s="243"/>
      <c r="BS12" s="1084"/>
      <c r="BT12" s="1085"/>
      <c r="BU12" s="1085"/>
      <c r="BV12" s="1085"/>
      <c r="BW12" s="1085"/>
      <c r="BX12" s="1085"/>
      <c r="BY12" s="1085"/>
      <c r="BZ12" s="1085"/>
      <c r="CA12" s="1085"/>
      <c r="CB12" s="1085"/>
      <c r="CC12" s="1085"/>
      <c r="CD12" s="1085"/>
      <c r="CE12" s="1085"/>
      <c r="CF12" s="1085"/>
      <c r="CG12" s="1086"/>
      <c r="CH12" s="1059"/>
      <c r="CI12" s="1060"/>
      <c r="CJ12" s="1060"/>
      <c r="CK12" s="1060"/>
      <c r="CL12" s="1061"/>
      <c r="CM12" s="1059"/>
      <c r="CN12" s="1060"/>
      <c r="CO12" s="1060"/>
      <c r="CP12" s="1060"/>
      <c r="CQ12" s="1061"/>
      <c r="CR12" s="1059"/>
      <c r="CS12" s="1060"/>
      <c r="CT12" s="1060"/>
      <c r="CU12" s="1060"/>
      <c r="CV12" s="1061"/>
      <c r="CW12" s="1059"/>
      <c r="CX12" s="1060"/>
      <c r="CY12" s="1060"/>
      <c r="CZ12" s="1060"/>
      <c r="DA12" s="1061"/>
      <c r="DB12" s="1059"/>
      <c r="DC12" s="1060"/>
      <c r="DD12" s="1060"/>
      <c r="DE12" s="1060"/>
      <c r="DF12" s="1061"/>
      <c r="DG12" s="1059"/>
      <c r="DH12" s="1060"/>
      <c r="DI12" s="1060"/>
      <c r="DJ12" s="1060"/>
      <c r="DK12" s="1061"/>
      <c r="DL12" s="1059"/>
      <c r="DM12" s="1060"/>
      <c r="DN12" s="1060"/>
      <c r="DO12" s="1060"/>
      <c r="DP12" s="1061"/>
      <c r="DQ12" s="1059"/>
      <c r="DR12" s="1060"/>
      <c r="DS12" s="1060"/>
      <c r="DT12" s="1060"/>
      <c r="DU12" s="1061"/>
      <c r="DV12" s="1062"/>
      <c r="DW12" s="1063"/>
      <c r="DX12" s="1063"/>
      <c r="DY12" s="1063"/>
      <c r="DZ12" s="1064"/>
      <c r="EA12" s="234"/>
    </row>
    <row r="13" spans="1:131" s="235" customFormat="1" ht="26.25" customHeight="1">
      <c r="A13" s="241">
        <v>7</v>
      </c>
      <c r="B13" s="1107"/>
      <c r="C13" s="1108"/>
      <c r="D13" s="1108"/>
      <c r="E13" s="1108"/>
      <c r="F13" s="1108"/>
      <c r="G13" s="1108"/>
      <c r="H13" s="1108"/>
      <c r="I13" s="1108"/>
      <c r="J13" s="1108"/>
      <c r="K13" s="1108"/>
      <c r="L13" s="1108"/>
      <c r="M13" s="1108"/>
      <c r="N13" s="1108"/>
      <c r="O13" s="1108"/>
      <c r="P13" s="1109"/>
      <c r="Q13" s="1113"/>
      <c r="R13" s="1114"/>
      <c r="S13" s="1114"/>
      <c r="T13" s="1114"/>
      <c r="U13" s="1114"/>
      <c r="V13" s="1114"/>
      <c r="W13" s="1114"/>
      <c r="X13" s="1114"/>
      <c r="Y13" s="1114"/>
      <c r="Z13" s="1114"/>
      <c r="AA13" s="1114"/>
      <c r="AB13" s="1114"/>
      <c r="AC13" s="1114"/>
      <c r="AD13" s="1114"/>
      <c r="AE13" s="1115"/>
      <c r="AF13" s="1089"/>
      <c r="AG13" s="1090"/>
      <c r="AH13" s="1090"/>
      <c r="AI13" s="1090"/>
      <c r="AJ13" s="1091"/>
      <c r="AK13" s="1156"/>
      <c r="AL13" s="1157"/>
      <c r="AM13" s="1157"/>
      <c r="AN13" s="1157"/>
      <c r="AO13" s="1157"/>
      <c r="AP13" s="1157"/>
      <c r="AQ13" s="1157"/>
      <c r="AR13" s="1157"/>
      <c r="AS13" s="1157"/>
      <c r="AT13" s="1157"/>
      <c r="AU13" s="1154"/>
      <c r="AV13" s="1154"/>
      <c r="AW13" s="1154"/>
      <c r="AX13" s="1154"/>
      <c r="AY13" s="1155"/>
      <c r="AZ13" s="232"/>
      <c r="BA13" s="232"/>
      <c r="BB13" s="232"/>
      <c r="BC13" s="232"/>
      <c r="BD13" s="232"/>
      <c r="BE13" s="233"/>
      <c r="BF13" s="233"/>
      <c r="BG13" s="233"/>
      <c r="BH13" s="233"/>
      <c r="BI13" s="233"/>
      <c r="BJ13" s="233"/>
      <c r="BK13" s="233"/>
      <c r="BL13" s="233"/>
      <c r="BM13" s="233"/>
      <c r="BN13" s="233"/>
      <c r="BO13" s="233"/>
      <c r="BP13" s="233"/>
      <c r="BQ13" s="242">
        <v>7</v>
      </c>
      <c r="BR13" s="243"/>
      <c r="BS13" s="1084"/>
      <c r="BT13" s="1085"/>
      <c r="BU13" s="1085"/>
      <c r="BV13" s="1085"/>
      <c r="BW13" s="1085"/>
      <c r="BX13" s="1085"/>
      <c r="BY13" s="1085"/>
      <c r="BZ13" s="1085"/>
      <c r="CA13" s="1085"/>
      <c r="CB13" s="1085"/>
      <c r="CC13" s="1085"/>
      <c r="CD13" s="1085"/>
      <c r="CE13" s="1085"/>
      <c r="CF13" s="1085"/>
      <c r="CG13" s="1086"/>
      <c r="CH13" s="1059"/>
      <c r="CI13" s="1060"/>
      <c r="CJ13" s="1060"/>
      <c r="CK13" s="1060"/>
      <c r="CL13" s="1061"/>
      <c r="CM13" s="1059"/>
      <c r="CN13" s="1060"/>
      <c r="CO13" s="1060"/>
      <c r="CP13" s="1060"/>
      <c r="CQ13" s="1061"/>
      <c r="CR13" s="1059"/>
      <c r="CS13" s="1060"/>
      <c r="CT13" s="1060"/>
      <c r="CU13" s="1060"/>
      <c r="CV13" s="1061"/>
      <c r="CW13" s="1059"/>
      <c r="CX13" s="1060"/>
      <c r="CY13" s="1060"/>
      <c r="CZ13" s="1060"/>
      <c r="DA13" s="1061"/>
      <c r="DB13" s="1059"/>
      <c r="DC13" s="1060"/>
      <c r="DD13" s="1060"/>
      <c r="DE13" s="1060"/>
      <c r="DF13" s="1061"/>
      <c r="DG13" s="1059"/>
      <c r="DH13" s="1060"/>
      <c r="DI13" s="1060"/>
      <c r="DJ13" s="1060"/>
      <c r="DK13" s="1061"/>
      <c r="DL13" s="1059"/>
      <c r="DM13" s="1060"/>
      <c r="DN13" s="1060"/>
      <c r="DO13" s="1060"/>
      <c r="DP13" s="1061"/>
      <c r="DQ13" s="1059"/>
      <c r="DR13" s="1060"/>
      <c r="DS13" s="1060"/>
      <c r="DT13" s="1060"/>
      <c r="DU13" s="1061"/>
      <c r="DV13" s="1062"/>
      <c r="DW13" s="1063"/>
      <c r="DX13" s="1063"/>
      <c r="DY13" s="1063"/>
      <c r="DZ13" s="1064"/>
      <c r="EA13" s="234"/>
    </row>
    <row r="14" spans="1:131" s="235" customFormat="1" ht="26.25" customHeight="1">
      <c r="A14" s="241">
        <v>8</v>
      </c>
      <c r="B14" s="1107"/>
      <c r="C14" s="1108"/>
      <c r="D14" s="1108"/>
      <c r="E14" s="1108"/>
      <c r="F14" s="1108"/>
      <c r="G14" s="1108"/>
      <c r="H14" s="1108"/>
      <c r="I14" s="1108"/>
      <c r="J14" s="1108"/>
      <c r="K14" s="1108"/>
      <c r="L14" s="1108"/>
      <c r="M14" s="1108"/>
      <c r="N14" s="1108"/>
      <c r="O14" s="1108"/>
      <c r="P14" s="1109"/>
      <c r="Q14" s="1113"/>
      <c r="R14" s="1114"/>
      <c r="S14" s="1114"/>
      <c r="T14" s="1114"/>
      <c r="U14" s="1114"/>
      <c r="V14" s="1114"/>
      <c r="W14" s="1114"/>
      <c r="X14" s="1114"/>
      <c r="Y14" s="1114"/>
      <c r="Z14" s="1114"/>
      <c r="AA14" s="1114"/>
      <c r="AB14" s="1114"/>
      <c r="AC14" s="1114"/>
      <c r="AD14" s="1114"/>
      <c r="AE14" s="1115"/>
      <c r="AF14" s="1089"/>
      <c r="AG14" s="1090"/>
      <c r="AH14" s="1090"/>
      <c r="AI14" s="1090"/>
      <c r="AJ14" s="1091"/>
      <c r="AK14" s="1156"/>
      <c r="AL14" s="1157"/>
      <c r="AM14" s="1157"/>
      <c r="AN14" s="1157"/>
      <c r="AO14" s="1157"/>
      <c r="AP14" s="1157"/>
      <c r="AQ14" s="1157"/>
      <c r="AR14" s="1157"/>
      <c r="AS14" s="1157"/>
      <c r="AT14" s="1157"/>
      <c r="AU14" s="1154"/>
      <c r="AV14" s="1154"/>
      <c r="AW14" s="1154"/>
      <c r="AX14" s="1154"/>
      <c r="AY14" s="1155"/>
      <c r="AZ14" s="232"/>
      <c r="BA14" s="232"/>
      <c r="BB14" s="232"/>
      <c r="BC14" s="232"/>
      <c r="BD14" s="232"/>
      <c r="BE14" s="233"/>
      <c r="BF14" s="233"/>
      <c r="BG14" s="233"/>
      <c r="BH14" s="233"/>
      <c r="BI14" s="233"/>
      <c r="BJ14" s="233"/>
      <c r="BK14" s="233"/>
      <c r="BL14" s="233"/>
      <c r="BM14" s="233"/>
      <c r="BN14" s="233"/>
      <c r="BO14" s="233"/>
      <c r="BP14" s="233"/>
      <c r="BQ14" s="242">
        <v>8</v>
      </c>
      <c r="BR14" s="243"/>
      <c r="BS14" s="1084"/>
      <c r="BT14" s="1085"/>
      <c r="BU14" s="1085"/>
      <c r="BV14" s="1085"/>
      <c r="BW14" s="1085"/>
      <c r="BX14" s="1085"/>
      <c r="BY14" s="1085"/>
      <c r="BZ14" s="1085"/>
      <c r="CA14" s="1085"/>
      <c r="CB14" s="1085"/>
      <c r="CC14" s="1085"/>
      <c r="CD14" s="1085"/>
      <c r="CE14" s="1085"/>
      <c r="CF14" s="1085"/>
      <c r="CG14" s="1086"/>
      <c r="CH14" s="1059"/>
      <c r="CI14" s="1060"/>
      <c r="CJ14" s="1060"/>
      <c r="CK14" s="1060"/>
      <c r="CL14" s="1061"/>
      <c r="CM14" s="1059"/>
      <c r="CN14" s="1060"/>
      <c r="CO14" s="1060"/>
      <c r="CP14" s="1060"/>
      <c r="CQ14" s="1061"/>
      <c r="CR14" s="1059"/>
      <c r="CS14" s="1060"/>
      <c r="CT14" s="1060"/>
      <c r="CU14" s="1060"/>
      <c r="CV14" s="1061"/>
      <c r="CW14" s="1059"/>
      <c r="CX14" s="1060"/>
      <c r="CY14" s="1060"/>
      <c r="CZ14" s="1060"/>
      <c r="DA14" s="1061"/>
      <c r="DB14" s="1059"/>
      <c r="DC14" s="1060"/>
      <c r="DD14" s="1060"/>
      <c r="DE14" s="1060"/>
      <c r="DF14" s="1061"/>
      <c r="DG14" s="1059"/>
      <c r="DH14" s="1060"/>
      <c r="DI14" s="1060"/>
      <c r="DJ14" s="1060"/>
      <c r="DK14" s="1061"/>
      <c r="DL14" s="1059"/>
      <c r="DM14" s="1060"/>
      <c r="DN14" s="1060"/>
      <c r="DO14" s="1060"/>
      <c r="DP14" s="1061"/>
      <c r="DQ14" s="1059"/>
      <c r="DR14" s="1060"/>
      <c r="DS14" s="1060"/>
      <c r="DT14" s="1060"/>
      <c r="DU14" s="1061"/>
      <c r="DV14" s="1062"/>
      <c r="DW14" s="1063"/>
      <c r="DX14" s="1063"/>
      <c r="DY14" s="1063"/>
      <c r="DZ14" s="1064"/>
      <c r="EA14" s="234"/>
    </row>
    <row r="15" spans="1:131" s="235" customFormat="1" ht="26.25" customHeight="1">
      <c r="A15" s="241">
        <v>9</v>
      </c>
      <c r="B15" s="1107"/>
      <c r="C15" s="1108"/>
      <c r="D15" s="1108"/>
      <c r="E15" s="1108"/>
      <c r="F15" s="1108"/>
      <c r="G15" s="1108"/>
      <c r="H15" s="1108"/>
      <c r="I15" s="1108"/>
      <c r="J15" s="1108"/>
      <c r="K15" s="1108"/>
      <c r="L15" s="1108"/>
      <c r="M15" s="1108"/>
      <c r="N15" s="1108"/>
      <c r="O15" s="1108"/>
      <c r="P15" s="1109"/>
      <c r="Q15" s="1113"/>
      <c r="R15" s="1114"/>
      <c r="S15" s="1114"/>
      <c r="T15" s="1114"/>
      <c r="U15" s="1114"/>
      <c r="V15" s="1114"/>
      <c r="W15" s="1114"/>
      <c r="X15" s="1114"/>
      <c r="Y15" s="1114"/>
      <c r="Z15" s="1114"/>
      <c r="AA15" s="1114"/>
      <c r="AB15" s="1114"/>
      <c r="AC15" s="1114"/>
      <c r="AD15" s="1114"/>
      <c r="AE15" s="1115"/>
      <c r="AF15" s="1089"/>
      <c r="AG15" s="1090"/>
      <c r="AH15" s="1090"/>
      <c r="AI15" s="1090"/>
      <c r="AJ15" s="1091"/>
      <c r="AK15" s="1156"/>
      <c r="AL15" s="1157"/>
      <c r="AM15" s="1157"/>
      <c r="AN15" s="1157"/>
      <c r="AO15" s="1157"/>
      <c r="AP15" s="1157"/>
      <c r="AQ15" s="1157"/>
      <c r="AR15" s="1157"/>
      <c r="AS15" s="1157"/>
      <c r="AT15" s="1157"/>
      <c r="AU15" s="1154"/>
      <c r="AV15" s="1154"/>
      <c r="AW15" s="1154"/>
      <c r="AX15" s="1154"/>
      <c r="AY15" s="1155"/>
      <c r="AZ15" s="232"/>
      <c r="BA15" s="232"/>
      <c r="BB15" s="232"/>
      <c r="BC15" s="232"/>
      <c r="BD15" s="232"/>
      <c r="BE15" s="233"/>
      <c r="BF15" s="233"/>
      <c r="BG15" s="233"/>
      <c r="BH15" s="233"/>
      <c r="BI15" s="233"/>
      <c r="BJ15" s="233"/>
      <c r="BK15" s="233"/>
      <c r="BL15" s="233"/>
      <c r="BM15" s="233"/>
      <c r="BN15" s="233"/>
      <c r="BO15" s="233"/>
      <c r="BP15" s="233"/>
      <c r="BQ15" s="242">
        <v>9</v>
      </c>
      <c r="BR15" s="243"/>
      <c r="BS15" s="1084"/>
      <c r="BT15" s="1085"/>
      <c r="BU15" s="1085"/>
      <c r="BV15" s="1085"/>
      <c r="BW15" s="1085"/>
      <c r="BX15" s="1085"/>
      <c r="BY15" s="1085"/>
      <c r="BZ15" s="1085"/>
      <c r="CA15" s="1085"/>
      <c r="CB15" s="1085"/>
      <c r="CC15" s="1085"/>
      <c r="CD15" s="1085"/>
      <c r="CE15" s="1085"/>
      <c r="CF15" s="1085"/>
      <c r="CG15" s="1086"/>
      <c r="CH15" s="1059"/>
      <c r="CI15" s="1060"/>
      <c r="CJ15" s="1060"/>
      <c r="CK15" s="1060"/>
      <c r="CL15" s="1061"/>
      <c r="CM15" s="1059"/>
      <c r="CN15" s="1060"/>
      <c r="CO15" s="1060"/>
      <c r="CP15" s="1060"/>
      <c r="CQ15" s="1061"/>
      <c r="CR15" s="1059"/>
      <c r="CS15" s="1060"/>
      <c r="CT15" s="1060"/>
      <c r="CU15" s="1060"/>
      <c r="CV15" s="1061"/>
      <c r="CW15" s="1059"/>
      <c r="CX15" s="1060"/>
      <c r="CY15" s="1060"/>
      <c r="CZ15" s="1060"/>
      <c r="DA15" s="1061"/>
      <c r="DB15" s="1059"/>
      <c r="DC15" s="1060"/>
      <c r="DD15" s="1060"/>
      <c r="DE15" s="1060"/>
      <c r="DF15" s="1061"/>
      <c r="DG15" s="1059"/>
      <c r="DH15" s="1060"/>
      <c r="DI15" s="1060"/>
      <c r="DJ15" s="1060"/>
      <c r="DK15" s="1061"/>
      <c r="DL15" s="1059"/>
      <c r="DM15" s="1060"/>
      <c r="DN15" s="1060"/>
      <c r="DO15" s="1060"/>
      <c r="DP15" s="1061"/>
      <c r="DQ15" s="1059"/>
      <c r="DR15" s="1060"/>
      <c r="DS15" s="1060"/>
      <c r="DT15" s="1060"/>
      <c r="DU15" s="1061"/>
      <c r="DV15" s="1062"/>
      <c r="DW15" s="1063"/>
      <c r="DX15" s="1063"/>
      <c r="DY15" s="1063"/>
      <c r="DZ15" s="1064"/>
      <c r="EA15" s="234"/>
    </row>
    <row r="16" spans="1:131" s="235" customFormat="1" ht="26.25" customHeight="1">
      <c r="A16" s="241">
        <v>10</v>
      </c>
      <c r="B16" s="1107"/>
      <c r="C16" s="1108"/>
      <c r="D16" s="1108"/>
      <c r="E16" s="1108"/>
      <c r="F16" s="1108"/>
      <c r="G16" s="1108"/>
      <c r="H16" s="1108"/>
      <c r="I16" s="1108"/>
      <c r="J16" s="1108"/>
      <c r="K16" s="1108"/>
      <c r="L16" s="1108"/>
      <c r="M16" s="1108"/>
      <c r="N16" s="1108"/>
      <c r="O16" s="1108"/>
      <c r="P16" s="1109"/>
      <c r="Q16" s="1113"/>
      <c r="R16" s="1114"/>
      <c r="S16" s="1114"/>
      <c r="T16" s="1114"/>
      <c r="U16" s="1114"/>
      <c r="V16" s="1114"/>
      <c r="W16" s="1114"/>
      <c r="X16" s="1114"/>
      <c r="Y16" s="1114"/>
      <c r="Z16" s="1114"/>
      <c r="AA16" s="1114"/>
      <c r="AB16" s="1114"/>
      <c r="AC16" s="1114"/>
      <c r="AD16" s="1114"/>
      <c r="AE16" s="1115"/>
      <c r="AF16" s="1089"/>
      <c r="AG16" s="1090"/>
      <c r="AH16" s="1090"/>
      <c r="AI16" s="1090"/>
      <c r="AJ16" s="1091"/>
      <c r="AK16" s="1156"/>
      <c r="AL16" s="1157"/>
      <c r="AM16" s="1157"/>
      <c r="AN16" s="1157"/>
      <c r="AO16" s="1157"/>
      <c r="AP16" s="1157"/>
      <c r="AQ16" s="1157"/>
      <c r="AR16" s="1157"/>
      <c r="AS16" s="1157"/>
      <c r="AT16" s="1157"/>
      <c r="AU16" s="1154"/>
      <c r="AV16" s="1154"/>
      <c r="AW16" s="1154"/>
      <c r="AX16" s="1154"/>
      <c r="AY16" s="1155"/>
      <c r="AZ16" s="232"/>
      <c r="BA16" s="232"/>
      <c r="BB16" s="232"/>
      <c r="BC16" s="232"/>
      <c r="BD16" s="232"/>
      <c r="BE16" s="233"/>
      <c r="BF16" s="233"/>
      <c r="BG16" s="233"/>
      <c r="BH16" s="233"/>
      <c r="BI16" s="233"/>
      <c r="BJ16" s="233"/>
      <c r="BK16" s="233"/>
      <c r="BL16" s="233"/>
      <c r="BM16" s="233"/>
      <c r="BN16" s="233"/>
      <c r="BO16" s="233"/>
      <c r="BP16" s="233"/>
      <c r="BQ16" s="242">
        <v>10</v>
      </c>
      <c r="BR16" s="243"/>
      <c r="BS16" s="1084"/>
      <c r="BT16" s="1085"/>
      <c r="BU16" s="1085"/>
      <c r="BV16" s="1085"/>
      <c r="BW16" s="1085"/>
      <c r="BX16" s="1085"/>
      <c r="BY16" s="1085"/>
      <c r="BZ16" s="1085"/>
      <c r="CA16" s="1085"/>
      <c r="CB16" s="1085"/>
      <c r="CC16" s="1085"/>
      <c r="CD16" s="1085"/>
      <c r="CE16" s="1085"/>
      <c r="CF16" s="1085"/>
      <c r="CG16" s="1086"/>
      <c r="CH16" s="1059"/>
      <c r="CI16" s="1060"/>
      <c r="CJ16" s="1060"/>
      <c r="CK16" s="1060"/>
      <c r="CL16" s="1061"/>
      <c r="CM16" s="1059"/>
      <c r="CN16" s="1060"/>
      <c r="CO16" s="1060"/>
      <c r="CP16" s="1060"/>
      <c r="CQ16" s="1061"/>
      <c r="CR16" s="1059"/>
      <c r="CS16" s="1060"/>
      <c r="CT16" s="1060"/>
      <c r="CU16" s="1060"/>
      <c r="CV16" s="1061"/>
      <c r="CW16" s="1059"/>
      <c r="CX16" s="1060"/>
      <c r="CY16" s="1060"/>
      <c r="CZ16" s="1060"/>
      <c r="DA16" s="1061"/>
      <c r="DB16" s="1059"/>
      <c r="DC16" s="1060"/>
      <c r="DD16" s="1060"/>
      <c r="DE16" s="1060"/>
      <c r="DF16" s="1061"/>
      <c r="DG16" s="1059"/>
      <c r="DH16" s="1060"/>
      <c r="DI16" s="1060"/>
      <c r="DJ16" s="1060"/>
      <c r="DK16" s="1061"/>
      <c r="DL16" s="1059"/>
      <c r="DM16" s="1060"/>
      <c r="DN16" s="1060"/>
      <c r="DO16" s="1060"/>
      <c r="DP16" s="1061"/>
      <c r="DQ16" s="1059"/>
      <c r="DR16" s="1060"/>
      <c r="DS16" s="1060"/>
      <c r="DT16" s="1060"/>
      <c r="DU16" s="1061"/>
      <c r="DV16" s="1062"/>
      <c r="DW16" s="1063"/>
      <c r="DX16" s="1063"/>
      <c r="DY16" s="1063"/>
      <c r="DZ16" s="1064"/>
      <c r="EA16" s="234"/>
    </row>
    <row r="17" spans="1:131" s="235" customFormat="1" ht="26.25" customHeight="1">
      <c r="A17" s="241">
        <v>11</v>
      </c>
      <c r="B17" s="1107"/>
      <c r="C17" s="1108"/>
      <c r="D17" s="1108"/>
      <c r="E17" s="1108"/>
      <c r="F17" s="1108"/>
      <c r="G17" s="1108"/>
      <c r="H17" s="1108"/>
      <c r="I17" s="1108"/>
      <c r="J17" s="1108"/>
      <c r="K17" s="1108"/>
      <c r="L17" s="1108"/>
      <c r="M17" s="1108"/>
      <c r="N17" s="1108"/>
      <c r="O17" s="1108"/>
      <c r="P17" s="1109"/>
      <c r="Q17" s="1113"/>
      <c r="R17" s="1114"/>
      <c r="S17" s="1114"/>
      <c r="T17" s="1114"/>
      <c r="U17" s="1114"/>
      <c r="V17" s="1114"/>
      <c r="W17" s="1114"/>
      <c r="X17" s="1114"/>
      <c r="Y17" s="1114"/>
      <c r="Z17" s="1114"/>
      <c r="AA17" s="1114"/>
      <c r="AB17" s="1114"/>
      <c r="AC17" s="1114"/>
      <c r="AD17" s="1114"/>
      <c r="AE17" s="1115"/>
      <c r="AF17" s="1089"/>
      <c r="AG17" s="1090"/>
      <c r="AH17" s="1090"/>
      <c r="AI17" s="1090"/>
      <c r="AJ17" s="1091"/>
      <c r="AK17" s="1156"/>
      <c r="AL17" s="1157"/>
      <c r="AM17" s="1157"/>
      <c r="AN17" s="1157"/>
      <c r="AO17" s="1157"/>
      <c r="AP17" s="1157"/>
      <c r="AQ17" s="1157"/>
      <c r="AR17" s="1157"/>
      <c r="AS17" s="1157"/>
      <c r="AT17" s="1157"/>
      <c r="AU17" s="1154"/>
      <c r="AV17" s="1154"/>
      <c r="AW17" s="1154"/>
      <c r="AX17" s="1154"/>
      <c r="AY17" s="1155"/>
      <c r="AZ17" s="232"/>
      <c r="BA17" s="232"/>
      <c r="BB17" s="232"/>
      <c r="BC17" s="232"/>
      <c r="BD17" s="232"/>
      <c r="BE17" s="233"/>
      <c r="BF17" s="233"/>
      <c r="BG17" s="233"/>
      <c r="BH17" s="233"/>
      <c r="BI17" s="233"/>
      <c r="BJ17" s="233"/>
      <c r="BK17" s="233"/>
      <c r="BL17" s="233"/>
      <c r="BM17" s="233"/>
      <c r="BN17" s="233"/>
      <c r="BO17" s="233"/>
      <c r="BP17" s="233"/>
      <c r="BQ17" s="242">
        <v>11</v>
      </c>
      <c r="BR17" s="243"/>
      <c r="BS17" s="1084"/>
      <c r="BT17" s="1085"/>
      <c r="BU17" s="1085"/>
      <c r="BV17" s="1085"/>
      <c r="BW17" s="1085"/>
      <c r="BX17" s="1085"/>
      <c r="BY17" s="1085"/>
      <c r="BZ17" s="1085"/>
      <c r="CA17" s="1085"/>
      <c r="CB17" s="1085"/>
      <c r="CC17" s="1085"/>
      <c r="CD17" s="1085"/>
      <c r="CE17" s="1085"/>
      <c r="CF17" s="1085"/>
      <c r="CG17" s="1086"/>
      <c r="CH17" s="1059"/>
      <c r="CI17" s="1060"/>
      <c r="CJ17" s="1060"/>
      <c r="CK17" s="1060"/>
      <c r="CL17" s="1061"/>
      <c r="CM17" s="1059"/>
      <c r="CN17" s="1060"/>
      <c r="CO17" s="1060"/>
      <c r="CP17" s="1060"/>
      <c r="CQ17" s="1061"/>
      <c r="CR17" s="1059"/>
      <c r="CS17" s="1060"/>
      <c r="CT17" s="1060"/>
      <c r="CU17" s="1060"/>
      <c r="CV17" s="1061"/>
      <c r="CW17" s="1059"/>
      <c r="CX17" s="1060"/>
      <c r="CY17" s="1060"/>
      <c r="CZ17" s="1060"/>
      <c r="DA17" s="1061"/>
      <c r="DB17" s="1059"/>
      <c r="DC17" s="1060"/>
      <c r="DD17" s="1060"/>
      <c r="DE17" s="1060"/>
      <c r="DF17" s="1061"/>
      <c r="DG17" s="1059"/>
      <c r="DH17" s="1060"/>
      <c r="DI17" s="1060"/>
      <c r="DJ17" s="1060"/>
      <c r="DK17" s="1061"/>
      <c r="DL17" s="1059"/>
      <c r="DM17" s="1060"/>
      <c r="DN17" s="1060"/>
      <c r="DO17" s="1060"/>
      <c r="DP17" s="1061"/>
      <c r="DQ17" s="1059"/>
      <c r="DR17" s="1060"/>
      <c r="DS17" s="1060"/>
      <c r="DT17" s="1060"/>
      <c r="DU17" s="1061"/>
      <c r="DV17" s="1062"/>
      <c r="DW17" s="1063"/>
      <c r="DX17" s="1063"/>
      <c r="DY17" s="1063"/>
      <c r="DZ17" s="1064"/>
      <c r="EA17" s="234"/>
    </row>
    <row r="18" spans="1:131" s="235" customFormat="1" ht="26.25" customHeight="1">
      <c r="A18" s="241">
        <v>12</v>
      </c>
      <c r="B18" s="1107"/>
      <c r="C18" s="1108"/>
      <c r="D18" s="1108"/>
      <c r="E18" s="1108"/>
      <c r="F18" s="1108"/>
      <c r="G18" s="1108"/>
      <c r="H18" s="1108"/>
      <c r="I18" s="1108"/>
      <c r="J18" s="1108"/>
      <c r="K18" s="1108"/>
      <c r="L18" s="1108"/>
      <c r="M18" s="1108"/>
      <c r="N18" s="1108"/>
      <c r="O18" s="1108"/>
      <c r="P18" s="1109"/>
      <c r="Q18" s="1113"/>
      <c r="R18" s="1114"/>
      <c r="S18" s="1114"/>
      <c r="T18" s="1114"/>
      <c r="U18" s="1114"/>
      <c r="V18" s="1114"/>
      <c r="W18" s="1114"/>
      <c r="X18" s="1114"/>
      <c r="Y18" s="1114"/>
      <c r="Z18" s="1114"/>
      <c r="AA18" s="1114"/>
      <c r="AB18" s="1114"/>
      <c r="AC18" s="1114"/>
      <c r="AD18" s="1114"/>
      <c r="AE18" s="1115"/>
      <c r="AF18" s="1089"/>
      <c r="AG18" s="1090"/>
      <c r="AH18" s="1090"/>
      <c r="AI18" s="1090"/>
      <c r="AJ18" s="1091"/>
      <c r="AK18" s="1156"/>
      <c r="AL18" s="1157"/>
      <c r="AM18" s="1157"/>
      <c r="AN18" s="1157"/>
      <c r="AO18" s="1157"/>
      <c r="AP18" s="1157"/>
      <c r="AQ18" s="1157"/>
      <c r="AR18" s="1157"/>
      <c r="AS18" s="1157"/>
      <c r="AT18" s="1157"/>
      <c r="AU18" s="1154"/>
      <c r="AV18" s="1154"/>
      <c r="AW18" s="1154"/>
      <c r="AX18" s="1154"/>
      <c r="AY18" s="1155"/>
      <c r="AZ18" s="232"/>
      <c r="BA18" s="232"/>
      <c r="BB18" s="232"/>
      <c r="BC18" s="232"/>
      <c r="BD18" s="232"/>
      <c r="BE18" s="233"/>
      <c r="BF18" s="233"/>
      <c r="BG18" s="233"/>
      <c r="BH18" s="233"/>
      <c r="BI18" s="233"/>
      <c r="BJ18" s="233"/>
      <c r="BK18" s="233"/>
      <c r="BL18" s="233"/>
      <c r="BM18" s="233"/>
      <c r="BN18" s="233"/>
      <c r="BO18" s="233"/>
      <c r="BP18" s="233"/>
      <c r="BQ18" s="242">
        <v>12</v>
      </c>
      <c r="BR18" s="243"/>
      <c r="BS18" s="1084"/>
      <c r="BT18" s="1085"/>
      <c r="BU18" s="1085"/>
      <c r="BV18" s="1085"/>
      <c r="BW18" s="1085"/>
      <c r="BX18" s="1085"/>
      <c r="BY18" s="1085"/>
      <c r="BZ18" s="1085"/>
      <c r="CA18" s="1085"/>
      <c r="CB18" s="1085"/>
      <c r="CC18" s="1085"/>
      <c r="CD18" s="1085"/>
      <c r="CE18" s="1085"/>
      <c r="CF18" s="1085"/>
      <c r="CG18" s="1086"/>
      <c r="CH18" s="1059"/>
      <c r="CI18" s="1060"/>
      <c r="CJ18" s="1060"/>
      <c r="CK18" s="1060"/>
      <c r="CL18" s="1061"/>
      <c r="CM18" s="1059"/>
      <c r="CN18" s="1060"/>
      <c r="CO18" s="1060"/>
      <c r="CP18" s="1060"/>
      <c r="CQ18" s="1061"/>
      <c r="CR18" s="1059"/>
      <c r="CS18" s="1060"/>
      <c r="CT18" s="1060"/>
      <c r="CU18" s="1060"/>
      <c r="CV18" s="1061"/>
      <c r="CW18" s="1059"/>
      <c r="CX18" s="1060"/>
      <c r="CY18" s="1060"/>
      <c r="CZ18" s="1060"/>
      <c r="DA18" s="1061"/>
      <c r="DB18" s="1059"/>
      <c r="DC18" s="1060"/>
      <c r="DD18" s="1060"/>
      <c r="DE18" s="1060"/>
      <c r="DF18" s="1061"/>
      <c r="DG18" s="1059"/>
      <c r="DH18" s="1060"/>
      <c r="DI18" s="1060"/>
      <c r="DJ18" s="1060"/>
      <c r="DK18" s="1061"/>
      <c r="DL18" s="1059"/>
      <c r="DM18" s="1060"/>
      <c r="DN18" s="1060"/>
      <c r="DO18" s="1060"/>
      <c r="DP18" s="1061"/>
      <c r="DQ18" s="1059"/>
      <c r="DR18" s="1060"/>
      <c r="DS18" s="1060"/>
      <c r="DT18" s="1060"/>
      <c r="DU18" s="1061"/>
      <c r="DV18" s="1062"/>
      <c r="DW18" s="1063"/>
      <c r="DX18" s="1063"/>
      <c r="DY18" s="1063"/>
      <c r="DZ18" s="1064"/>
      <c r="EA18" s="234"/>
    </row>
    <row r="19" spans="1:131" s="235" customFormat="1" ht="26.25" customHeight="1">
      <c r="A19" s="241">
        <v>13</v>
      </c>
      <c r="B19" s="1107"/>
      <c r="C19" s="1108"/>
      <c r="D19" s="1108"/>
      <c r="E19" s="1108"/>
      <c r="F19" s="1108"/>
      <c r="G19" s="1108"/>
      <c r="H19" s="1108"/>
      <c r="I19" s="1108"/>
      <c r="J19" s="1108"/>
      <c r="K19" s="1108"/>
      <c r="L19" s="1108"/>
      <c r="M19" s="1108"/>
      <c r="N19" s="1108"/>
      <c r="O19" s="1108"/>
      <c r="P19" s="1109"/>
      <c r="Q19" s="1113"/>
      <c r="R19" s="1114"/>
      <c r="S19" s="1114"/>
      <c r="T19" s="1114"/>
      <c r="U19" s="1114"/>
      <c r="V19" s="1114"/>
      <c r="W19" s="1114"/>
      <c r="X19" s="1114"/>
      <c r="Y19" s="1114"/>
      <c r="Z19" s="1114"/>
      <c r="AA19" s="1114"/>
      <c r="AB19" s="1114"/>
      <c r="AC19" s="1114"/>
      <c r="AD19" s="1114"/>
      <c r="AE19" s="1115"/>
      <c r="AF19" s="1089"/>
      <c r="AG19" s="1090"/>
      <c r="AH19" s="1090"/>
      <c r="AI19" s="1090"/>
      <c r="AJ19" s="1091"/>
      <c r="AK19" s="1156"/>
      <c r="AL19" s="1157"/>
      <c r="AM19" s="1157"/>
      <c r="AN19" s="1157"/>
      <c r="AO19" s="1157"/>
      <c r="AP19" s="1157"/>
      <c r="AQ19" s="1157"/>
      <c r="AR19" s="1157"/>
      <c r="AS19" s="1157"/>
      <c r="AT19" s="1157"/>
      <c r="AU19" s="1154"/>
      <c r="AV19" s="1154"/>
      <c r="AW19" s="1154"/>
      <c r="AX19" s="1154"/>
      <c r="AY19" s="1155"/>
      <c r="AZ19" s="232"/>
      <c r="BA19" s="232"/>
      <c r="BB19" s="232"/>
      <c r="BC19" s="232"/>
      <c r="BD19" s="232"/>
      <c r="BE19" s="233"/>
      <c r="BF19" s="233"/>
      <c r="BG19" s="233"/>
      <c r="BH19" s="233"/>
      <c r="BI19" s="233"/>
      <c r="BJ19" s="233"/>
      <c r="BK19" s="233"/>
      <c r="BL19" s="233"/>
      <c r="BM19" s="233"/>
      <c r="BN19" s="233"/>
      <c r="BO19" s="233"/>
      <c r="BP19" s="233"/>
      <c r="BQ19" s="242">
        <v>13</v>
      </c>
      <c r="BR19" s="243"/>
      <c r="BS19" s="1084"/>
      <c r="BT19" s="1085"/>
      <c r="BU19" s="1085"/>
      <c r="BV19" s="1085"/>
      <c r="BW19" s="1085"/>
      <c r="BX19" s="1085"/>
      <c r="BY19" s="1085"/>
      <c r="BZ19" s="1085"/>
      <c r="CA19" s="1085"/>
      <c r="CB19" s="1085"/>
      <c r="CC19" s="1085"/>
      <c r="CD19" s="1085"/>
      <c r="CE19" s="1085"/>
      <c r="CF19" s="1085"/>
      <c r="CG19" s="1086"/>
      <c r="CH19" s="1059"/>
      <c r="CI19" s="1060"/>
      <c r="CJ19" s="1060"/>
      <c r="CK19" s="1060"/>
      <c r="CL19" s="1061"/>
      <c r="CM19" s="1059"/>
      <c r="CN19" s="1060"/>
      <c r="CO19" s="1060"/>
      <c r="CP19" s="1060"/>
      <c r="CQ19" s="1061"/>
      <c r="CR19" s="1059"/>
      <c r="CS19" s="1060"/>
      <c r="CT19" s="1060"/>
      <c r="CU19" s="1060"/>
      <c r="CV19" s="1061"/>
      <c r="CW19" s="1059"/>
      <c r="CX19" s="1060"/>
      <c r="CY19" s="1060"/>
      <c r="CZ19" s="1060"/>
      <c r="DA19" s="1061"/>
      <c r="DB19" s="1059"/>
      <c r="DC19" s="1060"/>
      <c r="DD19" s="1060"/>
      <c r="DE19" s="1060"/>
      <c r="DF19" s="1061"/>
      <c r="DG19" s="1059"/>
      <c r="DH19" s="1060"/>
      <c r="DI19" s="1060"/>
      <c r="DJ19" s="1060"/>
      <c r="DK19" s="1061"/>
      <c r="DL19" s="1059"/>
      <c r="DM19" s="1060"/>
      <c r="DN19" s="1060"/>
      <c r="DO19" s="1060"/>
      <c r="DP19" s="1061"/>
      <c r="DQ19" s="1059"/>
      <c r="DR19" s="1060"/>
      <c r="DS19" s="1060"/>
      <c r="DT19" s="1060"/>
      <c r="DU19" s="1061"/>
      <c r="DV19" s="1062"/>
      <c r="DW19" s="1063"/>
      <c r="DX19" s="1063"/>
      <c r="DY19" s="1063"/>
      <c r="DZ19" s="1064"/>
      <c r="EA19" s="234"/>
    </row>
    <row r="20" spans="1:131" s="235" customFormat="1" ht="26.25" customHeight="1">
      <c r="A20" s="241">
        <v>14</v>
      </c>
      <c r="B20" s="1107"/>
      <c r="C20" s="1108"/>
      <c r="D20" s="1108"/>
      <c r="E20" s="1108"/>
      <c r="F20" s="1108"/>
      <c r="G20" s="1108"/>
      <c r="H20" s="1108"/>
      <c r="I20" s="1108"/>
      <c r="J20" s="1108"/>
      <c r="K20" s="1108"/>
      <c r="L20" s="1108"/>
      <c r="M20" s="1108"/>
      <c r="N20" s="1108"/>
      <c r="O20" s="1108"/>
      <c r="P20" s="1109"/>
      <c r="Q20" s="1113"/>
      <c r="R20" s="1114"/>
      <c r="S20" s="1114"/>
      <c r="T20" s="1114"/>
      <c r="U20" s="1114"/>
      <c r="V20" s="1114"/>
      <c r="W20" s="1114"/>
      <c r="X20" s="1114"/>
      <c r="Y20" s="1114"/>
      <c r="Z20" s="1114"/>
      <c r="AA20" s="1114"/>
      <c r="AB20" s="1114"/>
      <c r="AC20" s="1114"/>
      <c r="AD20" s="1114"/>
      <c r="AE20" s="1115"/>
      <c r="AF20" s="1089"/>
      <c r="AG20" s="1090"/>
      <c r="AH20" s="1090"/>
      <c r="AI20" s="1090"/>
      <c r="AJ20" s="1091"/>
      <c r="AK20" s="1156"/>
      <c r="AL20" s="1157"/>
      <c r="AM20" s="1157"/>
      <c r="AN20" s="1157"/>
      <c r="AO20" s="1157"/>
      <c r="AP20" s="1157"/>
      <c r="AQ20" s="1157"/>
      <c r="AR20" s="1157"/>
      <c r="AS20" s="1157"/>
      <c r="AT20" s="1157"/>
      <c r="AU20" s="1154"/>
      <c r="AV20" s="1154"/>
      <c r="AW20" s="1154"/>
      <c r="AX20" s="1154"/>
      <c r="AY20" s="1155"/>
      <c r="AZ20" s="232"/>
      <c r="BA20" s="232"/>
      <c r="BB20" s="232"/>
      <c r="BC20" s="232"/>
      <c r="BD20" s="232"/>
      <c r="BE20" s="233"/>
      <c r="BF20" s="233"/>
      <c r="BG20" s="233"/>
      <c r="BH20" s="233"/>
      <c r="BI20" s="233"/>
      <c r="BJ20" s="233"/>
      <c r="BK20" s="233"/>
      <c r="BL20" s="233"/>
      <c r="BM20" s="233"/>
      <c r="BN20" s="233"/>
      <c r="BO20" s="233"/>
      <c r="BP20" s="233"/>
      <c r="BQ20" s="242">
        <v>14</v>
      </c>
      <c r="BR20" s="243"/>
      <c r="BS20" s="1084"/>
      <c r="BT20" s="1085"/>
      <c r="BU20" s="1085"/>
      <c r="BV20" s="1085"/>
      <c r="BW20" s="1085"/>
      <c r="BX20" s="1085"/>
      <c r="BY20" s="1085"/>
      <c r="BZ20" s="1085"/>
      <c r="CA20" s="1085"/>
      <c r="CB20" s="1085"/>
      <c r="CC20" s="1085"/>
      <c r="CD20" s="1085"/>
      <c r="CE20" s="1085"/>
      <c r="CF20" s="1085"/>
      <c r="CG20" s="1086"/>
      <c r="CH20" s="1059"/>
      <c r="CI20" s="1060"/>
      <c r="CJ20" s="1060"/>
      <c r="CK20" s="1060"/>
      <c r="CL20" s="1061"/>
      <c r="CM20" s="1059"/>
      <c r="CN20" s="1060"/>
      <c r="CO20" s="1060"/>
      <c r="CP20" s="1060"/>
      <c r="CQ20" s="1061"/>
      <c r="CR20" s="1059"/>
      <c r="CS20" s="1060"/>
      <c r="CT20" s="1060"/>
      <c r="CU20" s="1060"/>
      <c r="CV20" s="1061"/>
      <c r="CW20" s="1059"/>
      <c r="CX20" s="1060"/>
      <c r="CY20" s="1060"/>
      <c r="CZ20" s="1060"/>
      <c r="DA20" s="1061"/>
      <c r="DB20" s="1059"/>
      <c r="DC20" s="1060"/>
      <c r="DD20" s="1060"/>
      <c r="DE20" s="1060"/>
      <c r="DF20" s="1061"/>
      <c r="DG20" s="1059"/>
      <c r="DH20" s="1060"/>
      <c r="DI20" s="1060"/>
      <c r="DJ20" s="1060"/>
      <c r="DK20" s="1061"/>
      <c r="DL20" s="1059"/>
      <c r="DM20" s="1060"/>
      <c r="DN20" s="1060"/>
      <c r="DO20" s="1060"/>
      <c r="DP20" s="1061"/>
      <c r="DQ20" s="1059"/>
      <c r="DR20" s="1060"/>
      <c r="DS20" s="1060"/>
      <c r="DT20" s="1060"/>
      <c r="DU20" s="1061"/>
      <c r="DV20" s="1062"/>
      <c r="DW20" s="1063"/>
      <c r="DX20" s="1063"/>
      <c r="DY20" s="1063"/>
      <c r="DZ20" s="1064"/>
      <c r="EA20" s="234"/>
    </row>
    <row r="21" spans="1:131" s="235" customFormat="1" ht="26.25" customHeight="1" thickBot="1">
      <c r="A21" s="241">
        <v>15</v>
      </c>
      <c r="B21" s="1107"/>
      <c r="C21" s="1108"/>
      <c r="D21" s="1108"/>
      <c r="E21" s="1108"/>
      <c r="F21" s="1108"/>
      <c r="G21" s="1108"/>
      <c r="H21" s="1108"/>
      <c r="I21" s="1108"/>
      <c r="J21" s="1108"/>
      <c r="K21" s="1108"/>
      <c r="L21" s="1108"/>
      <c r="M21" s="1108"/>
      <c r="N21" s="1108"/>
      <c r="O21" s="1108"/>
      <c r="P21" s="1109"/>
      <c r="Q21" s="1113"/>
      <c r="R21" s="1114"/>
      <c r="S21" s="1114"/>
      <c r="T21" s="1114"/>
      <c r="U21" s="1114"/>
      <c r="V21" s="1114"/>
      <c r="W21" s="1114"/>
      <c r="X21" s="1114"/>
      <c r="Y21" s="1114"/>
      <c r="Z21" s="1114"/>
      <c r="AA21" s="1114"/>
      <c r="AB21" s="1114"/>
      <c r="AC21" s="1114"/>
      <c r="AD21" s="1114"/>
      <c r="AE21" s="1115"/>
      <c r="AF21" s="1089"/>
      <c r="AG21" s="1090"/>
      <c r="AH21" s="1090"/>
      <c r="AI21" s="1090"/>
      <c r="AJ21" s="1091"/>
      <c r="AK21" s="1156"/>
      <c r="AL21" s="1157"/>
      <c r="AM21" s="1157"/>
      <c r="AN21" s="1157"/>
      <c r="AO21" s="1157"/>
      <c r="AP21" s="1157"/>
      <c r="AQ21" s="1157"/>
      <c r="AR21" s="1157"/>
      <c r="AS21" s="1157"/>
      <c r="AT21" s="1157"/>
      <c r="AU21" s="1154"/>
      <c r="AV21" s="1154"/>
      <c r="AW21" s="1154"/>
      <c r="AX21" s="1154"/>
      <c r="AY21" s="1155"/>
      <c r="AZ21" s="232"/>
      <c r="BA21" s="232"/>
      <c r="BB21" s="232"/>
      <c r="BC21" s="232"/>
      <c r="BD21" s="232"/>
      <c r="BE21" s="233"/>
      <c r="BF21" s="233"/>
      <c r="BG21" s="233"/>
      <c r="BH21" s="233"/>
      <c r="BI21" s="233"/>
      <c r="BJ21" s="233"/>
      <c r="BK21" s="233"/>
      <c r="BL21" s="233"/>
      <c r="BM21" s="233"/>
      <c r="BN21" s="233"/>
      <c r="BO21" s="233"/>
      <c r="BP21" s="233"/>
      <c r="BQ21" s="242">
        <v>15</v>
      </c>
      <c r="BR21" s="243"/>
      <c r="BS21" s="1084"/>
      <c r="BT21" s="1085"/>
      <c r="BU21" s="1085"/>
      <c r="BV21" s="1085"/>
      <c r="BW21" s="1085"/>
      <c r="BX21" s="1085"/>
      <c r="BY21" s="1085"/>
      <c r="BZ21" s="1085"/>
      <c r="CA21" s="1085"/>
      <c r="CB21" s="1085"/>
      <c r="CC21" s="1085"/>
      <c r="CD21" s="1085"/>
      <c r="CE21" s="1085"/>
      <c r="CF21" s="1085"/>
      <c r="CG21" s="1086"/>
      <c r="CH21" s="1059"/>
      <c r="CI21" s="1060"/>
      <c r="CJ21" s="1060"/>
      <c r="CK21" s="1060"/>
      <c r="CL21" s="1061"/>
      <c r="CM21" s="1059"/>
      <c r="CN21" s="1060"/>
      <c r="CO21" s="1060"/>
      <c r="CP21" s="1060"/>
      <c r="CQ21" s="1061"/>
      <c r="CR21" s="1059"/>
      <c r="CS21" s="1060"/>
      <c r="CT21" s="1060"/>
      <c r="CU21" s="1060"/>
      <c r="CV21" s="1061"/>
      <c r="CW21" s="1059"/>
      <c r="CX21" s="1060"/>
      <c r="CY21" s="1060"/>
      <c r="CZ21" s="1060"/>
      <c r="DA21" s="1061"/>
      <c r="DB21" s="1059"/>
      <c r="DC21" s="1060"/>
      <c r="DD21" s="1060"/>
      <c r="DE21" s="1060"/>
      <c r="DF21" s="1061"/>
      <c r="DG21" s="1059"/>
      <c r="DH21" s="1060"/>
      <c r="DI21" s="1060"/>
      <c r="DJ21" s="1060"/>
      <c r="DK21" s="1061"/>
      <c r="DL21" s="1059"/>
      <c r="DM21" s="1060"/>
      <c r="DN21" s="1060"/>
      <c r="DO21" s="1060"/>
      <c r="DP21" s="1061"/>
      <c r="DQ21" s="1059"/>
      <c r="DR21" s="1060"/>
      <c r="DS21" s="1060"/>
      <c r="DT21" s="1060"/>
      <c r="DU21" s="1061"/>
      <c r="DV21" s="1062"/>
      <c r="DW21" s="1063"/>
      <c r="DX21" s="1063"/>
      <c r="DY21" s="1063"/>
      <c r="DZ21" s="1064"/>
      <c r="EA21" s="234"/>
    </row>
    <row r="22" spans="1:131" s="235" customFormat="1" ht="26.25" customHeight="1">
      <c r="A22" s="241">
        <v>16</v>
      </c>
      <c r="B22" s="1107"/>
      <c r="C22" s="1108"/>
      <c r="D22" s="1108"/>
      <c r="E22" s="1108"/>
      <c r="F22" s="1108"/>
      <c r="G22" s="1108"/>
      <c r="H22" s="1108"/>
      <c r="I22" s="1108"/>
      <c r="J22" s="1108"/>
      <c r="K22" s="1108"/>
      <c r="L22" s="1108"/>
      <c r="M22" s="1108"/>
      <c r="N22" s="1108"/>
      <c r="O22" s="1108"/>
      <c r="P22" s="1109"/>
      <c r="Q22" s="1151"/>
      <c r="R22" s="1152"/>
      <c r="S22" s="1152"/>
      <c r="T22" s="1152"/>
      <c r="U22" s="1152"/>
      <c r="V22" s="1152"/>
      <c r="W22" s="1152"/>
      <c r="X22" s="1152"/>
      <c r="Y22" s="1152"/>
      <c r="Z22" s="1152"/>
      <c r="AA22" s="1152"/>
      <c r="AB22" s="1152"/>
      <c r="AC22" s="1152"/>
      <c r="AD22" s="1152"/>
      <c r="AE22" s="1153"/>
      <c r="AF22" s="1089"/>
      <c r="AG22" s="1090"/>
      <c r="AH22" s="1090"/>
      <c r="AI22" s="1090"/>
      <c r="AJ22" s="1091"/>
      <c r="AK22" s="1147"/>
      <c r="AL22" s="1148"/>
      <c r="AM22" s="1148"/>
      <c r="AN22" s="1148"/>
      <c r="AO22" s="1148"/>
      <c r="AP22" s="1148"/>
      <c r="AQ22" s="1148"/>
      <c r="AR22" s="1148"/>
      <c r="AS22" s="1148"/>
      <c r="AT22" s="1148"/>
      <c r="AU22" s="1149"/>
      <c r="AV22" s="1149"/>
      <c r="AW22" s="1149"/>
      <c r="AX22" s="1149"/>
      <c r="AY22" s="1150"/>
      <c r="AZ22" s="1105" t="s">
        <v>380</v>
      </c>
      <c r="BA22" s="1105"/>
      <c r="BB22" s="1105"/>
      <c r="BC22" s="1105"/>
      <c r="BD22" s="1106"/>
      <c r="BE22" s="233"/>
      <c r="BF22" s="233"/>
      <c r="BG22" s="233"/>
      <c r="BH22" s="233"/>
      <c r="BI22" s="233"/>
      <c r="BJ22" s="233"/>
      <c r="BK22" s="233"/>
      <c r="BL22" s="233"/>
      <c r="BM22" s="233"/>
      <c r="BN22" s="233"/>
      <c r="BO22" s="233"/>
      <c r="BP22" s="233"/>
      <c r="BQ22" s="242">
        <v>16</v>
      </c>
      <c r="BR22" s="243"/>
      <c r="BS22" s="1084"/>
      <c r="BT22" s="1085"/>
      <c r="BU22" s="1085"/>
      <c r="BV22" s="1085"/>
      <c r="BW22" s="1085"/>
      <c r="BX22" s="1085"/>
      <c r="BY22" s="1085"/>
      <c r="BZ22" s="1085"/>
      <c r="CA22" s="1085"/>
      <c r="CB22" s="1085"/>
      <c r="CC22" s="1085"/>
      <c r="CD22" s="1085"/>
      <c r="CE22" s="1085"/>
      <c r="CF22" s="1085"/>
      <c r="CG22" s="1086"/>
      <c r="CH22" s="1059"/>
      <c r="CI22" s="1060"/>
      <c r="CJ22" s="1060"/>
      <c r="CK22" s="1060"/>
      <c r="CL22" s="1061"/>
      <c r="CM22" s="1059"/>
      <c r="CN22" s="1060"/>
      <c r="CO22" s="1060"/>
      <c r="CP22" s="1060"/>
      <c r="CQ22" s="1061"/>
      <c r="CR22" s="1059"/>
      <c r="CS22" s="1060"/>
      <c r="CT22" s="1060"/>
      <c r="CU22" s="1060"/>
      <c r="CV22" s="1061"/>
      <c r="CW22" s="1059"/>
      <c r="CX22" s="1060"/>
      <c r="CY22" s="1060"/>
      <c r="CZ22" s="1060"/>
      <c r="DA22" s="1061"/>
      <c r="DB22" s="1059"/>
      <c r="DC22" s="1060"/>
      <c r="DD22" s="1060"/>
      <c r="DE22" s="1060"/>
      <c r="DF22" s="1061"/>
      <c r="DG22" s="1059"/>
      <c r="DH22" s="1060"/>
      <c r="DI22" s="1060"/>
      <c r="DJ22" s="1060"/>
      <c r="DK22" s="1061"/>
      <c r="DL22" s="1059"/>
      <c r="DM22" s="1060"/>
      <c r="DN22" s="1060"/>
      <c r="DO22" s="1060"/>
      <c r="DP22" s="1061"/>
      <c r="DQ22" s="1059"/>
      <c r="DR22" s="1060"/>
      <c r="DS22" s="1060"/>
      <c r="DT22" s="1060"/>
      <c r="DU22" s="1061"/>
      <c r="DV22" s="1062"/>
      <c r="DW22" s="1063"/>
      <c r="DX22" s="1063"/>
      <c r="DY22" s="1063"/>
      <c r="DZ22" s="1064"/>
      <c r="EA22" s="234"/>
    </row>
    <row r="23" spans="1:131" s="235" customFormat="1" ht="26.25" customHeight="1" thickBot="1">
      <c r="A23" s="244" t="s">
        <v>381</v>
      </c>
      <c r="B23" s="1013" t="s">
        <v>382</v>
      </c>
      <c r="C23" s="1014"/>
      <c r="D23" s="1014"/>
      <c r="E23" s="1014"/>
      <c r="F23" s="1014"/>
      <c r="G23" s="1014"/>
      <c r="H23" s="1014"/>
      <c r="I23" s="1014"/>
      <c r="J23" s="1014"/>
      <c r="K23" s="1014"/>
      <c r="L23" s="1014"/>
      <c r="M23" s="1014"/>
      <c r="N23" s="1014"/>
      <c r="O23" s="1014"/>
      <c r="P23" s="1015"/>
      <c r="Q23" s="1138">
        <v>4610</v>
      </c>
      <c r="R23" s="1139"/>
      <c r="S23" s="1139"/>
      <c r="T23" s="1139"/>
      <c r="U23" s="1139"/>
      <c r="V23" s="1139">
        <v>4132</v>
      </c>
      <c r="W23" s="1139"/>
      <c r="X23" s="1139"/>
      <c r="Y23" s="1139"/>
      <c r="Z23" s="1139"/>
      <c r="AA23" s="1139">
        <v>479</v>
      </c>
      <c r="AB23" s="1139"/>
      <c r="AC23" s="1139"/>
      <c r="AD23" s="1139"/>
      <c r="AE23" s="1140"/>
      <c r="AF23" s="1141">
        <v>209</v>
      </c>
      <c r="AG23" s="1139"/>
      <c r="AH23" s="1139"/>
      <c r="AI23" s="1139"/>
      <c r="AJ23" s="1142"/>
      <c r="AK23" s="1143"/>
      <c r="AL23" s="1144"/>
      <c r="AM23" s="1144"/>
      <c r="AN23" s="1144"/>
      <c r="AO23" s="1144"/>
      <c r="AP23" s="1139">
        <v>3226</v>
      </c>
      <c r="AQ23" s="1139"/>
      <c r="AR23" s="1139"/>
      <c r="AS23" s="1139"/>
      <c r="AT23" s="1139"/>
      <c r="AU23" s="1145"/>
      <c r="AV23" s="1145"/>
      <c r="AW23" s="1145"/>
      <c r="AX23" s="1145"/>
      <c r="AY23" s="1146"/>
      <c r="AZ23" s="1135" t="s">
        <v>383</v>
      </c>
      <c r="BA23" s="1136"/>
      <c r="BB23" s="1136"/>
      <c r="BC23" s="1136"/>
      <c r="BD23" s="1137"/>
      <c r="BE23" s="233"/>
      <c r="BF23" s="233"/>
      <c r="BG23" s="233"/>
      <c r="BH23" s="233"/>
      <c r="BI23" s="233"/>
      <c r="BJ23" s="233"/>
      <c r="BK23" s="233"/>
      <c r="BL23" s="233"/>
      <c r="BM23" s="233"/>
      <c r="BN23" s="233"/>
      <c r="BO23" s="233"/>
      <c r="BP23" s="233"/>
      <c r="BQ23" s="242">
        <v>17</v>
      </c>
      <c r="BR23" s="243"/>
      <c r="BS23" s="1084"/>
      <c r="BT23" s="1085"/>
      <c r="BU23" s="1085"/>
      <c r="BV23" s="1085"/>
      <c r="BW23" s="1085"/>
      <c r="BX23" s="1085"/>
      <c r="BY23" s="1085"/>
      <c r="BZ23" s="1085"/>
      <c r="CA23" s="1085"/>
      <c r="CB23" s="1085"/>
      <c r="CC23" s="1085"/>
      <c r="CD23" s="1085"/>
      <c r="CE23" s="1085"/>
      <c r="CF23" s="1085"/>
      <c r="CG23" s="1086"/>
      <c r="CH23" s="1059"/>
      <c r="CI23" s="1060"/>
      <c r="CJ23" s="1060"/>
      <c r="CK23" s="1060"/>
      <c r="CL23" s="1061"/>
      <c r="CM23" s="1059"/>
      <c r="CN23" s="1060"/>
      <c r="CO23" s="1060"/>
      <c r="CP23" s="1060"/>
      <c r="CQ23" s="1061"/>
      <c r="CR23" s="1059"/>
      <c r="CS23" s="1060"/>
      <c r="CT23" s="1060"/>
      <c r="CU23" s="1060"/>
      <c r="CV23" s="1061"/>
      <c r="CW23" s="1059"/>
      <c r="CX23" s="1060"/>
      <c r="CY23" s="1060"/>
      <c r="CZ23" s="1060"/>
      <c r="DA23" s="1061"/>
      <c r="DB23" s="1059"/>
      <c r="DC23" s="1060"/>
      <c r="DD23" s="1060"/>
      <c r="DE23" s="1060"/>
      <c r="DF23" s="1061"/>
      <c r="DG23" s="1059"/>
      <c r="DH23" s="1060"/>
      <c r="DI23" s="1060"/>
      <c r="DJ23" s="1060"/>
      <c r="DK23" s="1061"/>
      <c r="DL23" s="1059"/>
      <c r="DM23" s="1060"/>
      <c r="DN23" s="1060"/>
      <c r="DO23" s="1060"/>
      <c r="DP23" s="1061"/>
      <c r="DQ23" s="1059"/>
      <c r="DR23" s="1060"/>
      <c r="DS23" s="1060"/>
      <c r="DT23" s="1060"/>
      <c r="DU23" s="1061"/>
      <c r="DV23" s="1062"/>
      <c r="DW23" s="1063"/>
      <c r="DX23" s="1063"/>
      <c r="DY23" s="1063"/>
      <c r="DZ23" s="1064"/>
      <c r="EA23" s="234"/>
    </row>
    <row r="24" spans="1:131" s="235" customFormat="1" ht="26.25" customHeight="1">
      <c r="A24" s="1134" t="s">
        <v>384</v>
      </c>
      <c r="B24" s="1134"/>
      <c r="C24" s="1134"/>
      <c r="D24" s="1134"/>
      <c r="E24" s="1134"/>
      <c r="F24" s="1134"/>
      <c r="G24" s="1134"/>
      <c r="H24" s="1134"/>
      <c r="I24" s="1134"/>
      <c r="J24" s="1134"/>
      <c r="K24" s="1134"/>
      <c r="L24" s="1134"/>
      <c r="M24" s="1134"/>
      <c r="N24" s="1134"/>
      <c r="O24" s="1134"/>
      <c r="P24" s="1134"/>
      <c r="Q24" s="1134"/>
      <c r="R24" s="1134"/>
      <c r="S24" s="1134"/>
      <c r="T24" s="1134"/>
      <c r="U24" s="1134"/>
      <c r="V24" s="1134"/>
      <c r="W24" s="1134"/>
      <c r="X24" s="1134"/>
      <c r="Y24" s="1134"/>
      <c r="Z24" s="1134"/>
      <c r="AA24" s="1134"/>
      <c r="AB24" s="1134"/>
      <c r="AC24" s="1134"/>
      <c r="AD24" s="1134"/>
      <c r="AE24" s="1134"/>
      <c r="AF24" s="1134"/>
      <c r="AG24" s="1134"/>
      <c r="AH24" s="1134"/>
      <c r="AI24" s="1134"/>
      <c r="AJ24" s="1134"/>
      <c r="AK24" s="1134"/>
      <c r="AL24" s="1134"/>
      <c r="AM24" s="1134"/>
      <c r="AN24" s="1134"/>
      <c r="AO24" s="1134"/>
      <c r="AP24" s="1134"/>
      <c r="AQ24" s="1134"/>
      <c r="AR24" s="1134"/>
      <c r="AS24" s="1134"/>
      <c r="AT24" s="1134"/>
      <c r="AU24" s="1134"/>
      <c r="AV24" s="1134"/>
      <c r="AW24" s="1134"/>
      <c r="AX24" s="1134"/>
      <c r="AY24" s="1134"/>
      <c r="AZ24" s="232"/>
      <c r="BA24" s="232"/>
      <c r="BB24" s="232"/>
      <c r="BC24" s="232"/>
      <c r="BD24" s="232"/>
      <c r="BE24" s="233"/>
      <c r="BF24" s="233"/>
      <c r="BG24" s="233"/>
      <c r="BH24" s="233"/>
      <c r="BI24" s="233"/>
      <c r="BJ24" s="233"/>
      <c r="BK24" s="233"/>
      <c r="BL24" s="233"/>
      <c r="BM24" s="233"/>
      <c r="BN24" s="233"/>
      <c r="BO24" s="233"/>
      <c r="BP24" s="233"/>
      <c r="BQ24" s="242">
        <v>18</v>
      </c>
      <c r="BR24" s="243"/>
      <c r="BS24" s="1084"/>
      <c r="BT24" s="1085"/>
      <c r="BU24" s="1085"/>
      <c r="BV24" s="1085"/>
      <c r="BW24" s="1085"/>
      <c r="BX24" s="1085"/>
      <c r="BY24" s="1085"/>
      <c r="BZ24" s="1085"/>
      <c r="CA24" s="1085"/>
      <c r="CB24" s="1085"/>
      <c r="CC24" s="1085"/>
      <c r="CD24" s="1085"/>
      <c r="CE24" s="1085"/>
      <c r="CF24" s="1085"/>
      <c r="CG24" s="1086"/>
      <c r="CH24" s="1059"/>
      <c r="CI24" s="1060"/>
      <c r="CJ24" s="1060"/>
      <c r="CK24" s="1060"/>
      <c r="CL24" s="1061"/>
      <c r="CM24" s="1059"/>
      <c r="CN24" s="1060"/>
      <c r="CO24" s="1060"/>
      <c r="CP24" s="1060"/>
      <c r="CQ24" s="1061"/>
      <c r="CR24" s="1059"/>
      <c r="CS24" s="1060"/>
      <c r="CT24" s="1060"/>
      <c r="CU24" s="1060"/>
      <c r="CV24" s="1061"/>
      <c r="CW24" s="1059"/>
      <c r="CX24" s="1060"/>
      <c r="CY24" s="1060"/>
      <c r="CZ24" s="1060"/>
      <c r="DA24" s="1061"/>
      <c r="DB24" s="1059"/>
      <c r="DC24" s="1060"/>
      <c r="DD24" s="1060"/>
      <c r="DE24" s="1060"/>
      <c r="DF24" s="1061"/>
      <c r="DG24" s="1059"/>
      <c r="DH24" s="1060"/>
      <c r="DI24" s="1060"/>
      <c r="DJ24" s="1060"/>
      <c r="DK24" s="1061"/>
      <c r="DL24" s="1059"/>
      <c r="DM24" s="1060"/>
      <c r="DN24" s="1060"/>
      <c r="DO24" s="1060"/>
      <c r="DP24" s="1061"/>
      <c r="DQ24" s="1059"/>
      <c r="DR24" s="1060"/>
      <c r="DS24" s="1060"/>
      <c r="DT24" s="1060"/>
      <c r="DU24" s="1061"/>
      <c r="DV24" s="1062"/>
      <c r="DW24" s="1063"/>
      <c r="DX24" s="1063"/>
      <c r="DY24" s="1063"/>
      <c r="DZ24" s="1064"/>
      <c r="EA24" s="234"/>
    </row>
    <row r="25" spans="1:131" s="227" customFormat="1" ht="26.25" customHeight="1" thickBot="1">
      <c r="A25" s="1133" t="s">
        <v>385</v>
      </c>
      <c r="B25" s="1133"/>
      <c r="C25" s="1133"/>
      <c r="D25" s="1133"/>
      <c r="E25" s="1133"/>
      <c r="F25" s="1133"/>
      <c r="G25" s="1133"/>
      <c r="H25" s="1133"/>
      <c r="I25" s="1133"/>
      <c r="J25" s="1133"/>
      <c r="K25" s="1133"/>
      <c r="L25" s="1133"/>
      <c r="M25" s="1133"/>
      <c r="N25" s="1133"/>
      <c r="O25" s="1133"/>
      <c r="P25" s="1133"/>
      <c r="Q25" s="1133"/>
      <c r="R25" s="1133"/>
      <c r="S25" s="1133"/>
      <c r="T25" s="1133"/>
      <c r="U25" s="1133"/>
      <c r="V25" s="1133"/>
      <c r="W25" s="1133"/>
      <c r="X25" s="1133"/>
      <c r="Y25" s="1133"/>
      <c r="Z25" s="1133"/>
      <c r="AA25" s="1133"/>
      <c r="AB25" s="1133"/>
      <c r="AC25" s="1133"/>
      <c r="AD25" s="1133"/>
      <c r="AE25" s="1133"/>
      <c r="AF25" s="1133"/>
      <c r="AG25" s="1133"/>
      <c r="AH25" s="1133"/>
      <c r="AI25" s="1133"/>
      <c r="AJ25" s="1133"/>
      <c r="AK25" s="1133"/>
      <c r="AL25" s="1133"/>
      <c r="AM25" s="1133"/>
      <c r="AN25" s="1133"/>
      <c r="AO25" s="1133"/>
      <c r="AP25" s="1133"/>
      <c r="AQ25" s="1133"/>
      <c r="AR25" s="1133"/>
      <c r="AS25" s="1133"/>
      <c r="AT25" s="1133"/>
      <c r="AU25" s="1133"/>
      <c r="AV25" s="1133"/>
      <c r="AW25" s="1133"/>
      <c r="AX25" s="1133"/>
      <c r="AY25" s="1133"/>
      <c r="AZ25" s="1133"/>
      <c r="BA25" s="1133"/>
      <c r="BB25" s="1133"/>
      <c r="BC25" s="1133"/>
      <c r="BD25" s="1133"/>
      <c r="BE25" s="1133"/>
      <c r="BF25" s="1133"/>
      <c r="BG25" s="1133"/>
      <c r="BH25" s="1133"/>
      <c r="BI25" s="1133"/>
      <c r="BJ25" s="232"/>
      <c r="BK25" s="232"/>
      <c r="BL25" s="232"/>
      <c r="BM25" s="232"/>
      <c r="BN25" s="232"/>
      <c r="BO25" s="245"/>
      <c r="BP25" s="245"/>
      <c r="BQ25" s="242">
        <v>19</v>
      </c>
      <c r="BR25" s="243"/>
      <c r="BS25" s="1084"/>
      <c r="BT25" s="1085"/>
      <c r="BU25" s="1085"/>
      <c r="BV25" s="1085"/>
      <c r="BW25" s="1085"/>
      <c r="BX25" s="1085"/>
      <c r="BY25" s="1085"/>
      <c r="BZ25" s="1085"/>
      <c r="CA25" s="1085"/>
      <c r="CB25" s="1085"/>
      <c r="CC25" s="1085"/>
      <c r="CD25" s="1085"/>
      <c r="CE25" s="1085"/>
      <c r="CF25" s="1085"/>
      <c r="CG25" s="1086"/>
      <c r="CH25" s="1059"/>
      <c r="CI25" s="1060"/>
      <c r="CJ25" s="1060"/>
      <c r="CK25" s="1060"/>
      <c r="CL25" s="1061"/>
      <c r="CM25" s="1059"/>
      <c r="CN25" s="1060"/>
      <c r="CO25" s="1060"/>
      <c r="CP25" s="1060"/>
      <c r="CQ25" s="1061"/>
      <c r="CR25" s="1059"/>
      <c r="CS25" s="1060"/>
      <c r="CT25" s="1060"/>
      <c r="CU25" s="1060"/>
      <c r="CV25" s="1061"/>
      <c r="CW25" s="1059"/>
      <c r="CX25" s="1060"/>
      <c r="CY25" s="1060"/>
      <c r="CZ25" s="1060"/>
      <c r="DA25" s="1061"/>
      <c r="DB25" s="1059"/>
      <c r="DC25" s="1060"/>
      <c r="DD25" s="1060"/>
      <c r="DE25" s="1060"/>
      <c r="DF25" s="1061"/>
      <c r="DG25" s="1059"/>
      <c r="DH25" s="1060"/>
      <c r="DI25" s="1060"/>
      <c r="DJ25" s="1060"/>
      <c r="DK25" s="1061"/>
      <c r="DL25" s="1059"/>
      <c r="DM25" s="1060"/>
      <c r="DN25" s="1060"/>
      <c r="DO25" s="1060"/>
      <c r="DP25" s="1061"/>
      <c r="DQ25" s="1059"/>
      <c r="DR25" s="1060"/>
      <c r="DS25" s="1060"/>
      <c r="DT25" s="1060"/>
      <c r="DU25" s="1061"/>
      <c r="DV25" s="1062"/>
      <c r="DW25" s="1063"/>
      <c r="DX25" s="1063"/>
      <c r="DY25" s="1063"/>
      <c r="DZ25" s="1064"/>
      <c r="EA25" s="226"/>
    </row>
    <row r="26" spans="1:131" s="227" customFormat="1" ht="26.25" customHeight="1">
      <c r="A26" s="1065" t="s">
        <v>362</v>
      </c>
      <c r="B26" s="1066"/>
      <c r="C26" s="1066"/>
      <c r="D26" s="1066"/>
      <c r="E26" s="1066"/>
      <c r="F26" s="1066"/>
      <c r="G26" s="1066"/>
      <c r="H26" s="1066"/>
      <c r="I26" s="1066"/>
      <c r="J26" s="1066"/>
      <c r="K26" s="1066"/>
      <c r="L26" s="1066"/>
      <c r="M26" s="1066"/>
      <c r="N26" s="1066"/>
      <c r="O26" s="1066"/>
      <c r="P26" s="1067"/>
      <c r="Q26" s="1071" t="s">
        <v>386</v>
      </c>
      <c r="R26" s="1072"/>
      <c r="S26" s="1072"/>
      <c r="T26" s="1072"/>
      <c r="U26" s="1073"/>
      <c r="V26" s="1071" t="s">
        <v>387</v>
      </c>
      <c r="W26" s="1072"/>
      <c r="X26" s="1072"/>
      <c r="Y26" s="1072"/>
      <c r="Z26" s="1073"/>
      <c r="AA26" s="1071" t="s">
        <v>388</v>
      </c>
      <c r="AB26" s="1072"/>
      <c r="AC26" s="1072"/>
      <c r="AD26" s="1072"/>
      <c r="AE26" s="1072"/>
      <c r="AF26" s="1129" t="s">
        <v>389</v>
      </c>
      <c r="AG26" s="1078"/>
      <c r="AH26" s="1078"/>
      <c r="AI26" s="1078"/>
      <c r="AJ26" s="1130"/>
      <c r="AK26" s="1072" t="s">
        <v>390</v>
      </c>
      <c r="AL26" s="1072"/>
      <c r="AM26" s="1072"/>
      <c r="AN26" s="1072"/>
      <c r="AO26" s="1073"/>
      <c r="AP26" s="1071" t="s">
        <v>391</v>
      </c>
      <c r="AQ26" s="1072"/>
      <c r="AR26" s="1072"/>
      <c r="AS26" s="1072"/>
      <c r="AT26" s="1073"/>
      <c r="AU26" s="1071" t="s">
        <v>392</v>
      </c>
      <c r="AV26" s="1072"/>
      <c r="AW26" s="1072"/>
      <c r="AX26" s="1072"/>
      <c r="AY26" s="1073"/>
      <c r="AZ26" s="1071" t="s">
        <v>393</v>
      </c>
      <c r="BA26" s="1072"/>
      <c r="BB26" s="1072"/>
      <c r="BC26" s="1072"/>
      <c r="BD26" s="1073"/>
      <c r="BE26" s="1071" t="s">
        <v>369</v>
      </c>
      <c r="BF26" s="1072"/>
      <c r="BG26" s="1072"/>
      <c r="BH26" s="1072"/>
      <c r="BI26" s="1087"/>
      <c r="BJ26" s="232"/>
      <c r="BK26" s="232"/>
      <c r="BL26" s="232"/>
      <c r="BM26" s="232"/>
      <c r="BN26" s="232"/>
      <c r="BO26" s="245"/>
      <c r="BP26" s="245"/>
      <c r="BQ26" s="242">
        <v>20</v>
      </c>
      <c r="BR26" s="243"/>
      <c r="BS26" s="1084"/>
      <c r="BT26" s="1085"/>
      <c r="BU26" s="1085"/>
      <c r="BV26" s="1085"/>
      <c r="BW26" s="1085"/>
      <c r="BX26" s="1085"/>
      <c r="BY26" s="1085"/>
      <c r="BZ26" s="1085"/>
      <c r="CA26" s="1085"/>
      <c r="CB26" s="1085"/>
      <c r="CC26" s="1085"/>
      <c r="CD26" s="1085"/>
      <c r="CE26" s="1085"/>
      <c r="CF26" s="1085"/>
      <c r="CG26" s="1086"/>
      <c r="CH26" s="1059"/>
      <c r="CI26" s="1060"/>
      <c r="CJ26" s="1060"/>
      <c r="CK26" s="1060"/>
      <c r="CL26" s="1061"/>
      <c r="CM26" s="1059"/>
      <c r="CN26" s="1060"/>
      <c r="CO26" s="1060"/>
      <c r="CP26" s="1060"/>
      <c r="CQ26" s="1061"/>
      <c r="CR26" s="1059"/>
      <c r="CS26" s="1060"/>
      <c r="CT26" s="1060"/>
      <c r="CU26" s="1060"/>
      <c r="CV26" s="1061"/>
      <c r="CW26" s="1059"/>
      <c r="CX26" s="1060"/>
      <c r="CY26" s="1060"/>
      <c r="CZ26" s="1060"/>
      <c r="DA26" s="1061"/>
      <c r="DB26" s="1059"/>
      <c r="DC26" s="1060"/>
      <c r="DD26" s="1060"/>
      <c r="DE26" s="1060"/>
      <c r="DF26" s="1061"/>
      <c r="DG26" s="1059"/>
      <c r="DH26" s="1060"/>
      <c r="DI26" s="1060"/>
      <c r="DJ26" s="1060"/>
      <c r="DK26" s="1061"/>
      <c r="DL26" s="1059"/>
      <c r="DM26" s="1060"/>
      <c r="DN26" s="1060"/>
      <c r="DO26" s="1060"/>
      <c r="DP26" s="1061"/>
      <c r="DQ26" s="1059"/>
      <c r="DR26" s="1060"/>
      <c r="DS26" s="1060"/>
      <c r="DT26" s="1060"/>
      <c r="DU26" s="1061"/>
      <c r="DV26" s="1062"/>
      <c r="DW26" s="1063"/>
      <c r="DX26" s="1063"/>
      <c r="DY26" s="1063"/>
      <c r="DZ26" s="1064"/>
      <c r="EA26" s="226"/>
    </row>
    <row r="27" spans="1:131" s="227" customFormat="1" ht="26.25" customHeight="1" thickBot="1">
      <c r="A27" s="1068"/>
      <c r="B27" s="1069"/>
      <c r="C27" s="1069"/>
      <c r="D27" s="1069"/>
      <c r="E27" s="1069"/>
      <c r="F27" s="1069"/>
      <c r="G27" s="1069"/>
      <c r="H27" s="1069"/>
      <c r="I27" s="1069"/>
      <c r="J27" s="1069"/>
      <c r="K27" s="1069"/>
      <c r="L27" s="1069"/>
      <c r="M27" s="1069"/>
      <c r="N27" s="1069"/>
      <c r="O27" s="1069"/>
      <c r="P27" s="1070"/>
      <c r="Q27" s="1074"/>
      <c r="R27" s="1075"/>
      <c r="S27" s="1075"/>
      <c r="T27" s="1075"/>
      <c r="U27" s="1076"/>
      <c r="V27" s="1074"/>
      <c r="W27" s="1075"/>
      <c r="X27" s="1075"/>
      <c r="Y27" s="1075"/>
      <c r="Z27" s="1076"/>
      <c r="AA27" s="1074"/>
      <c r="AB27" s="1075"/>
      <c r="AC27" s="1075"/>
      <c r="AD27" s="1075"/>
      <c r="AE27" s="1075"/>
      <c r="AF27" s="1131"/>
      <c r="AG27" s="1081"/>
      <c r="AH27" s="1081"/>
      <c r="AI27" s="1081"/>
      <c r="AJ27" s="1132"/>
      <c r="AK27" s="1075"/>
      <c r="AL27" s="1075"/>
      <c r="AM27" s="1075"/>
      <c r="AN27" s="1075"/>
      <c r="AO27" s="1076"/>
      <c r="AP27" s="1074"/>
      <c r="AQ27" s="1075"/>
      <c r="AR27" s="1075"/>
      <c r="AS27" s="1075"/>
      <c r="AT27" s="1076"/>
      <c r="AU27" s="1074"/>
      <c r="AV27" s="1075"/>
      <c r="AW27" s="1075"/>
      <c r="AX27" s="1075"/>
      <c r="AY27" s="1076"/>
      <c r="AZ27" s="1074"/>
      <c r="BA27" s="1075"/>
      <c r="BB27" s="1075"/>
      <c r="BC27" s="1075"/>
      <c r="BD27" s="1076"/>
      <c r="BE27" s="1074"/>
      <c r="BF27" s="1075"/>
      <c r="BG27" s="1075"/>
      <c r="BH27" s="1075"/>
      <c r="BI27" s="1088"/>
      <c r="BJ27" s="232"/>
      <c r="BK27" s="232"/>
      <c r="BL27" s="232"/>
      <c r="BM27" s="232"/>
      <c r="BN27" s="232"/>
      <c r="BO27" s="245"/>
      <c r="BP27" s="245"/>
      <c r="BQ27" s="242">
        <v>21</v>
      </c>
      <c r="BR27" s="243"/>
      <c r="BS27" s="1084"/>
      <c r="BT27" s="1085"/>
      <c r="BU27" s="1085"/>
      <c r="BV27" s="1085"/>
      <c r="BW27" s="1085"/>
      <c r="BX27" s="1085"/>
      <c r="BY27" s="1085"/>
      <c r="BZ27" s="1085"/>
      <c r="CA27" s="1085"/>
      <c r="CB27" s="1085"/>
      <c r="CC27" s="1085"/>
      <c r="CD27" s="1085"/>
      <c r="CE27" s="1085"/>
      <c r="CF27" s="1085"/>
      <c r="CG27" s="1086"/>
      <c r="CH27" s="1059"/>
      <c r="CI27" s="1060"/>
      <c r="CJ27" s="1060"/>
      <c r="CK27" s="1060"/>
      <c r="CL27" s="1061"/>
      <c r="CM27" s="1059"/>
      <c r="CN27" s="1060"/>
      <c r="CO27" s="1060"/>
      <c r="CP27" s="1060"/>
      <c r="CQ27" s="1061"/>
      <c r="CR27" s="1059"/>
      <c r="CS27" s="1060"/>
      <c r="CT27" s="1060"/>
      <c r="CU27" s="1060"/>
      <c r="CV27" s="1061"/>
      <c r="CW27" s="1059"/>
      <c r="CX27" s="1060"/>
      <c r="CY27" s="1060"/>
      <c r="CZ27" s="1060"/>
      <c r="DA27" s="1061"/>
      <c r="DB27" s="1059"/>
      <c r="DC27" s="1060"/>
      <c r="DD27" s="1060"/>
      <c r="DE27" s="1060"/>
      <c r="DF27" s="1061"/>
      <c r="DG27" s="1059"/>
      <c r="DH27" s="1060"/>
      <c r="DI27" s="1060"/>
      <c r="DJ27" s="1060"/>
      <c r="DK27" s="1061"/>
      <c r="DL27" s="1059"/>
      <c r="DM27" s="1060"/>
      <c r="DN27" s="1060"/>
      <c r="DO27" s="1060"/>
      <c r="DP27" s="1061"/>
      <c r="DQ27" s="1059"/>
      <c r="DR27" s="1060"/>
      <c r="DS27" s="1060"/>
      <c r="DT27" s="1060"/>
      <c r="DU27" s="1061"/>
      <c r="DV27" s="1062"/>
      <c r="DW27" s="1063"/>
      <c r="DX27" s="1063"/>
      <c r="DY27" s="1063"/>
      <c r="DZ27" s="1064"/>
      <c r="EA27" s="226"/>
    </row>
    <row r="28" spans="1:131" s="227" customFormat="1" ht="26.25" customHeight="1" thickTop="1">
      <c r="A28" s="246">
        <v>1</v>
      </c>
      <c r="B28" s="1120" t="s">
        <v>394</v>
      </c>
      <c r="C28" s="1121"/>
      <c r="D28" s="1121"/>
      <c r="E28" s="1121"/>
      <c r="F28" s="1121"/>
      <c r="G28" s="1121"/>
      <c r="H28" s="1121"/>
      <c r="I28" s="1121"/>
      <c r="J28" s="1121"/>
      <c r="K28" s="1121"/>
      <c r="L28" s="1121"/>
      <c r="M28" s="1121"/>
      <c r="N28" s="1121"/>
      <c r="O28" s="1121"/>
      <c r="P28" s="1122"/>
      <c r="Q28" s="1123">
        <v>829</v>
      </c>
      <c r="R28" s="1124"/>
      <c r="S28" s="1124"/>
      <c r="T28" s="1124"/>
      <c r="U28" s="1124"/>
      <c r="V28" s="1124">
        <v>802</v>
      </c>
      <c r="W28" s="1124"/>
      <c r="X28" s="1124"/>
      <c r="Y28" s="1124"/>
      <c r="Z28" s="1124"/>
      <c r="AA28" s="1124">
        <v>27</v>
      </c>
      <c r="AB28" s="1124"/>
      <c r="AC28" s="1124"/>
      <c r="AD28" s="1124"/>
      <c r="AE28" s="1125"/>
      <c r="AF28" s="1126">
        <v>27</v>
      </c>
      <c r="AG28" s="1124"/>
      <c r="AH28" s="1124"/>
      <c r="AI28" s="1124"/>
      <c r="AJ28" s="1127"/>
      <c r="AK28" s="1128">
        <v>90</v>
      </c>
      <c r="AL28" s="1116"/>
      <c r="AM28" s="1116"/>
      <c r="AN28" s="1116"/>
      <c r="AO28" s="1116"/>
      <c r="AP28" s="1116" t="s">
        <v>588</v>
      </c>
      <c r="AQ28" s="1116"/>
      <c r="AR28" s="1116"/>
      <c r="AS28" s="1116"/>
      <c r="AT28" s="1116"/>
      <c r="AU28" s="1116" t="s">
        <v>589</v>
      </c>
      <c r="AV28" s="1116"/>
      <c r="AW28" s="1116"/>
      <c r="AX28" s="1116"/>
      <c r="AY28" s="1116"/>
      <c r="AZ28" s="1117" t="s">
        <v>588</v>
      </c>
      <c r="BA28" s="1117"/>
      <c r="BB28" s="1117"/>
      <c r="BC28" s="1117"/>
      <c r="BD28" s="1117"/>
      <c r="BE28" s="1118"/>
      <c r="BF28" s="1118"/>
      <c r="BG28" s="1118"/>
      <c r="BH28" s="1118"/>
      <c r="BI28" s="1119"/>
      <c r="BJ28" s="232"/>
      <c r="BK28" s="232"/>
      <c r="BL28" s="232"/>
      <c r="BM28" s="232"/>
      <c r="BN28" s="232"/>
      <c r="BO28" s="245"/>
      <c r="BP28" s="245"/>
      <c r="BQ28" s="242">
        <v>22</v>
      </c>
      <c r="BR28" s="243"/>
      <c r="BS28" s="1084"/>
      <c r="BT28" s="1085"/>
      <c r="BU28" s="1085"/>
      <c r="BV28" s="1085"/>
      <c r="BW28" s="1085"/>
      <c r="BX28" s="1085"/>
      <c r="BY28" s="1085"/>
      <c r="BZ28" s="1085"/>
      <c r="CA28" s="1085"/>
      <c r="CB28" s="1085"/>
      <c r="CC28" s="1085"/>
      <c r="CD28" s="1085"/>
      <c r="CE28" s="1085"/>
      <c r="CF28" s="1085"/>
      <c r="CG28" s="1086"/>
      <c r="CH28" s="1059"/>
      <c r="CI28" s="1060"/>
      <c r="CJ28" s="1060"/>
      <c r="CK28" s="1060"/>
      <c r="CL28" s="1061"/>
      <c r="CM28" s="1059"/>
      <c r="CN28" s="1060"/>
      <c r="CO28" s="1060"/>
      <c r="CP28" s="1060"/>
      <c r="CQ28" s="1061"/>
      <c r="CR28" s="1059"/>
      <c r="CS28" s="1060"/>
      <c r="CT28" s="1060"/>
      <c r="CU28" s="1060"/>
      <c r="CV28" s="1061"/>
      <c r="CW28" s="1059"/>
      <c r="CX28" s="1060"/>
      <c r="CY28" s="1060"/>
      <c r="CZ28" s="1060"/>
      <c r="DA28" s="1061"/>
      <c r="DB28" s="1059"/>
      <c r="DC28" s="1060"/>
      <c r="DD28" s="1060"/>
      <c r="DE28" s="1060"/>
      <c r="DF28" s="1061"/>
      <c r="DG28" s="1059"/>
      <c r="DH28" s="1060"/>
      <c r="DI28" s="1060"/>
      <c r="DJ28" s="1060"/>
      <c r="DK28" s="1061"/>
      <c r="DL28" s="1059"/>
      <c r="DM28" s="1060"/>
      <c r="DN28" s="1060"/>
      <c r="DO28" s="1060"/>
      <c r="DP28" s="1061"/>
      <c r="DQ28" s="1059"/>
      <c r="DR28" s="1060"/>
      <c r="DS28" s="1060"/>
      <c r="DT28" s="1060"/>
      <c r="DU28" s="1061"/>
      <c r="DV28" s="1062"/>
      <c r="DW28" s="1063"/>
      <c r="DX28" s="1063"/>
      <c r="DY28" s="1063"/>
      <c r="DZ28" s="1064"/>
      <c r="EA28" s="226"/>
    </row>
    <row r="29" spans="1:131" s="227" customFormat="1" ht="26.25" customHeight="1">
      <c r="A29" s="246">
        <v>2</v>
      </c>
      <c r="B29" s="1107" t="s">
        <v>395</v>
      </c>
      <c r="C29" s="1108"/>
      <c r="D29" s="1108"/>
      <c r="E29" s="1108"/>
      <c r="F29" s="1108"/>
      <c r="G29" s="1108"/>
      <c r="H29" s="1108"/>
      <c r="I29" s="1108"/>
      <c r="J29" s="1108"/>
      <c r="K29" s="1108"/>
      <c r="L29" s="1108"/>
      <c r="M29" s="1108"/>
      <c r="N29" s="1108"/>
      <c r="O29" s="1108"/>
      <c r="P29" s="1109"/>
      <c r="Q29" s="1113">
        <v>569</v>
      </c>
      <c r="R29" s="1114"/>
      <c r="S29" s="1114"/>
      <c r="T29" s="1114"/>
      <c r="U29" s="1114"/>
      <c r="V29" s="1114">
        <v>554</v>
      </c>
      <c r="W29" s="1114"/>
      <c r="X29" s="1114"/>
      <c r="Y29" s="1114"/>
      <c r="Z29" s="1114"/>
      <c r="AA29" s="1114">
        <v>15</v>
      </c>
      <c r="AB29" s="1114"/>
      <c r="AC29" s="1114"/>
      <c r="AD29" s="1114"/>
      <c r="AE29" s="1115"/>
      <c r="AF29" s="1089">
        <v>15</v>
      </c>
      <c r="AG29" s="1090"/>
      <c r="AH29" s="1090"/>
      <c r="AI29" s="1090"/>
      <c r="AJ29" s="1091"/>
      <c r="AK29" s="1049">
        <v>83</v>
      </c>
      <c r="AL29" s="1040"/>
      <c r="AM29" s="1040"/>
      <c r="AN29" s="1040"/>
      <c r="AO29" s="1040"/>
      <c r="AP29" s="1040" t="s">
        <v>588</v>
      </c>
      <c r="AQ29" s="1040"/>
      <c r="AR29" s="1040"/>
      <c r="AS29" s="1040"/>
      <c r="AT29" s="1040"/>
      <c r="AU29" s="1040" t="s">
        <v>588</v>
      </c>
      <c r="AV29" s="1040"/>
      <c r="AW29" s="1040"/>
      <c r="AX29" s="1040"/>
      <c r="AY29" s="1040"/>
      <c r="AZ29" s="1112" t="s">
        <v>588</v>
      </c>
      <c r="BA29" s="1112"/>
      <c r="BB29" s="1112"/>
      <c r="BC29" s="1112"/>
      <c r="BD29" s="1112"/>
      <c r="BE29" s="1102"/>
      <c r="BF29" s="1102"/>
      <c r="BG29" s="1102"/>
      <c r="BH29" s="1102"/>
      <c r="BI29" s="1103"/>
      <c r="BJ29" s="232"/>
      <c r="BK29" s="232"/>
      <c r="BL29" s="232"/>
      <c r="BM29" s="232"/>
      <c r="BN29" s="232"/>
      <c r="BO29" s="245"/>
      <c r="BP29" s="245"/>
      <c r="BQ29" s="242">
        <v>23</v>
      </c>
      <c r="BR29" s="243"/>
      <c r="BS29" s="1084"/>
      <c r="BT29" s="1085"/>
      <c r="BU29" s="1085"/>
      <c r="BV29" s="1085"/>
      <c r="BW29" s="1085"/>
      <c r="BX29" s="1085"/>
      <c r="BY29" s="1085"/>
      <c r="BZ29" s="1085"/>
      <c r="CA29" s="1085"/>
      <c r="CB29" s="1085"/>
      <c r="CC29" s="1085"/>
      <c r="CD29" s="1085"/>
      <c r="CE29" s="1085"/>
      <c r="CF29" s="1085"/>
      <c r="CG29" s="1086"/>
      <c r="CH29" s="1059"/>
      <c r="CI29" s="1060"/>
      <c r="CJ29" s="1060"/>
      <c r="CK29" s="1060"/>
      <c r="CL29" s="1061"/>
      <c r="CM29" s="1059"/>
      <c r="CN29" s="1060"/>
      <c r="CO29" s="1060"/>
      <c r="CP29" s="1060"/>
      <c r="CQ29" s="1061"/>
      <c r="CR29" s="1059"/>
      <c r="CS29" s="1060"/>
      <c r="CT29" s="1060"/>
      <c r="CU29" s="1060"/>
      <c r="CV29" s="1061"/>
      <c r="CW29" s="1059"/>
      <c r="CX29" s="1060"/>
      <c r="CY29" s="1060"/>
      <c r="CZ29" s="1060"/>
      <c r="DA29" s="1061"/>
      <c r="DB29" s="1059"/>
      <c r="DC29" s="1060"/>
      <c r="DD29" s="1060"/>
      <c r="DE29" s="1060"/>
      <c r="DF29" s="1061"/>
      <c r="DG29" s="1059"/>
      <c r="DH29" s="1060"/>
      <c r="DI29" s="1060"/>
      <c r="DJ29" s="1060"/>
      <c r="DK29" s="1061"/>
      <c r="DL29" s="1059"/>
      <c r="DM29" s="1060"/>
      <c r="DN29" s="1060"/>
      <c r="DO29" s="1060"/>
      <c r="DP29" s="1061"/>
      <c r="DQ29" s="1059"/>
      <c r="DR29" s="1060"/>
      <c r="DS29" s="1060"/>
      <c r="DT29" s="1060"/>
      <c r="DU29" s="1061"/>
      <c r="DV29" s="1062"/>
      <c r="DW29" s="1063"/>
      <c r="DX29" s="1063"/>
      <c r="DY29" s="1063"/>
      <c r="DZ29" s="1064"/>
      <c r="EA29" s="226"/>
    </row>
    <row r="30" spans="1:131" s="227" customFormat="1" ht="26.25" customHeight="1">
      <c r="A30" s="246">
        <v>3</v>
      </c>
      <c r="B30" s="1107" t="s">
        <v>396</v>
      </c>
      <c r="C30" s="1108"/>
      <c r="D30" s="1108"/>
      <c r="E30" s="1108"/>
      <c r="F30" s="1108"/>
      <c r="G30" s="1108"/>
      <c r="H30" s="1108"/>
      <c r="I30" s="1108"/>
      <c r="J30" s="1108"/>
      <c r="K30" s="1108"/>
      <c r="L30" s="1108"/>
      <c r="M30" s="1108"/>
      <c r="N30" s="1108"/>
      <c r="O30" s="1108"/>
      <c r="P30" s="1109"/>
      <c r="Q30" s="1113">
        <v>56</v>
      </c>
      <c r="R30" s="1114"/>
      <c r="S30" s="1114"/>
      <c r="T30" s="1114"/>
      <c r="U30" s="1114"/>
      <c r="V30" s="1114">
        <v>55</v>
      </c>
      <c r="W30" s="1114"/>
      <c r="X30" s="1114"/>
      <c r="Y30" s="1114"/>
      <c r="Z30" s="1114"/>
      <c r="AA30" s="1114">
        <v>1</v>
      </c>
      <c r="AB30" s="1114"/>
      <c r="AC30" s="1114"/>
      <c r="AD30" s="1114"/>
      <c r="AE30" s="1115"/>
      <c r="AF30" s="1089">
        <v>1</v>
      </c>
      <c r="AG30" s="1090"/>
      <c r="AH30" s="1090"/>
      <c r="AI30" s="1090"/>
      <c r="AJ30" s="1091"/>
      <c r="AK30" s="1049">
        <v>22</v>
      </c>
      <c r="AL30" s="1040"/>
      <c r="AM30" s="1040"/>
      <c r="AN30" s="1040"/>
      <c r="AO30" s="1040"/>
      <c r="AP30" s="1040" t="s">
        <v>588</v>
      </c>
      <c r="AQ30" s="1040"/>
      <c r="AR30" s="1040"/>
      <c r="AS30" s="1040"/>
      <c r="AT30" s="1040"/>
      <c r="AU30" s="1040" t="s">
        <v>590</v>
      </c>
      <c r="AV30" s="1040"/>
      <c r="AW30" s="1040"/>
      <c r="AX30" s="1040"/>
      <c r="AY30" s="1040"/>
      <c r="AZ30" s="1112" t="s">
        <v>588</v>
      </c>
      <c r="BA30" s="1112"/>
      <c r="BB30" s="1112"/>
      <c r="BC30" s="1112"/>
      <c r="BD30" s="1112"/>
      <c r="BE30" s="1102"/>
      <c r="BF30" s="1102"/>
      <c r="BG30" s="1102"/>
      <c r="BH30" s="1102"/>
      <c r="BI30" s="1103"/>
      <c r="BJ30" s="232"/>
      <c r="BK30" s="232"/>
      <c r="BL30" s="232"/>
      <c r="BM30" s="232"/>
      <c r="BN30" s="232"/>
      <c r="BO30" s="245"/>
      <c r="BP30" s="245"/>
      <c r="BQ30" s="242">
        <v>24</v>
      </c>
      <c r="BR30" s="243"/>
      <c r="BS30" s="1084"/>
      <c r="BT30" s="1085"/>
      <c r="BU30" s="1085"/>
      <c r="BV30" s="1085"/>
      <c r="BW30" s="1085"/>
      <c r="BX30" s="1085"/>
      <c r="BY30" s="1085"/>
      <c r="BZ30" s="1085"/>
      <c r="CA30" s="1085"/>
      <c r="CB30" s="1085"/>
      <c r="CC30" s="1085"/>
      <c r="CD30" s="1085"/>
      <c r="CE30" s="1085"/>
      <c r="CF30" s="1085"/>
      <c r="CG30" s="1086"/>
      <c r="CH30" s="1059"/>
      <c r="CI30" s="1060"/>
      <c r="CJ30" s="1060"/>
      <c r="CK30" s="1060"/>
      <c r="CL30" s="1061"/>
      <c r="CM30" s="1059"/>
      <c r="CN30" s="1060"/>
      <c r="CO30" s="1060"/>
      <c r="CP30" s="1060"/>
      <c r="CQ30" s="1061"/>
      <c r="CR30" s="1059"/>
      <c r="CS30" s="1060"/>
      <c r="CT30" s="1060"/>
      <c r="CU30" s="1060"/>
      <c r="CV30" s="1061"/>
      <c r="CW30" s="1059"/>
      <c r="CX30" s="1060"/>
      <c r="CY30" s="1060"/>
      <c r="CZ30" s="1060"/>
      <c r="DA30" s="1061"/>
      <c r="DB30" s="1059"/>
      <c r="DC30" s="1060"/>
      <c r="DD30" s="1060"/>
      <c r="DE30" s="1060"/>
      <c r="DF30" s="1061"/>
      <c r="DG30" s="1059"/>
      <c r="DH30" s="1060"/>
      <c r="DI30" s="1060"/>
      <c r="DJ30" s="1060"/>
      <c r="DK30" s="1061"/>
      <c r="DL30" s="1059"/>
      <c r="DM30" s="1060"/>
      <c r="DN30" s="1060"/>
      <c r="DO30" s="1060"/>
      <c r="DP30" s="1061"/>
      <c r="DQ30" s="1059"/>
      <c r="DR30" s="1060"/>
      <c r="DS30" s="1060"/>
      <c r="DT30" s="1060"/>
      <c r="DU30" s="1061"/>
      <c r="DV30" s="1062"/>
      <c r="DW30" s="1063"/>
      <c r="DX30" s="1063"/>
      <c r="DY30" s="1063"/>
      <c r="DZ30" s="1064"/>
      <c r="EA30" s="226"/>
    </row>
    <row r="31" spans="1:131" s="227" customFormat="1" ht="26.25" customHeight="1">
      <c r="A31" s="246">
        <v>4</v>
      </c>
      <c r="B31" s="1107" t="s">
        <v>397</v>
      </c>
      <c r="C31" s="1108"/>
      <c r="D31" s="1108"/>
      <c r="E31" s="1108"/>
      <c r="F31" s="1108"/>
      <c r="G31" s="1108"/>
      <c r="H31" s="1108"/>
      <c r="I31" s="1108"/>
      <c r="J31" s="1108"/>
      <c r="K31" s="1108"/>
      <c r="L31" s="1108"/>
      <c r="M31" s="1108"/>
      <c r="N31" s="1108"/>
      <c r="O31" s="1108"/>
      <c r="P31" s="1109"/>
      <c r="Q31" s="1113">
        <v>176</v>
      </c>
      <c r="R31" s="1114"/>
      <c r="S31" s="1114"/>
      <c r="T31" s="1114"/>
      <c r="U31" s="1114"/>
      <c r="V31" s="1114">
        <v>158</v>
      </c>
      <c r="W31" s="1114"/>
      <c r="X31" s="1114"/>
      <c r="Y31" s="1114"/>
      <c r="Z31" s="1114"/>
      <c r="AA31" s="1114">
        <v>18</v>
      </c>
      <c r="AB31" s="1114"/>
      <c r="AC31" s="1114"/>
      <c r="AD31" s="1114"/>
      <c r="AE31" s="1115"/>
      <c r="AF31" s="1089">
        <v>15</v>
      </c>
      <c r="AG31" s="1090"/>
      <c r="AH31" s="1090"/>
      <c r="AI31" s="1090"/>
      <c r="AJ31" s="1091"/>
      <c r="AK31" s="1049">
        <v>36</v>
      </c>
      <c r="AL31" s="1040"/>
      <c r="AM31" s="1040"/>
      <c r="AN31" s="1040"/>
      <c r="AO31" s="1040"/>
      <c r="AP31" s="1040">
        <v>609</v>
      </c>
      <c r="AQ31" s="1040"/>
      <c r="AR31" s="1040"/>
      <c r="AS31" s="1040"/>
      <c r="AT31" s="1040"/>
      <c r="AU31" s="1040">
        <v>289</v>
      </c>
      <c r="AV31" s="1040"/>
      <c r="AW31" s="1040"/>
      <c r="AX31" s="1040"/>
      <c r="AY31" s="1040"/>
      <c r="AZ31" s="1112" t="s">
        <v>588</v>
      </c>
      <c r="BA31" s="1112"/>
      <c r="BB31" s="1112"/>
      <c r="BC31" s="1112"/>
      <c r="BD31" s="1112"/>
      <c r="BE31" s="1102" t="s">
        <v>398</v>
      </c>
      <c r="BF31" s="1102"/>
      <c r="BG31" s="1102"/>
      <c r="BH31" s="1102"/>
      <c r="BI31" s="1103"/>
      <c r="BJ31" s="232"/>
      <c r="BK31" s="232"/>
      <c r="BL31" s="232"/>
      <c r="BM31" s="232"/>
      <c r="BN31" s="232"/>
      <c r="BO31" s="245"/>
      <c r="BP31" s="245"/>
      <c r="BQ31" s="242">
        <v>25</v>
      </c>
      <c r="BR31" s="243"/>
      <c r="BS31" s="1084"/>
      <c r="BT31" s="1085"/>
      <c r="BU31" s="1085"/>
      <c r="BV31" s="1085"/>
      <c r="BW31" s="1085"/>
      <c r="BX31" s="1085"/>
      <c r="BY31" s="1085"/>
      <c r="BZ31" s="1085"/>
      <c r="CA31" s="1085"/>
      <c r="CB31" s="1085"/>
      <c r="CC31" s="1085"/>
      <c r="CD31" s="1085"/>
      <c r="CE31" s="1085"/>
      <c r="CF31" s="1085"/>
      <c r="CG31" s="1086"/>
      <c r="CH31" s="1059"/>
      <c r="CI31" s="1060"/>
      <c r="CJ31" s="1060"/>
      <c r="CK31" s="1060"/>
      <c r="CL31" s="1061"/>
      <c r="CM31" s="1059"/>
      <c r="CN31" s="1060"/>
      <c r="CO31" s="1060"/>
      <c r="CP31" s="1060"/>
      <c r="CQ31" s="1061"/>
      <c r="CR31" s="1059"/>
      <c r="CS31" s="1060"/>
      <c r="CT31" s="1060"/>
      <c r="CU31" s="1060"/>
      <c r="CV31" s="1061"/>
      <c r="CW31" s="1059"/>
      <c r="CX31" s="1060"/>
      <c r="CY31" s="1060"/>
      <c r="CZ31" s="1060"/>
      <c r="DA31" s="1061"/>
      <c r="DB31" s="1059"/>
      <c r="DC31" s="1060"/>
      <c r="DD31" s="1060"/>
      <c r="DE31" s="1060"/>
      <c r="DF31" s="1061"/>
      <c r="DG31" s="1059"/>
      <c r="DH31" s="1060"/>
      <c r="DI31" s="1060"/>
      <c r="DJ31" s="1060"/>
      <c r="DK31" s="1061"/>
      <c r="DL31" s="1059"/>
      <c r="DM31" s="1060"/>
      <c r="DN31" s="1060"/>
      <c r="DO31" s="1060"/>
      <c r="DP31" s="1061"/>
      <c r="DQ31" s="1059"/>
      <c r="DR31" s="1060"/>
      <c r="DS31" s="1060"/>
      <c r="DT31" s="1060"/>
      <c r="DU31" s="1061"/>
      <c r="DV31" s="1062"/>
      <c r="DW31" s="1063"/>
      <c r="DX31" s="1063"/>
      <c r="DY31" s="1063"/>
      <c r="DZ31" s="1064"/>
      <c r="EA31" s="226"/>
    </row>
    <row r="32" spans="1:131" s="227" customFormat="1" ht="26.25" customHeight="1">
      <c r="A32" s="246">
        <v>5</v>
      </c>
      <c r="B32" s="1107" t="s">
        <v>399</v>
      </c>
      <c r="C32" s="1108"/>
      <c r="D32" s="1108"/>
      <c r="E32" s="1108"/>
      <c r="F32" s="1108"/>
      <c r="G32" s="1108"/>
      <c r="H32" s="1108"/>
      <c r="I32" s="1108"/>
      <c r="J32" s="1108"/>
      <c r="K32" s="1108"/>
      <c r="L32" s="1108"/>
      <c r="M32" s="1108"/>
      <c r="N32" s="1108"/>
      <c r="O32" s="1108"/>
      <c r="P32" s="1109"/>
      <c r="Q32" s="1113">
        <v>28</v>
      </c>
      <c r="R32" s="1114"/>
      <c r="S32" s="1114"/>
      <c r="T32" s="1114"/>
      <c r="U32" s="1114"/>
      <c r="V32" s="1114">
        <v>28</v>
      </c>
      <c r="W32" s="1114"/>
      <c r="X32" s="1114"/>
      <c r="Y32" s="1114"/>
      <c r="Z32" s="1114"/>
      <c r="AA32" s="1114">
        <v>0</v>
      </c>
      <c r="AB32" s="1114"/>
      <c r="AC32" s="1114"/>
      <c r="AD32" s="1114"/>
      <c r="AE32" s="1115"/>
      <c r="AF32" s="1089">
        <v>0</v>
      </c>
      <c r="AG32" s="1090"/>
      <c r="AH32" s="1090"/>
      <c r="AI32" s="1090"/>
      <c r="AJ32" s="1091"/>
      <c r="AK32" s="1049">
        <v>16</v>
      </c>
      <c r="AL32" s="1040"/>
      <c r="AM32" s="1040"/>
      <c r="AN32" s="1040"/>
      <c r="AO32" s="1040"/>
      <c r="AP32" s="1040">
        <v>180</v>
      </c>
      <c r="AQ32" s="1040"/>
      <c r="AR32" s="1040"/>
      <c r="AS32" s="1040"/>
      <c r="AT32" s="1040"/>
      <c r="AU32" s="1040">
        <v>177</v>
      </c>
      <c r="AV32" s="1040"/>
      <c r="AW32" s="1040"/>
      <c r="AX32" s="1040"/>
      <c r="AY32" s="1040"/>
      <c r="AZ32" s="1112" t="s">
        <v>588</v>
      </c>
      <c r="BA32" s="1112"/>
      <c r="BB32" s="1112"/>
      <c r="BC32" s="1112"/>
      <c r="BD32" s="1112"/>
      <c r="BE32" s="1102" t="s">
        <v>400</v>
      </c>
      <c r="BF32" s="1102"/>
      <c r="BG32" s="1102"/>
      <c r="BH32" s="1102"/>
      <c r="BI32" s="1103"/>
      <c r="BJ32" s="232"/>
      <c r="BK32" s="232"/>
      <c r="BL32" s="232"/>
      <c r="BM32" s="232"/>
      <c r="BN32" s="232"/>
      <c r="BO32" s="245"/>
      <c r="BP32" s="245"/>
      <c r="BQ32" s="242">
        <v>26</v>
      </c>
      <c r="BR32" s="243"/>
      <c r="BS32" s="1084"/>
      <c r="BT32" s="1085"/>
      <c r="BU32" s="1085"/>
      <c r="BV32" s="1085"/>
      <c r="BW32" s="1085"/>
      <c r="BX32" s="1085"/>
      <c r="BY32" s="1085"/>
      <c r="BZ32" s="1085"/>
      <c r="CA32" s="1085"/>
      <c r="CB32" s="1085"/>
      <c r="CC32" s="1085"/>
      <c r="CD32" s="1085"/>
      <c r="CE32" s="1085"/>
      <c r="CF32" s="1085"/>
      <c r="CG32" s="1086"/>
      <c r="CH32" s="1059"/>
      <c r="CI32" s="1060"/>
      <c r="CJ32" s="1060"/>
      <c r="CK32" s="1060"/>
      <c r="CL32" s="1061"/>
      <c r="CM32" s="1059"/>
      <c r="CN32" s="1060"/>
      <c r="CO32" s="1060"/>
      <c r="CP32" s="1060"/>
      <c r="CQ32" s="1061"/>
      <c r="CR32" s="1059"/>
      <c r="CS32" s="1060"/>
      <c r="CT32" s="1060"/>
      <c r="CU32" s="1060"/>
      <c r="CV32" s="1061"/>
      <c r="CW32" s="1059"/>
      <c r="CX32" s="1060"/>
      <c r="CY32" s="1060"/>
      <c r="CZ32" s="1060"/>
      <c r="DA32" s="1061"/>
      <c r="DB32" s="1059"/>
      <c r="DC32" s="1060"/>
      <c r="DD32" s="1060"/>
      <c r="DE32" s="1060"/>
      <c r="DF32" s="1061"/>
      <c r="DG32" s="1059"/>
      <c r="DH32" s="1060"/>
      <c r="DI32" s="1060"/>
      <c r="DJ32" s="1060"/>
      <c r="DK32" s="1061"/>
      <c r="DL32" s="1059"/>
      <c r="DM32" s="1060"/>
      <c r="DN32" s="1060"/>
      <c r="DO32" s="1060"/>
      <c r="DP32" s="1061"/>
      <c r="DQ32" s="1059"/>
      <c r="DR32" s="1060"/>
      <c r="DS32" s="1060"/>
      <c r="DT32" s="1060"/>
      <c r="DU32" s="1061"/>
      <c r="DV32" s="1062"/>
      <c r="DW32" s="1063"/>
      <c r="DX32" s="1063"/>
      <c r="DY32" s="1063"/>
      <c r="DZ32" s="1064"/>
      <c r="EA32" s="226"/>
    </row>
    <row r="33" spans="1:131" s="227" customFormat="1" ht="26.25" customHeight="1">
      <c r="A33" s="246">
        <v>6</v>
      </c>
      <c r="B33" s="1107" t="s">
        <v>401</v>
      </c>
      <c r="C33" s="1108"/>
      <c r="D33" s="1108"/>
      <c r="E33" s="1108"/>
      <c r="F33" s="1108"/>
      <c r="G33" s="1108"/>
      <c r="H33" s="1108"/>
      <c r="I33" s="1108"/>
      <c r="J33" s="1108"/>
      <c r="K33" s="1108"/>
      <c r="L33" s="1108"/>
      <c r="M33" s="1108"/>
      <c r="N33" s="1108"/>
      <c r="O33" s="1108"/>
      <c r="P33" s="1109"/>
      <c r="Q33" s="1113">
        <v>17</v>
      </c>
      <c r="R33" s="1114"/>
      <c r="S33" s="1114"/>
      <c r="T33" s="1114"/>
      <c r="U33" s="1114"/>
      <c r="V33" s="1114">
        <v>16</v>
      </c>
      <c r="W33" s="1114"/>
      <c r="X33" s="1114"/>
      <c r="Y33" s="1114"/>
      <c r="Z33" s="1114"/>
      <c r="AA33" s="1114">
        <v>1</v>
      </c>
      <c r="AB33" s="1114"/>
      <c r="AC33" s="1114"/>
      <c r="AD33" s="1114"/>
      <c r="AE33" s="1115"/>
      <c r="AF33" s="1089">
        <v>1</v>
      </c>
      <c r="AG33" s="1090"/>
      <c r="AH33" s="1090"/>
      <c r="AI33" s="1090"/>
      <c r="AJ33" s="1091"/>
      <c r="AK33" s="1049">
        <v>5</v>
      </c>
      <c r="AL33" s="1040"/>
      <c r="AM33" s="1040"/>
      <c r="AN33" s="1040"/>
      <c r="AO33" s="1040"/>
      <c r="AP33" s="1040">
        <v>46</v>
      </c>
      <c r="AQ33" s="1040"/>
      <c r="AR33" s="1040"/>
      <c r="AS33" s="1040"/>
      <c r="AT33" s="1040"/>
      <c r="AU33" s="1040">
        <v>37</v>
      </c>
      <c r="AV33" s="1040"/>
      <c r="AW33" s="1040"/>
      <c r="AX33" s="1040"/>
      <c r="AY33" s="1040"/>
      <c r="AZ33" s="1112" t="s">
        <v>588</v>
      </c>
      <c r="BA33" s="1112"/>
      <c r="BB33" s="1112"/>
      <c r="BC33" s="1112"/>
      <c r="BD33" s="1112"/>
      <c r="BE33" s="1102" t="s">
        <v>398</v>
      </c>
      <c r="BF33" s="1102"/>
      <c r="BG33" s="1102"/>
      <c r="BH33" s="1102"/>
      <c r="BI33" s="1103"/>
      <c r="BJ33" s="232"/>
      <c r="BK33" s="232"/>
      <c r="BL33" s="232"/>
      <c r="BM33" s="232"/>
      <c r="BN33" s="232"/>
      <c r="BO33" s="245"/>
      <c r="BP33" s="245"/>
      <c r="BQ33" s="242">
        <v>27</v>
      </c>
      <c r="BR33" s="243"/>
      <c r="BS33" s="1084"/>
      <c r="BT33" s="1085"/>
      <c r="BU33" s="1085"/>
      <c r="BV33" s="1085"/>
      <c r="BW33" s="1085"/>
      <c r="BX33" s="1085"/>
      <c r="BY33" s="1085"/>
      <c r="BZ33" s="1085"/>
      <c r="CA33" s="1085"/>
      <c r="CB33" s="1085"/>
      <c r="CC33" s="1085"/>
      <c r="CD33" s="1085"/>
      <c r="CE33" s="1085"/>
      <c r="CF33" s="1085"/>
      <c r="CG33" s="1086"/>
      <c r="CH33" s="1059"/>
      <c r="CI33" s="1060"/>
      <c r="CJ33" s="1060"/>
      <c r="CK33" s="1060"/>
      <c r="CL33" s="1061"/>
      <c r="CM33" s="1059"/>
      <c r="CN33" s="1060"/>
      <c r="CO33" s="1060"/>
      <c r="CP33" s="1060"/>
      <c r="CQ33" s="1061"/>
      <c r="CR33" s="1059"/>
      <c r="CS33" s="1060"/>
      <c r="CT33" s="1060"/>
      <c r="CU33" s="1060"/>
      <c r="CV33" s="1061"/>
      <c r="CW33" s="1059"/>
      <c r="CX33" s="1060"/>
      <c r="CY33" s="1060"/>
      <c r="CZ33" s="1060"/>
      <c r="DA33" s="1061"/>
      <c r="DB33" s="1059"/>
      <c r="DC33" s="1060"/>
      <c r="DD33" s="1060"/>
      <c r="DE33" s="1060"/>
      <c r="DF33" s="1061"/>
      <c r="DG33" s="1059"/>
      <c r="DH33" s="1060"/>
      <c r="DI33" s="1060"/>
      <c r="DJ33" s="1060"/>
      <c r="DK33" s="1061"/>
      <c r="DL33" s="1059"/>
      <c r="DM33" s="1060"/>
      <c r="DN33" s="1060"/>
      <c r="DO33" s="1060"/>
      <c r="DP33" s="1061"/>
      <c r="DQ33" s="1059"/>
      <c r="DR33" s="1060"/>
      <c r="DS33" s="1060"/>
      <c r="DT33" s="1060"/>
      <c r="DU33" s="1061"/>
      <c r="DV33" s="1062"/>
      <c r="DW33" s="1063"/>
      <c r="DX33" s="1063"/>
      <c r="DY33" s="1063"/>
      <c r="DZ33" s="1064"/>
      <c r="EA33" s="226"/>
    </row>
    <row r="34" spans="1:131" s="227" customFormat="1" ht="26.25" customHeight="1">
      <c r="A34" s="246">
        <v>7</v>
      </c>
      <c r="B34" s="1107" t="s">
        <v>402</v>
      </c>
      <c r="C34" s="1108"/>
      <c r="D34" s="1108"/>
      <c r="E34" s="1108"/>
      <c r="F34" s="1108"/>
      <c r="G34" s="1108"/>
      <c r="H34" s="1108"/>
      <c r="I34" s="1108"/>
      <c r="J34" s="1108"/>
      <c r="K34" s="1108"/>
      <c r="L34" s="1108"/>
      <c r="M34" s="1108"/>
      <c r="N34" s="1108"/>
      <c r="O34" s="1108"/>
      <c r="P34" s="1109"/>
      <c r="Q34" s="1113">
        <v>186</v>
      </c>
      <c r="R34" s="1114"/>
      <c r="S34" s="1114"/>
      <c r="T34" s="1114"/>
      <c r="U34" s="1114"/>
      <c r="V34" s="1114">
        <v>178</v>
      </c>
      <c r="W34" s="1114"/>
      <c r="X34" s="1114"/>
      <c r="Y34" s="1114"/>
      <c r="Z34" s="1114"/>
      <c r="AA34" s="1114">
        <v>8</v>
      </c>
      <c r="AB34" s="1114"/>
      <c r="AC34" s="1114"/>
      <c r="AD34" s="1114"/>
      <c r="AE34" s="1115"/>
      <c r="AF34" s="1089">
        <v>6</v>
      </c>
      <c r="AG34" s="1090"/>
      <c r="AH34" s="1090"/>
      <c r="AI34" s="1090"/>
      <c r="AJ34" s="1091"/>
      <c r="AK34" s="1049">
        <v>33</v>
      </c>
      <c r="AL34" s="1040"/>
      <c r="AM34" s="1040"/>
      <c r="AN34" s="1040"/>
      <c r="AO34" s="1040"/>
      <c r="AP34" s="1040">
        <v>1248</v>
      </c>
      <c r="AQ34" s="1040"/>
      <c r="AR34" s="1040"/>
      <c r="AS34" s="1040"/>
      <c r="AT34" s="1040"/>
      <c r="AU34" s="1040">
        <v>1099</v>
      </c>
      <c r="AV34" s="1040"/>
      <c r="AW34" s="1040"/>
      <c r="AX34" s="1040"/>
      <c r="AY34" s="1040"/>
      <c r="AZ34" s="1112" t="s">
        <v>588</v>
      </c>
      <c r="BA34" s="1112"/>
      <c r="BB34" s="1112"/>
      <c r="BC34" s="1112"/>
      <c r="BD34" s="1112"/>
      <c r="BE34" s="1102" t="s">
        <v>398</v>
      </c>
      <c r="BF34" s="1102"/>
      <c r="BG34" s="1102"/>
      <c r="BH34" s="1102"/>
      <c r="BI34" s="1103"/>
      <c r="BJ34" s="232"/>
      <c r="BK34" s="232"/>
      <c r="BL34" s="232"/>
      <c r="BM34" s="232"/>
      <c r="BN34" s="232"/>
      <c r="BO34" s="245"/>
      <c r="BP34" s="245"/>
      <c r="BQ34" s="242">
        <v>28</v>
      </c>
      <c r="BR34" s="243"/>
      <c r="BS34" s="1084"/>
      <c r="BT34" s="1085"/>
      <c r="BU34" s="1085"/>
      <c r="BV34" s="1085"/>
      <c r="BW34" s="1085"/>
      <c r="BX34" s="1085"/>
      <c r="BY34" s="1085"/>
      <c r="BZ34" s="1085"/>
      <c r="CA34" s="1085"/>
      <c r="CB34" s="1085"/>
      <c r="CC34" s="1085"/>
      <c r="CD34" s="1085"/>
      <c r="CE34" s="1085"/>
      <c r="CF34" s="1085"/>
      <c r="CG34" s="1086"/>
      <c r="CH34" s="1059"/>
      <c r="CI34" s="1060"/>
      <c r="CJ34" s="1060"/>
      <c r="CK34" s="1060"/>
      <c r="CL34" s="1061"/>
      <c r="CM34" s="1059"/>
      <c r="CN34" s="1060"/>
      <c r="CO34" s="1060"/>
      <c r="CP34" s="1060"/>
      <c r="CQ34" s="1061"/>
      <c r="CR34" s="1059"/>
      <c r="CS34" s="1060"/>
      <c r="CT34" s="1060"/>
      <c r="CU34" s="1060"/>
      <c r="CV34" s="1061"/>
      <c r="CW34" s="1059"/>
      <c r="CX34" s="1060"/>
      <c r="CY34" s="1060"/>
      <c r="CZ34" s="1060"/>
      <c r="DA34" s="1061"/>
      <c r="DB34" s="1059"/>
      <c r="DC34" s="1060"/>
      <c r="DD34" s="1060"/>
      <c r="DE34" s="1060"/>
      <c r="DF34" s="1061"/>
      <c r="DG34" s="1059"/>
      <c r="DH34" s="1060"/>
      <c r="DI34" s="1060"/>
      <c r="DJ34" s="1060"/>
      <c r="DK34" s="1061"/>
      <c r="DL34" s="1059"/>
      <c r="DM34" s="1060"/>
      <c r="DN34" s="1060"/>
      <c r="DO34" s="1060"/>
      <c r="DP34" s="1061"/>
      <c r="DQ34" s="1059"/>
      <c r="DR34" s="1060"/>
      <c r="DS34" s="1060"/>
      <c r="DT34" s="1060"/>
      <c r="DU34" s="1061"/>
      <c r="DV34" s="1062"/>
      <c r="DW34" s="1063"/>
      <c r="DX34" s="1063"/>
      <c r="DY34" s="1063"/>
      <c r="DZ34" s="1064"/>
      <c r="EA34" s="226"/>
    </row>
    <row r="35" spans="1:131" s="227" customFormat="1" ht="26.25" customHeight="1">
      <c r="A35" s="246">
        <v>8</v>
      </c>
      <c r="B35" s="1107"/>
      <c r="C35" s="1108"/>
      <c r="D35" s="1108"/>
      <c r="E35" s="1108"/>
      <c r="F35" s="1108"/>
      <c r="G35" s="1108"/>
      <c r="H35" s="1108"/>
      <c r="I35" s="1108"/>
      <c r="J35" s="1108"/>
      <c r="K35" s="1108"/>
      <c r="L35" s="1108"/>
      <c r="M35" s="1108"/>
      <c r="N35" s="1108"/>
      <c r="O35" s="1108"/>
      <c r="P35" s="1109"/>
      <c r="Q35" s="1113"/>
      <c r="R35" s="1114"/>
      <c r="S35" s="1114"/>
      <c r="T35" s="1114"/>
      <c r="U35" s="1114"/>
      <c r="V35" s="1114"/>
      <c r="W35" s="1114"/>
      <c r="X35" s="1114"/>
      <c r="Y35" s="1114"/>
      <c r="Z35" s="1114"/>
      <c r="AA35" s="1114"/>
      <c r="AB35" s="1114"/>
      <c r="AC35" s="1114"/>
      <c r="AD35" s="1114"/>
      <c r="AE35" s="1115"/>
      <c r="AF35" s="1089"/>
      <c r="AG35" s="1090"/>
      <c r="AH35" s="1090"/>
      <c r="AI35" s="1090"/>
      <c r="AJ35" s="1091"/>
      <c r="AK35" s="1049"/>
      <c r="AL35" s="1040"/>
      <c r="AM35" s="1040"/>
      <c r="AN35" s="1040"/>
      <c r="AO35" s="1040"/>
      <c r="AP35" s="1040"/>
      <c r="AQ35" s="1040"/>
      <c r="AR35" s="1040"/>
      <c r="AS35" s="1040"/>
      <c r="AT35" s="1040"/>
      <c r="AU35" s="1040"/>
      <c r="AV35" s="1040"/>
      <c r="AW35" s="1040"/>
      <c r="AX35" s="1040"/>
      <c r="AY35" s="1040"/>
      <c r="AZ35" s="1112"/>
      <c r="BA35" s="1112"/>
      <c r="BB35" s="1112"/>
      <c r="BC35" s="1112"/>
      <c r="BD35" s="1112"/>
      <c r="BE35" s="1102"/>
      <c r="BF35" s="1102"/>
      <c r="BG35" s="1102"/>
      <c r="BH35" s="1102"/>
      <c r="BI35" s="1103"/>
      <c r="BJ35" s="232"/>
      <c r="BK35" s="232"/>
      <c r="BL35" s="232"/>
      <c r="BM35" s="232"/>
      <c r="BN35" s="232"/>
      <c r="BO35" s="245"/>
      <c r="BP35" s="245"/>
      <c r="BQ35" s="242">
        <v>29</v>
      </c>
      <c r="BR35" s="243"/>
      <c r="BS35" s="1084"/>
      <c r="BT35" s="1085"/>
      <c r="BU35" s="1085"/>
      <c r="BV35" s="1085"/>
      <c r="BW35" s="1085"/>
      <c r="BX35" s="1085"/>
      <c r="BY35" s="1085"/>
      <c r="BZ35" s="1085"/>
      <c r="CA35" s="1085"/>
      <c r="CB35" s="1085"/>
      <c r="CC35" s="1085"/>
      <c r="CD35" s="1085"/>
      <c r="CE35" s="1085"/>
      <c r="CF35" s="1085"/>
      <c r="CG35" s="1086"/>
      <c r="CH35" s="1059"/>
      <c r="CI35" s="1060"/>
      <c r="CJ35" s="1060"/>
      <c r="CK35" s="1060"/>
      <c r="CL35" s="1061"/>
      <c r="CM35" s="1059"/>
      <c r="CN35" s="1060"/>
      <c r="CO35" s="1060"/>
      <c r="CP35" s="1060"/>
      <c r="CQ35" s="1061"/>
      <c r="CR35" s="1059"/>
      <c r="CS35" s="1060"/>
      <c r="CT35" s="1060"/>
      <c r="CU35" s="1060"/>
      <c r="CV35" s="1061"/>
      <c r="CW35" s="1059"/>
      <c r="CX35" s="1060"/>
      <c r="CY35" s="1060"/>
      <c r="CZ35" s="1060"/>
      <c r="DA35" s="1061"/>
      <c r="DB35" s="1059"/>
      <c r="DC35" s="1060"/>
      <c r="DD35" s="1060"/>
      <c r="DE35" s="1060"/>
      <c r="DF35" s="1061"/>
      <c r="DG35" s="1059"/>
      <c r="DH35" s="1060"/>
      <c r="DI35" s="1060"/>
      <c r="DJ35" s="1060"/>
      <c r="DK35" s="1061"/>
      <c r="DL35" s="1059"/>
      <c r="DM35" s="1060"/>
      <c r="DN35" s="1060"/>
      <c r="DO35" s="1060"/>
      <c r="DP35" s="1061"/>
      <c r="DQ35" s="1059"/>
      <c r="DR35" s="1060"/>
      <c r="DS35" s="1060"/>
      <c r="DT35" s="1060"/>
      <c r="DU35" s="1061"/>
      <c r="DV35" s="1062"/>
      <c r="DW35" s="1063"/>
      <c r="DX35" s="1063"/>
      <c r="DY35" s="1063"/>
      <c r="DZ35" s="1064"/>
      <c r="EA35" s="226"/>
    </row>
    <row r="36" spans="1:131" s="227" customFormat="1" ht="26.25" customHeight="1">
      <c r="A36" s="246">
        <v>9</v>
      </c>
      <c r="B36" s="1107"/>
      <c r="C36" s="1108"/>
      <c r="D36" s="1108"/>
      <c r="E36" s="1108"/>
      <c r="F36" s="1108"/>
      <c r="G36" s="1108"/>
      <c r="H36" s="1108"/>
      <c r="I36" s="1108"/>
      <c r="J36" s="1108"/>
      <c r="K36" s="1108"/>
      <c r="L36" s="1108"/>
      <c r="M36" s="1108"/>
      <c r="N36" s="1108"/>
      <c r="O36" s="1108"/>
      <c r="P36" s="1109"/>
      <c r="Q36" s="1113"/>
      <c r="R36" s="1114"/>
      <c r="S36" s="1114"/>
      <c r="T36" s="1114"/>
      <c r="U36" s="1114"/>
      <c r="V36" s="1114"/>
      <c r="W36" s="1114"/>
      <c r="X36" s="1114"/>
      <c r="Y36" s="1114"/>
      <c r="Z36" s="1114"/>
      <c r="AA36" s="1114"/>
      <c r="AB36" s="1114"/>
      <c r="AC36" s="1114"/>
      <c r="AD36" s="1114"/>
      <c r="AE36" s="1115"/>
      <c r="AF36" s="1089"/>
      <c r="AG36" s="1090"/>
      <c r="AH36" s="1090"/>
      <c r="AI36" s="1090"/>
      <c r="AJ36" s="1091"/>
      <c r="AK36" s="1049"/>
      <c r="AL36" s="1040"/>
      <c r="AM36" s="1040"/>
      <c r="AN36" s="1040"/>
      <c r="AO36" s="1040"/>
      <c r="AP36" s="1040"/>
      <c r="AQ36" s="1040"/>
      <c r="AR36" s="1040"/>
      <c r="AS36" s="1040"/>
      <c r="AT36" s="1040"/>
      <c r="AU36" s="1040"/>
      <c r="AV36" s="1040"/>
      <c r="AW36" s="1040"/>
      <c r="AX36" s="1040"/>
      <c r="AY36" s="1040"/>
      <c r="AZ36" s="1112"/>
      <c r="BA36" s="1112"/>
      <c r="BB36" s="1112"/>
      <c r="BC36" s="1112"/>
      <c r="BD36" s="1112"/>
      <c r="BE36" s="1102"/>
      <c r="BF36" s="1102"/>
      <c r="BG36" s="1102"/>
      <c r="BH36" s="1102"/>
      <c r="BI36" s="1103"/>
      <c r="BJ36" s="232"/>
      <c r="BK36" s="232"/>
      <c r="BL36" s="232"/>
      <c r="BM36" s="232"/>
      <c r="BN36" s="232"/>
      <c r="BO36" s="245"/>
      <c r="BP36" s="245"/>
      <c r="BQ36" s="242">
        <v>30</v>
      </c>
      <c r="BR36" s="243"/>
      <c r="BS36" s="1084"/>
      <c r="BT36" s="1085"/>
      <c r="BU36" s="1085"/>
      <c r="BV36" s="1085"/>
      <c r="BW36" s="1085"/>
      <c r="BX36" s="1085"/>
      <c r="BY36" s="1085"/>
      <c r="BZ36" s="1085"/>
      <c r="CA36" s="1085"/>
      <c r="CB36" s="1085"/>
      <c r="CC36" s="1085"/>
      <c r="CD36" s="1085"/>
      <c r="CE36" s="1085"/>
      <c r="CF36" s="1085"/>
      <c r="CG36" s="1086"/>
      <c r="CH36" s="1059"/>
      <c r="CI36" s="1060"/>
      <c r="CJ36" s="1060"/>
      <c r="CK36" s="1060"/>
      <c r="CL36" s="1061"/>
      <c r="CM36" s="1059"/>
      <c r="CN36" s="1060"/>
      <c r="CO36" s="1060"/>
      <c r="CP36" s="1060"/>
      <c r="CQ36" s="1061"/>
      <c r="CR36" s="1059"/>
      <c r="CS36" s="1060"/>
      <c r="CT36" s="1060"/>
      <c r="CU36" s="1060"/>
      <c r="CV36" s="1061"/>
      <c r="CW36" s="1059"/>
      <c r="CX36" s="1060"/>
      <c r="CY36" s="1060"/>
      <c r="CZ36" s="1060"/>
      <c r="DA36" s="1061"/>
      <c r="DB36" s="1059"/>
      <c r="DC36" s="1060"/>
      <c r="DD36" s="1060"/>
      <c r="DE36" s="1060"/>
      <c r="DF36" s="1061"/>
      <c r="DG36" s="1059"/>
      <c r="DH36" s="1060"/>
      <c r="DI36" s="1060"/>
      <c r="DJ36" s="1060"/>
      <c r="DK36" s="1061"/>
      <c r="DL36" s="1059"/>
      <c r="DM36" s="1060"/>
      <c r="DN36" s="1060"/>
      <c r="DO36" s="1060"/>
      <c r="DP36" s="1061"/>
      <c r="DQ36" s="1059"/>
      <c r="DR36" s="1060"/>
      <c r="DS36" s="1060"/>
      <c r="DT36" s="1060"/>
      <c r="DU36" s="1061"/>
      <c r="DV36" s="1062"/>
      <c r="DW36" s="1063"/>
      <c r="DX36" s="1063"/>
      <c r="DY36" s="1063"/>
      <c r="DZ36" s="1064"/>
      <c r="EA36" s="226"/>
    </row>
    <row r="37" spans="1:131" s="227" customFormat="1" ht="26.25" customHeight="1">
      <c r="A37" s="246">
        <v>10</v>
      </c>
      <c r="B37" s="1107"/>
      <c r="C37" s="1108"/>
      <c r="D37" s="1108"/>
      <c r="E37" s="1108"/>
      <c r="F37" s="1108"/>
      <c r="G37" s="1108"/>
      <c r="H37" s="1108"/>
      <c r="I37" s="1108"/>
      <c r="J37" s="1108"/>
      <c r="K37" s="1108"/>
      <c r="L37" s="1108"/>
      <c r="M37" s="1108"/>
      <c r="N37" s="1108"/>
      <c r="O37" s="1108"/>
      <c r="P37" s="1109"/>
      <c r="Q37" s="1113"/>
      <c r="R37" s="1114"/>
      <c r="S37" s="1114"/>
      <c r="T37" s="1114"/>
      <c r="U37" s="1114"/>
      <c r="V37" s="1114"/>
      <c r="W37" s="1114"/>
      <c r="X37" s="1114"/>
      <c r="Y37" s="1114"/>
      <c r="Z37" s="1114"/>
      <c r="AA37" s="1114"/>
      <c r="AB37" s="1114"/>
      <c r="AC37" s="1114"/>
      <c r="AD37" s="1114"/>
      <c r="AE37" s="1115"/>
      <c r="AF37" s="1089"/>
      <c r="AG37" s="1090"/>
      <c r="AH37" s="1090"/>
      <c r="AI37" s="1090"/>
      <c r="AJ37" s="1091"/>
      <c r="AK37" s="1049"/>
      <c r="AL37" s="1040"/>
      <c r="AM37" s="1040"/>
      <c r="AN37" s="1040"/>
      <c r="AO37" s="1040"/>
      <c r="AP37" s="1040"/>
      <c r="AQ37" s="1040"/>
      <c r="AR37" s="1040"/>
      <c r="AS37" s="1040"/>
      <c r="AT37" s="1040"/>
      <c r="AU37" s="1040"/>
      <c r="AV37" s="1040"/>
      <c r="AW37" s="1040"/>
      <c r="AX37" s="1040"/>
      <c r="AY37" s="1040"/>
      <c r="AZ37" s="1112"/>
      <c r="BA37" s="1112"/>
      <c r="BB37" s="1112"/>
      <c r="BC37" s="1112"/>
      <c r="BD37" s="1112"/>
      <c r="BE37" s="1102"/>
      <c r="BF37" s="1102"/>
      <c r="BG37" s="1102"/>
      <c r="BH37" s="1102"/>
      <c r="BI37" s="1103"/>
      <c r="BJ37" s="232"/>
      <c r="BK37" s="232"/>
      <c r="BL37" s="232"/>
      <c r="BM37" s="232"/>
      <c r="BN37" s="232"/>
      <c r="BO37" s="245"/>
      <c r="BP37" s="245"/>
      <c r="BQ37" s="242">
        <v>31</v>
      </c>
      <c r="BR37" s="243"/>
      <c r="BS37" s="1084"/>
      <c r="BT37" s="1085"/>
      <c r="BU37" s="1085"/>
      <c r="BV37" s="1085"/>
      <c r="BW37" s="1085"/>
      <c r="BX37" s="1085"/>
      <c r="BY37" s="1085"/>
      <c r="BZ37" s="1085"/>
      <c r="CA37" s="1085"/>
      <c r="CB37" s="1085"/>
      <c r="CC37" s="1085"/>
      <c r="CD37" s="1085"/>
      <c r="CE37" s="1085"/>
      <c r="CF37" s="1085"/>
      <c r="CG37" s="1086"/>
      <c r="CH37" s="1059"/>
      <c r="CI37" s="1060"/>
      <c r="CJ37" s="1060"/>
      <c r="CK37" s="1060"/>
      <c r="CL37" s="1061"/>
      <c r="CM37" s="1059"/>
      <c r="CN37" s="1060"/>
      <c r="CO37" s="1060"/>
      <c r="CP37" s="1060"/>
      <c r="CQ37" s="1061"/>
      <c r="CR37" s="1059"/>
      <c r="CS37" s="1060"/>
      <c r="CT37" s="1060"/>
      <c r="CU37" s="1060"/>
      <c r="CV37" s="1061"/>
      <c r="CW37" s="1059"/>
      <c r="CX37" s="1060"/>
      <c r="CY37" s="1060"/>
      <c r="CZ37" s="1060"/>
      <c r="DA37" s="1061"/>
      <c r="DB37" s="1059"/>
      <c r="DC37" s="1060"/>
      <c r="DD37" s="1060"/>
      <c r="DE37" s="1060"/>
      <c r="DF37" s="1061"/>
      <c r="DG37" s="1059"/>
      <c r="DH37" s="1060"/>
      <c r="DI37" s="1060"/>
      <c r="DJ37" s="1060"/>
      <c r="DK37" s="1061"/>
      <c r="DL37" s="1059"/>
      <c r="DM37" s="1060"/>
      <c r="DN37" s="1060"/>
      <c r="DO37" s="1060"/>
      <c r="DP37" s="1061"/>
      <c r="DQ37" s="1059"/>
      <c r="DR37" s="1060"/>
      <c r="DS37" s="1060"/>
      <c r="DT37" s="1060"/>
      <c r="DU37" s="1061"/>
      <c r="DV37" s="1062"/>
      <c r="DW37" s="1063"/>
      <c r="DX37" s="1063"/>
      <c r="DY37" s="1063"/>
      <c r="DZ37" s="1064"/>
      <c r="EA37" s="226"/>
    </row>
    <row r="38" spans="1:131" s="227" customFormat="1" ht="26.25" customHeight="1">
      <c r="A38" s="246">
        <v>11</v>
      </c>
      <c r="B38" s="1107"/>
      <c r="C38" s="1108"/>
      <c r="D38" s="1108"/>
      <c r="E38" s="1108"/>
      <c r="F38" s="1108"/>
      <c r="G38" s="1108"/>
      <c r="H38" s="1108"/>
      <c r="I38" s="1108"/>
      <c r="J38" s="1108"/>
      <c r="K38" s="1108"/>
      <c r="L38" s="1108"/>
      <c r="M38" s="1108"/>
      <c r="N38" s="1108"/>
      <c r="O38" s="1108"/>
      <c r="P38" s="1109"/>
      <c r="Q38" s="1113"/>
      <c r="R38" s="1114"/>
      <c r="S38" s="1114"/>
      <c r="T38" s="1114"/>
      <c r="U38" s="1114"/>
      <c r="V38" s="1114"/>
      <c r="W38" s="1114"/>
      <c r="X38" s="1114"/>
      <c r="Y38" s="1114"/>
      <c r="Z38" s="1114"/>
      <c r="AA38" s="1114"/>
      <c r="AB38" s="1114"/>
      <c r="AC38" s="1114"/>
      <c r="AD38" s="1114"/>
      <c r="AE38" s="1115"/>
      <c r="AF38" s="1089"/>
      <c r="AG38" s="1090"/>
      <c r="AH38" s="1090"/>
      <c r="AI38" s="1090"/>
      <c r="AJ38" s="1091"/>
      <c r="AK38" s="1049"/>
      <c r="AL38" s="1040"/>
      <c r="AM38" s="1040"/>
      <c r="AN38" s="1040"/>
      <c r="AO38" s="1040"/>
      <c r="AP38" s="1040"/>
      <c r="AQ38" s="1040"/>
      <c r="AR38" s="1040"/>
      <c r="AS38" s="1040"/>
      <c r="AT38" s="1040"/>
      <c r="AU38" s="1040"/>
      <c r="AV38" s="1040"/>
      <c r="AW38" s="1040"/>
      <c r="AX38" s="1040"/>
      <c r="AY38" s="1040"/>
      <c r="AZ38" s="1112"/>
      <c r="BA38" s="1112"/>
      <c r="BB38" s="1112"/>
      <c r="BC38" s="1112"/>
      <c r="BD38" s="1112"/>
      <c r="BE38" s="1102"/>
      <c r="BF38" s="1102"/>
      <c r="BG38" s="1102"/>
      <c r="BH38" s="1102"/>
      <c r="BI38" s="1103"/>
      <c r="BJ38" s="232"/>
      <c r="BK38" s="232"/>
      <c r="BL38" s="232"/>
      <c r="BM38" s="232"/>
      <c r="BN38" s="232"/>
      <c r="BO38" s="245"/>
      <c r="BP38" s="245"/>
      <c r="BQ38" s="242">
        <v>32</v>
      </c>
      <c r="BR38" s="243"/>
      <c r="BS38" s="1084"/>
      <c r="BT38" s="1085"/>
      <c r="BU38" s="1085"/>
      <c r="BV38" s="1085"/>
      <c r="BW38" s="1085"/>
      <c r="BX38" s="1085"/>
      <c r="BY38" s="1085"/>
      <c r="BZ38" s="1085"/>
      <c r="CA38" s="1085"/>
      <c r="CB38" s="1085"/>
      <c r="CC38" s="1085"/>
      <c r="CD38" s="1085"/>
      <c r="CE38" s="1085"/>
      <c r="CF38" s="1085"/>
      <c r="CG38" s="1086"/>
      <c r="CH38" s="1059"/>
      <c r="CI38" s="1060"/>
      <c r="CJ38" s="1060"/>
      <c r="CK38" s="1060"/>
      <c r="CL38" s="1061"/>
      <c r="CM38" s="1059"/>
      <c r="CN38" s="1060"/>
      <c r="CO38" s="1060"/>
      <c r="CP38" s="1060"/>
      <c r="CQ38" s="1061"/>
      <c r="CR38" s="1059"/>
      <c r="CS38" s="1060"/>
      <c r="CT38" s="1060"/>
      <c r="CU38" s="1060"/>
      <c r="CV38" s="1061"/>
      <c r="CW38" s="1059"/>
      <c r="CX38" s="1060"/>
      <c r="CY38" s="1060"/>
      <c r="CZ38" s="1060"/>
      <c r="DA38" s="1061"/>
      <c r="DB38" s="1059"/>
      <c r="DC38" s="1060"/>
      <c r="DD38" s="1060"/>
      <c r="DE38" s="1060"/>
      <c r="DF38" s="1061"/>
      <c r="DG38" s="1059"/>
      <c r="DH38" s="1060"/>
      <c r="DI38" s="1060"/>
      <c r="DJ38" s="1060"/>
      <c r="DK38" s="1061"/>
      <c r="DL38" s="1059"/>
      <c r="DM38" s="1060"/>
      <c r="DN38" s="1060"/>
      <c r="DO38" s="1060"/>
      <c r="DP38" s="1061"/>
      <c r="DQ38" s="1059"/>
      <c r="DR38" s="1060"/>
      <c r="DS38" s="1060"/>
      <c r="DT38" s="1060"/>
      <c r="DU38" s="1061"/>
      <c r="DV38" s="1062"/>
      <c r="DW38" s="1063"/>
      <c r="DX38" s="1063"/>
      <c r="DY38" s="1063"/>
      <c r="DZ38" s="1064"/>
      <c r="EA38" s="226"/>
    </row>
    <row r="39" spans="1:131" s="227" customFormat="1" ht="26.25" customHeight="1">
      <c r="A39" s="246">
        <v>12</v>
      </c>
      <c r="B39" s="1107"/>
      <c r="C39" s="1108"/>
      <c r="D39" s="1108"/>
      <c r="E39" s="1108"/>
      <c r="F39" s="1108"/>
      <c r="G39" s="1108"/>
      <c r="H39" s="1108"/>
      <c r="I39" s="1108"/>
      <c r="J39" s="1108"/>
      <c r="K39" s="1108"/>
      <c r="L39" s="1108"/>
      <c r="M39" s="1108"/>
      <c r="N39" s="1108"/>
      <c r="O39" s="1108"/>
      <c r="P39" s="1109"/>
      <c r="Q39" s="1113"/>
      <c r="R39" s="1114"/>
      <c r="S39" s="1114"/>
      <c r="T39" s="1114"/>
      <c r="U39" s="1114"/>
      <c r="V39" s="1114"/>
      <c r="W39" s="1114"/>
      <c r="X39" s="1114"/>
      <c r="Y39" s="1114"/>
      <c r="Z39" s="1114"/>
      <c r="AA39" s="1114"/>
      <c r="AB39" s="1114"/>
      <c r="AC39" s="1114"/>
      <c r="AD39" s="1114"/>
      <c r="AE39" s="1115"/>
      <c r="AF39" s="1089"/>
      <c r="AG39" s="1090"/>
      <c r="AH39" s="1090"/>
      <c r="AI39" s="1090"/>
      <c r="AJ39" s="1091"/>
      <c r="AK39" s="1049"/>
      <c r="AL39" s="1040"/>
      <c r="AM39" s="1040"/>
      <c r="AN39" s="1040"/>
      <c r="AO39" s="1040"/>
      <c r="AP39" s="1040"/>
      <c r="AQ39" s="1040"/>
      <c r="AR39" s="1040"/>
      <c r="AS39" s="1040"/>
      <c r="AT39" s="1040"/>
      <c r="AU39" s="1040"/>
      <c r="AV39" s="1040"/>
      <c r="AW39" s="1040"/>
      <c r="AX39" s="1040"/>
      <c r="AY39" s="1040"/>
      <c r="AZ39" s="1112"/>
      <c r="BA39" s="1112"/>
      <c r="BB39" s="1112"/>
      <c r="BC39" s="1112"/>
      <c r="BD39" s="1112"/>
      <c r="BE39" s="1102"/>
      <c r="BF39" s="1102"/>
      <c r="BG39" s="1102"/>
      <c r="BH39" s="1102"/>
      <c r="BI39" s="1103"/>
      <c r="BJ39" s="232"/>
      <c r="BK39" s="232"/>
      <c r="BL39" s="232"/>
      <c r="BM39" s="232"/>
      <c r="BN39" s="232"/>
      <c r="BO39" s="245"/>
      <c r="BP39" s="245"/>
      <c r="BQ39" s="242">
        <v>33</v>
      </c>
      <c r="BR39" s="243"/>
      <c r="BS39" s="1084"/>
      <c r="BT39" s="1085"/>
      <c r="BU39" s="1085"/>
      <c r="BV39" s="1085"/>
      <c r="BW39" s="1085"/>
      <c r="BX39" s="1085"/>
      <c r="BY39" s="1085"/>
      <c r="BZ39" s="1085"/>
      <c r="CA39" s="1085"/>
      <c r="CB39" s="1085"/>
      <c r="CC39" s="1085"/>
      <c r="CD39" s="1085"/>
      <c r="CE39" s="1085"/>
      <c r="CF39" s="1085"/>
      <c r="CG39" s="1086"/>
      <c r="CH39" s="1059"/>
      <c r="CI39" s="1060"/>
      <c r="CJ39" s="1060"/>
      <c r="CK39" s="1060"/>
      <c r="CL39" s="1061"/>
      <c r="CM39" s="1059"/>
      <c r="CN39" s="1060"/>
      <c r="CO39" s="1060"/>
      <c r="CP39" s="1060"/>
      <c r="CQ39" s="1061"/>
      <c r="CR39" s="1059"/>
      <c r="CS39" s="1060"/>
      <c r="CT39" s="1060"/>
      <c r="CU39" s="1060"/>
      <c r="CV39" s="1061"/>
      <c r="CW39" s="1059"/>
      <c r="CX39" s="1060"/>
      <c r="CY39" s="1060"/>
      <c r="CZ39" s="1060"/>
      <c r="DA39" s="1061"/>
      <c r="DB39" s="1059"/>
      <c r="DC39" s="1060"/>
      <c r="DD39" s="1060"/>
      <c r="DE39" s="1060"/>
      <c r="DF39" s="1061"/>
      <c r="DG39" s="1059"/>
      <c r="DH39" s="1060"/>
      <c r="DI39" s="1060"/>
      <c r="DJ39" s="1060"/>
      <c r="DK39" s="1061"/>
      <c r="DL39" s="1059"/>
      <c r="DM39" s="1060"/>
      <c r="DN39" s="1060"/>
      <c r="DO39" s="1060"/>
      <c r="DP39" s="1061"/>
      <c r="DQ39" s="1059"/>
      <c r="DR39" s="1060"/>
      <c r="DS39" s="1060"/>
      <c r="DT39" s="1060"/>
      <c r="DU39" s="1061"/>
      <c r="DV39" s="1062"/>
      <c r="DW39" s="1063"/>
      <c r="DX39" s="1063"/>
      <c r="DY39" s="1063"/>
      <c r="DZ39" s="1064"/>
      <c r="EA39" s="226"/>
    </row>
    <row r="40" spans="1:131" s="227" customFormat="1" ht="26.25" customHeight="1">
      <c r="A40" s="241">
        <v>13</v>
      </c>
      <c r="B40" s="1107"/>
      <c r="C40" s="1108"/>
      <c r="D40" s="1108"/>
      <c r="E40" s="1108"/>
      <c r="F40" s="1108"/>
      <c r="G40" s="1108"/>
      <c r="H40" s="1108"/>
      <c r="I40" s="1108"/>
      <c r="J40" s="1108"/>
      <c r="K40" s="1108"/>
      <c r="L40" s="1108"/>
      <c r="M40" s="1108"/>
      <c r="N40" s="1108"/>
      <c r="O40" s="1108"/>
      <c r="P40" s="1109"/>
      <c r="Q40" s="1113"/>
      <c r="R40" s="1114"/>
      <c r="S40" s="1114"/>
      <c r="T40" s="1114"/>
      <c r="U40" s="1114"/>
      <c r="V40" s="1114"/>
      <c r="W40" s="1114"/>
      <c r="X40" s="1114"/>
      <c r="Y40" s="1114"/>
      <c r="Z40" s="1114"/>
      <c r="AA40" s="1114"/>
      <c r="AB40" s="1114"/>
      <c r="AC40" s="1114"/>
      <c r="AD40" s="1114"/>
      <c r="AE40" s="1115"/>
      <c r="AF40" s="1089"/>
      <c r="AG40" s="1090"/>
      <c r="AH40" s="1090"/>
      <c r="AI40" s="1090"/>
      <c r="AJ40" s="1091"/>
      <c r="AK40" s="1049"/>
      <c r="AL40" s="1040"/>
      <c r="AM40" s="1040"/>
      <c r="AN40" s="1040"/>
      <c r="AO40" s="1040"/>
      <c r="AP40" s="1040"/>
      <c r="AQ40" s="1040"/>
      <c r="AR40" s="1040"/>
      <c r="AS40" s="1040"/>
      <c r="AT40" s="1040"/>
      <c r="AU40" s="1040"/>
      <c r="AV40" s="1040"/>
      <c r="AW40" s="1040"/>
      <c r="AX40" s="1040"/>
      <c r="AY40" s="1040"/>
      <c r="AZ40" s="1112"/>
      <c r="BA40" s="1112"/>
      <c r="BB40" s="1112"/>
      <c r="BC40" s="1112"/>
      <c r="BD40" s="1112"/>
      <c r="BE40" s="1102"/>
      <c r="BF40" s="1102"/>
      <c r="BG40" s="1102"/>
      <c r="BH40" s="1102"/>
      <c r="BI40" s="1103"/>
      <c r="BJ40" s="232"/>
      <c r="BK40" s="232"/>
      <c r="BL40" s="232"/>
      <c r="BM40" s="232"/>
      <c r="BN40" s="232"/>
      <c r="BO40" s="245"/>
      <c r="BP40" s="245"/>
      <c r="BQ40" s="242">
        <v>34</v>
      </c>
      <c r="BR40" s="243"/>
      <c r="BS40" s="1084"/>
      <c r="BT40" s="1085"/>
      <c r="BU40" s="1085"/>
      <c r="BV40" s="1085"/>
      <c r="BW40" s="1085"/>
      <c r="BX40" s="1085"/>
      <c r="BY40" s="1085"/>
      <c r="BZ40" s="1085"/>
      <c r="CA40" s="1085"/>
      <c r="CB40" s="1085"/>
      <c r="CC40" s="1085"/>
      <c r="CD40" s="1085"/>
      <c r="CE40" s="1085"/>
      <c r="CF40" s="1085"/>
      <c r="CG40" s="1086"/>
      <c r="CH40" s="1059"/>
      <c r="CI40" s="1060"/>
      <c r="CJ40" s="1060"/>
      <c r="CK40" s="1060"/>
      <c r="CL40" s="1061"/>
      <c r="CM40" s="1059"/>
      <c r="CN40" s="1060"/>
      <c r="CO40" s="1060"/>
      <c r="CP40" s="1060"/>
      <c r="CQ40" s="1061"/>
      <c r="CR40" s="1059"/>
      <c r="CS40" s="1060"/>
      <c r="CT40" s="1060"/>
      <c r="CU40" s="1060"/>
      <c r="CV40" s="1061"/>
      <c r="CW40" s="1059"/>
      <c r="CX40" s="1060"/>
      <c r="CY40" s="1060"/>
      <c r="CZ40" s="1060"/>
      <c r="DA40" s="1061"/>
      <c r="DB40" s="1059"/>
      <c r="DC40" s="1060"/>
      <c r="DD40" s="1060"/>
      <c r="DE40" s="1060"/>
      <c r="DF40" s="1061"/>
      <c r="DG40" s="1059"/>
      <c r="DH40" s="1060"/>
      <c r="DI40" s="1060"/>
      <c r="DJ40" s="1060"/>
      <c r="DK40" s="1061"/>
      <c r="DL40" s="1059"/>
      <c r="DM40" s="1060"/>
      <c r="DN40" s="1060"/>
      <c r="DO40" s="1060"/>
      <c r="DP40" s="1061"/>
      <c r="DQ40" s="1059"/>
      <c r="DR40" s="1060"/>
      <c r="DS40" s="1060"/>
      <c r="DT40" s="1060"/>
      <c r="DU40" s="1061"/>
      <c r="DV40" s="1062"/>
      <c r="DW40" s="1063"/>
      <c r="DX40" s="1063"/>
      <c r="DY40" s="1063"/>
      <c r="DZ40" s="1064"/>
      <c r="EA40" s="226"/>
    </row>
    <row r="41" spans="1:131" s="227" customFormat="1" ht="26.25" customHeight="1">
      <c r="A41" s="241">
        <v>14</v>
      </c>
      <c r="B41" s="1107"/>
      <c r="C41" s="1108"/>
      <c r="D41" s="1108"/>
      <c r="E41" s="1108"/>
      <c r="F41" s="1108"/>
      <c r="G41" s="1108"/>
      <c r="H41" s="1108"/>
      <c r="I41" s="1108"/>
      <c r="J41" s="1108"/>
      <c r="K41" s="1108"/>
      <c r="L41" s="1108"/>
      <c r="M41" s="1108"/>
      <c r="N41" s="1108"/>
      <c r="O41" s="1108"/>
      <c r="P41" s="1109"/>
      <c r="Q41" s="1113"/>
      <c r="R41" s="1114"/>
      <c r="S41" s="1114"/>
      <c r="T41" s="1114"/>
      <c r="U41" s="1114"/>
      <c r="V41" s="1114"/>
      <c r="W41" s="1114"/>
      <c r="X41" s="1114"/>
      <c r="Y41" s="1114"/>
      <c r="Z41" s="1114"/>
      <c r="AA41" s="1114"/>
      <c r="AB41" s="1114"/>
      <c r="AC41" s="1114"/>
      <c r="AD41" s="1114"/>
      <c r="AE41" s="1115"/>
      <c r="AF41" s="1089"/>
      <c r="AG41" s="1090"/>
      <c r="AH41" s="1090"/>
      <c r="AI41" s="1090"/>
      <c r="AJ41" s="1091"/>
      <c r="AK41" s="1049"/>
      <c r="AL41" s="1040"/>
      <c r="AM41" s="1040"/>
      <c r="AN41" s="1040"/>
      <c r="AO41" s="1040"/>
      <c r="AP41" s="1040"/>
      <c r="AQ41" s="1040"/>
      <c r="AR41" s="1040"/>
      <c r="AS41" s="1040"/>
      <c r="AT41" s="1040"/>
      <c r="AU41" s="1040"/>
      <c r="AV41" s="1040"/>
      <c r="AW41" s="1040"/>
      <c r="AX41" s="1040"/>
      <c r="AY41" s="1040"/>
      <c r="AZ41" s="1112"/>
      <c r="BA41" s="1112"/>
      <c r="BB41" s="1112"/>
      <c r="BC41" s="1112"/>
      <c r="BD41" s="1112"/>
      <c r="BE41" s="1102"/>
      <c r="BF41" s="1102"/>
      <c r="BG41" s="1102"/>
      <c r="BH41" s="1102"/>
      <c r="BI41" s="1103"/>
      <c r="BJ41" s="232"/>
      <c r="BK41" s="232"/>
      <c r="BL41" s="232"/>
      <c r="BM41" s="232"/>
      <c r="BN41" s="232"/>
      <c r="BO41" s="245"/>
      <c r="BP41" s="245"/>
      <c r="BQ41" s="242">
        <v>35</v>
      </c>
      <c r="BR41" s="243"/>
      <c r="BS41" s="1084"/>
      <c r="BT41" s="1085"/>
      <c r="BU41" s="1085"/>
      <c r="BV41" s="1085"/>
      <c r="BW41" s="1085"/>
      <c r="BX41" s="1085"/>
      <c r="BY41" s="1085"/>
      <c r="BZ41" s="1085"/>
      <c r="CA41" s="1085"/>
      <c r="CB41" s="1085"/>
      <c r="CC41" s="1085"/>
      <c r="CD41" s="1085"/>
      <c r="CE41" s="1085"/>
      <c r="CF41" s="1085"/>
      <c r="CG41" s="1086"/>
      <c r="CH41" s="1059"/>
      <c r="CI41" s="1060"/>
      <c r="CJ41" s="1060"/>
      <c r="CK41" s="1060"/>
      <c r="CL41" s="1061"/>
      <c r="CM41" s="1059"/>
      <c r="CN41" s="1060"/>
      <c r="CO41" s="1060"/>
      <c r="CP41" s="1060"/>
      <c r="CQ41" s="1061"/>
      <c r="CR41" s="1059"/>
      <c r="CS41" s="1060"/>
      <c r="CT41" s="1060"/>
      <c r="CU41" s="1060"/>
      <c r="CV41" s="1061"/>
      <c r="CW41" s="1059"/>
      <c r="CX41" s="1060"/>
      <c r="CY41" s="1060"/>
      <c r="CZ41" s="1060"/>
      <c r="DA41" s="1061"/>
      <c r="DB41" s="1059"/>
      <c r="DC41" s="1060"/>
      <c r="DD41" s="1060"/>
      <c r="DE41" s="1060"/>
      <c r="DF41" s="1061"/>
      <c r="DG41" s="1059"/>
      <c r="DH41" s="1060"/>
      <c r="DI41" s="1060"/>
      <c r="DJ41" s="1060"/>
      <c r="DK41" s="1061"/>
      <c r="DL41" s="1059"/>
      <c r="DM41" s="1060"/>
      <c r="DN41" s="1060"/>
      <c r="DO41" s="1060"/>
      <c r="DP41" s="1061"/>
      <c r="DQ41" s="1059"/>
      <c r="DR41" s="1060"/>
      <c r="DS41" s="1060"/>
      <c r="DT41" s="1060"/>
      <c r="DU41" s="1061"/>
      <c r="DV41" s="1062"/>
      <c r="DW41" s="1063"/>
      <c r="DX41" s="1063"/>
      <c r="DY41" s="1063"/>
      <c r="DZ41" s="1064"/>
      <c r="EA41" s="226"/>
    </row>
    <row r="42" spans="1:131" s="227" customFormat="1" ht="26.25" customHeight="1">
      <c r="A42" s="241">
        <v>15</v>
      </c>
      <c r="B42" s="1107"/>
      <c r="C42" s="1108"/>
      <c r="D42" s="1108"/>
      <c r="E42" s="1108"/>
      <c r="F42" s="1108"/>
      <c r="G42" s="1108"/>
      <c r="H42" s="1108"/>
      <c r="I42" s="1108"/>
      <c r="J42" s="1108"/>
      <c r="K42" s="1108"/>
      <c r="L42" s="1108"/>
      <c r="M42" s="1108"/>
      <c r="N42" s="1108"/>
      <c r="O42" s="1108"/>
      <c r="P42" s="1109"/>
      <c r="Q42" s="1113"/>
      <c r="R42" s="1114"/>
      <c r="S42" s="1114"/>
      <c r="T42" s="1114"/>
      <c r="U42" s="1114"/>
      <c r="V42" s="1114"/>
      <c r="W42" s="1114"/>
      <c r="X42" s="1114"/>
      <c r="Y42" s="1114"/>
      <c r="Z42" s="1114"/>
      <c r="AA42" s="1114"/>
      <c r="AB42" s="1114"/>
      <c r="AC42" s="1114"/>
      <c r="AD42" s="1114"/>
      <c r="AE42" s="1115"/>
      <c r="AF42" s="1089"/>
      <c r="AG42" s="1090"/>
      <c r="AH42" s="1090"/>
      <c r="AI42" s="1090"/>
      <c r="AJ42" s="1091"/>
      <c r="AK42" s="1049"/>
      <c r="AL42" s="1040"/>
      <c r="AM42" s="1040"/>
      <c r="AN42" s="1040"/>
      <c r="AO42" s="1040"/>
      <c r="AP42" s="1040"/>
      <c r="AQ42" s="1040"/>
      <c r="AR42" s="1040"/>
      <c r="AS42" s="1040"/>
      <c r="AT42" s="1040"/>
      <c r="AU42" s="1040"/>
      <c r="AV42" s="1040"/>
      <c r="AW42" s="1040"/>
      <c r="AX42" s="1040"/>
      <c r="AY42" s="1040"/>
      <c r="AZ42" s="1112"/>
      <c r="BA42" s="1112"/>
      <c r="BB42" s="1112"/>
      <c r="BC42" s="1112"/>
      <c r="BD42" s="1112"/>
      <c r="BE42" s="1102"/>
      <c r="BF42" s="1102"/>
      <c r="BG42" s="1102"/>
      <c r="BH42" s="1102"/>
      <c r="BI42" s="1103"/>
      <c r="BJ42" s="232"/>
      <c r="BK42" s="232"/>
      <c r="BL42" s="232"/>
      <c r="BM42" s="232"/>
      <c r="BN42" s="232"/>
      <c r="BO42" s="245"/>
      <c r="BP42" s="245"/>
      <c r="BQ42" s="242">
        <v>36</v>
      </c>
      <c r="BR42" s="243"/>
      <c r="BS42" s="1084"/>
      <c r="BT42" s="1085"/>
      <c r="BU42" s="1085"/>
      <c r="BV42" s="1085"/>
      <c r="BW42" s="1085"/>
      <c r="BX42" s="1085"/>
      <c r="BY42" s="1085"/>
      <c r="BZ42" s="1085"/>
      <c r="CA42" s="1085"/>
      <c r="CB42" s="1085"/>
      <c r="CC42" s="1085"/>
      <c r="CD42" s="1085"/>
      <c r="CE42" s="1085"/>
      <c r="CF42" s="1085"/>
      <c r="CG42" s="1086"/>
      <c r="CH42" s="1059"/>
      <c r="CI42" s="1060"/>
      <c r="CJ42" s="1060"/>
      <c r="CK42" s="1060"/>
      <c r="CL42" s="1061"/>
      <c r="CM42" s="1059"/>
      <c r="CN42" s="1060"/>
      <c r="CO42" s="1060"/>
      <c r="CP42" s="1060"/>
      <c r="CQ42" s="1061"/>
      <c r="CR42" s="1059"/>
      <c r="CS42" s="1060"/>
      <c r="CT42" s="1060"/>
      <c r="CU42" s="1060"/>
      <c r="CV42" s="1061"/>
      <c r="CW42" s="1059"/>
      <c r="CX42" s="1060"/>
      <c r="CY42" s="1060"/>
      <c r="CZ42" s="1060"/>
      <c r="DA42" s="1061"/>
      <c r="DB42" s="1059"/>
      <c r="DC42" s="1060"/>
      <c r="DD42" s="1060"/>
      <c r="DE42" s="1060"/>
      <c r="DF42" s="1061"/>
      <c r="DG42" s="1059"/>
      <c r="DH42" s="1060"/>
      <c r="DI42" s="1060"/>
      <c r="DJ42" s="1060"/>
      <c r="DK42" s="1061"/>
      <c r="DL42" s="1059"/>
      <c r="DM42" s="1060"/>
      <c r="DN42" s="1060"/>
      <c r="DO42" s="1060"/>
      <c r="DP42" s="1061"/>
      <c r="DQ42" s="1059"/>
      <c r="DR42" s="1060"/>
      <c r="DS42" s="1060"/>
      <c r="DT42" s="1060"/>
      <c r="DU42" s="1061"/>
      <c r="DV42" s="1062"/>
      <c r="DW42" s="1063"/>
      <c r="DX42" s="1063"/>
      <c r="DY42" s="1063"/>
      <c r="DZ42" s="1064"/>
      <c r="EA42" s="226"/>
    </row>
    <row r="43" spans="1:131" s="227" customFormat="1" ht="26.25" customHeight="1">
      <c r="A43" s="241">
        <v>16</v>
      </c>
      <c r="B43" s="1107"/>
      <c r="C43" s="1108"/>
      <c r="D43" s="1108"/>
      <c r="E43" s="1108"/>
      <c r="F43" s="1108"/>
      <c r="G43" s="1108"/>
      <c r="H43" s="1108"/>
      <c r="I43" s="1108"/>
      <c r="J43" s="1108"/>
      <c r="K43" s="1108"/>
      <c r="L43" s="1108"/>
      <c r="M43" s="1108"/>
      <c r="N43" s="1108"/>
      <c r="O43" s="1108"/>
      <c r="P43" s="1109"/>
      <c r="Q43" s="1113"/>
      <c r="R43" s="1114"/>
      <c r="S43" s="1114"/>
      <c r="T43" s="1114"/>
      <c r="U43" s="1114"/>
      <c r="V43" s="1114"/>
      <c r="W43" s="1114"/>
      <c r="X43" s="1114"/>
      <c r="Y43" s="1114"/>
      <c r="Z43" s="1114"/>
      <c r="AA43" s="1114"/>
      <c r="AB43" s="1114"/>
      <c r="AC43" s="1114"/>
      <c r="AD43" s="1114"/>
      <c r="AE43" s="1115"/>
      <c r="AF43" s="1089"/>
      <c r="AG43" s="1090"/>
      <c r="AH43" s="1090"/>
      <c r="AI43" s="1090"/>
      <c r="AJ43" s="1091"/>
      <c r="AK43" s="1049"/>
      <c r="AL43" s="1040"/>
      <c r="AM43" s="1040"/>
      <c r="AN43" s="1040"/>
      <c r="AO43" s="1040"/>
      <c r="AP43" s="1040"/>
      <c r="AQ43" s="1040"/>
      <c r="AR43" s="1040"/>
      <c r="AS43" s="1040"/>
      <c r="AT43" s="1040"/>
      <c r="AU43" s="1040"/>
      <c r="AV43" s="1040"/>
      <c r="AW43" s="1040"/>
      <c r="AX43" s="1040"/>
      <c r="AY43" s="1040"/>
      <c r="AZ43" s="1112"/>
      <c r="BA43" s="1112"/>
      <c r="BB43" s="1112"/>
      <c r="BC43" s="1112"/>
      <c r="BD43" s="1112"/>
      <c r="BE43" s="1102"/>
      <c r="BF43" s="1102"/>
      <c r="BG43" s="1102"/>
      <c r="BH43" s="1102"/>
      <c r="BI43" s="1103"/>
      <c r="BJ43" s="232"/>
      <c r="BK43" s="232"/>
      <c r="BL43" s="232"/>
      <c r="BM43" s="232"/>
      <c r="BN43" s="232"/>
      <c r="BO43" s="245"/>
      <c r="BP43" s="245"/>
      <c r="BQ43" s="242">
        <v>37</v>
      </c>
      <c r="BR43" s="243"/>
      <c r="BS43" s="1084"/>
      <c r="BT43" s="1085"/>
      <c r="BU43" s="1085"/>
      <c r="BV43" s="1085"/>
      <c r="BW43" s="1085"/>
      <c r="BX43" s="1085"/>
      <c r="BY43" s="1085"/>
      <c r="BZ43" s="1085"/>
      <c r="CA43" s="1085"/>
      <c r="CB43" s="1085"/>
      <c r="CC43" s="1085"/>
      <c r="CD43" s="1085"/>
      <c r="CE43" s="1085"/>
      <c r="CF43" s="1085"/>
      <c r="CG43" s="1086"/>
      <c r="CH43" s="1059"/>
      <c r="CI43" s="1060"/>
      <c r="CJ43" s="1060"/>
      <c r="CK43" s="1060"/>
      <c r="CL43" s="1061"/>
      <c r="CM43" s="1059"/>
      <c r="CN43" s="1060"/>
      <c r="CO43" s="1060"/>
      <c r="CP43" s="1060"/>
      <c r="CQ43" s="1061"/>
      <c r="CR43" s="1059"/>
      <c r="CS43" s="1060"/>
      <c r="CT43" s="1060"/>
      <c r="CU43" s="1060"/>
      <c r="CV43" s="1061"/>
      <c r="CW43" s="1059"/>
      <c r="CX43" s="1060"/>
      <c r="CY43" s="1060"/>
      <c r="CZ43" s="1060"/>
      <c r="DA43" s="1061"/>
      <c r="DB43" s="1059"/>
      <c r="DC43" s="1060"/>
      <c r="DD43" s="1060"/>
      <c r="DE43" s="1060"/>
      <c r="DF43" s="1061"/>
      <c r="DG43" s="1059"/>
      <c r="DH43" s="1060"/>
      <c r="DI43" s="1060"/>
      <c r="DJ43" s="1060"/>
      <c r="DK43" s="1061"/>
      <c r="DL43" s="1059"/>
      <c r="DM43" s="1060"/>
      <c r="DN43" s="1060"/>
      <c r="DO43" s="1060"/>
      <c r="DP43" s="1061"/>
      <c r="DQ43" s="1059"/>
      <c r="DR43" s="1060"/>
      <c r="DS43" s="1060"/>
      <c r="DT43" s="1060"/>
      <c r="DU43" s="1061"/>
      <c r="DV43" s="1062"/>
      <c r="DW43" s="1063"/>
      <c r="DX43" s="1063"/>
      <c r="DY43" s="1063"/>
      <c r="DZ43" s="1064"/>
      <c r="EA43" s="226"/>
    </row>
    <row r="44" spans="1:131" s="227" customFormat="1" ht="26.25" customHeight="1">
      <c r="A44" s="241">
        <v>17</v>
      </c>
      <c r="B44" s="1107"/>
      <c r="C44" s="1108"/>
      <c r="D44" s="1108"/>
      <c r="E44" s="1108"/>
      <c r="F44" s="1108"/>
      <c r="G44" s="1108"/>
      <c r="H44" s="1108"/>
      <c r="I44" s="1108"/>
      <c r="J44" s="1108"/>
      <c r="K44" s="1108"/>
      <c r="L44" s="1108"/>
      <c r="M44" s="1108"/>
      <c r="N44" s="1108"/>
      <c r="O44" s="1108"/>
      <c r="P44" s="1109"/>
      <c r="Q44" s="1113"/>
      <c r="R44" s="1114"/>
      <c r="S44" s="1114"/>
      <c r="T44" s="1114"/>
      <c r="U44" s="1114"/>
      <c r="V44" s="1114"/>
      <c r="W44" s="1114"/>
      <c r="X44" s="1114"/>
      <c r="Y44" s="1114"/>
      <c r="Z44" s="1114"/>
      <c r="AA44" s="1114"/>
      <c r="AB44" s="1114"/>
      <c r="AC44" s="1114"/>
      <c r="AD44" s="1114"/>
      <c r="AE44" s="1115"/>
      <c r="AF44" s="1089"/>
      <c r="AG44" s="1090"/>
      <c r="AH44" s="1090"/>
      <c r="AI44" s="1090"/>
      <c r="AJ44" s="1091"/>
      <c r="AK44" s="1049"/>
      <c r="AL44" s="1040"/>
      <c r="AM44" s="1040"/>
      <c r="AN44" s="1040"/>
      <c r="AO44" s="1040"/>
      <c r="AP44" s="1040"/>
      <c r="AQ44" s="1040"/>
      <c r="AR44" s="1040"/>
      <c r="AS44" s="1040"/>
      <c r="AT44" s="1040"/>
      <c r="AU44" s="1040"/>
      <c r="AV44" s="1040"/>
      <c r="AW44" s="1040"/>
      <c r="AX44" s="1040"/>
      <c r="AY44" s="1040"/>
      <c r="AZ44" s="1112"/>
      <c r="BA44" s="1112"/>
      <c r="BB44" s="1112"/>
      <c r="BC44" s="1112"/>
      <c r="BD44" s="1112"/>
      <c r="BE44" s="1102"/>
      <c r="BF44" s="1102"/>
      <c r="BG44" s="1102"/>
      <c r="BH44" s="1102"/>
      <c r="BI44" s="1103"/>
      <c r="BJ44" s="232"/>
      <c r="BK44" s="232"/>
      <c r="BL44" s="232"/>
      <c r="BM44" s="232"/>
      <c r="BN44" s="232"/>
      <c r="BO44" s="245"/>
      <c r="BP44" s="245"/>
      <c r="BQ44" s="242">
        <v>38</v>
      </c>
      <c r="BR44" s="243"/>
      <c r="BS44" s="1084"/>
      <c r="BT44" s="1085"/>
      <c r="BU44" s="1085"/>
      <c r="BV44" s="1085"/>
      <c r="BW44" s="1085"/>
      <c r="BX44" s="1085"/>
      <c r="BY44" s="1085"/>
      <c r="BZ44" s="1085"/>
      <c r="CA44" s="1085"/>
      <c r="CB44" s="1085"/>
      <c r="CC44" s="1085"/>
      <c r="CD44" s="1085"/>
      <c r="CE44" s="1085"/>
      <c r="CF44" s="1085"/>
      <c r="CG44" s="1086"/>
      <c r="CH44" s="1059"/>
      <c r="CI44" s="1060"/>
      <c r="CJ44" s="1060"/>
      <c r="CK44" s="1060"/>
      <c r="CL44" s="1061"/>
      <c r="CM44" s="1059"/>
      <c r="CN44" s="1060"/>
      <c r="CO44" s="1060"/>
      <c r="CP44" s="1060"/>
      <c r="CQ44" s="1061"/>
      <c r="CR44" s="1059"/>
      <c r="CS44" s="1060"/>
      <c r="CT44" s="1060"/>
      <c r="CU44" s="1060"/>
      <c r="CV44" s="1061"/>
      <c r="CW44" s="1059"/>
      <c r="CX44" s="1060"/>
      <c r="CY44" s="1060"/>
      <c r="CZ44" s="1060"/>
      <c r="DA44" s="1061"/>
      <c r="DB44" s="1059"/>
      <c r="DC44" s="1060"/>
      <c r="DD44" s="1060"/>
      <c r="DE44" s="1060"/>
      <c r="DF44" s="1061"/>
      <c r="DG44" s="1059"/>
      <c r="DH44" s="1060"/>
      <c r="DI44" s="1060"/>
      <c r="DJ44" s="1060"/>
      <c r="DK44" s="1061"/>
      <c r="DL44" s="1059"/>
      <c r="DM44" s="1060"/>
      <c r="DN44" s="1060"/>
      <c r="DO44" s="1060"/>
      <c r="DP44" s="1061"/>
      <c r="DQ44" s="1059"/>
      <c r="DR44" s="1060"/>
      <c r="DS44" s="1060"/>
      <c r="DT44" s="1060"/>
      <c r="DU44" s="1061"/>
      <c r="DV44" s="1062"/>
      <c r="DW44" s="1063"/>
      <c r="DX44" s="1063"/>
      <c r="DY44" s="1063"/>
      <c r="DZ44" s="1064"/>
      <c r="EA44" s="226"/>
    </row>
    <row r="45" spans="1:131" s="227" customFormat="1" ht="26.25" customHeight="1">
      <c r="A45" s="241">
        <v>18</v>
      </c>
      <c r="B45" s="1107"/>
      <c r="C45" s="1108"/>
      <c r="D45" s="1108"/>
      <c r="E45" s="1108"/>
      <c r="F45" s="1108"/>
      <c r="G45" s="1108"/>
      <c r="H45" s="1108"/>
      <c r="I45" s="1108"/>
      <c r="J45" s="1108"/>
      <c r="K45" s="1108"/>
      <c r="L45" s="1108"/>
      <c r="M45" s="1108"/>
      <c r="N45" s="1108"/>
      <c r="O45" s="1108"/>
      <c r="P45" s="1109"/>
      <c r="Q45" s="1113"/>
      <c r="R45" s="1114"/>
      <c r="S45" s="1114"/>
      <c r="T45" s="1114"/>
      <c r="U45" s="1114"/>
      <c r="V45" s="1114"/>
      <c r="W45" s="1114"/>
      <c r="X45" s="1114"/>
      <c r="Y45" s="1114"/>
      <c r="Z45" s="1114"/>
      <c r="AA45" s="1114"/>
      <c r="AB45" s="1114"/>
      <c r="AC45" s="1114"/>
      <c r="AD45" s="1114"/>
      <c r="AE45" s="1115"/>
      <c r="AF45" s="1089"/>
      <c r="AG45" s="1090"/>
      <c r="AH45" s="1090"/>
      <c r="AI45" s="1090"/>
      <c r="AJ45" s="1091"/>
      <c r="AK45" s="1049"/>
      <c r="AL45" s="1040"/>
      <c r="AM45" s="1040"/>
      <c r="AN45" s="1040"/>
      <c r="AO45" s="1040"/>
      <c r="AP45" s="1040"/>
      <c r="AQ45" s="1040"/>
      <c r="AR45" s="1040"/>
      <c r="AS45" s="1040"/>
      <c r="AT45" s="1040"/>
      <c r="AU45" s="1040"/>
      <c r="AV45" s="1040"/>
      <c r="AW45" s="1040"/>
      <c r="AX45" s="1040"/>
      <c r="AY45" s="1040"/>
      <c r="AZ45" s="1112"/>
      <c r="BA45" s="1112"/>
      <c r="BB45" s="1112"/>
      <c r="BC45" s="1112"/>
      <c r="BD45" s="1112"/>
      <c r="BE45" s="1102"/>
      <c r="BF45" s="1102"/>
      <c r="BG45" s="1102"/>
      <c r="BH45" s="1102"/>
      <c r="BI45" s="1103"/>
      <c r="BJ45" s="232"/>
      <c r="BK45" s="232"/>
      <c r="BL45" s="232"/>
      <c r="BM45" s="232"/>
      <c r="BN45" s="232"/>
      <c r="BO45" s="245"/>
      <c r="BP45" s="245"/>
      <c r="BQ45" s="242">
        <v>39</v>
      </c>
      <c r="BR45" s="243"/>
      <c r="BS45" s="1084"/>
      <c r="BT45" s="1085"/>
      <c r="BU45" s="1085"/>
      <c r="BV45" s="1085"/>
      <c r="BW45" s="1085"/>
      <c r="BX45" s="1085"/>
      <c r="BY45" s="1085"/>
      <c r="BZ45" s="1085"/>
      <c r="CA45" s="1085"/>
      <c r="CB45" s="1085"/>
      <c r="CC45" s="1085"/>
      <c r="CD45" s="1085"/>
      <c r="CE45" s="1085"/>
      <c r="CF45" s="1085"/>
      <c r="CG45" s="1086"/>
      <c r="CH45" s="1059"/>
      <c r="CI45" s="1060"/>
      <c r="CJ45" s="1060"/>
      <c r="CK45" s="1060"/>
      <c r="CL45" s="1061"/>
      <c r="CM45" s="1059"/>
      <c r="CN45" s="1060"/>
      <c r="CO45" s="1060"/>
      <c r="CP45" s="1060"/>
      <c r="CQ45" s="1061"/>
      <c r="CR45" s="1059"/>
      <c r="CS45" s="1060"/>
      <c r="CT45" s="1060"/>
      <c r="CU45" s="1060"/>
      <c r="CV45" s="1061"/>
      <c r="CW45" s="1059"/>
      <c r="CX45" s="1060"/>
      <c r="CY45" s="1060"/>
      <c r="CZ45" s="1060"/>
      <c r="DA45" s="1061"/>
      <c r="DB45" s="1059"/>
      <c r="DC45" s="1060"/>
      <c r="DD45" s="1060"/>
      <c r="DE45" s="1060"/>
      <c r="DF45" s="1061"/>
      <c r="DG45" s="1059"/>
      <c r="DH45" s="1060"/>
      <c r="DI45" s="1060"/>
      <c r="DJ45" s="1060"/>
      <c r="DK45" s="1061"/>
      <c r="DL45" s="1059"/>
      <c r="DM45" s="1060"/>
      <c r="DN45" s="1060"/>
      <c r="DO45" s="1060"/>
      <c r="DP45" s="1061"/>
      <c r="DQ45" s="1059"/>
      <c r="DR45" s="1060"/>
      <c r="DS45" s="1060"/>
      <c r="DT45" s="1060"/>
      <c r="DU45" s="1061"/>
      <c r="DV45" s="1062"/>
      <c r="DW45" s="1063"/>
      <c r="DX45" s="1063"/>
      <c r="DY45" s="1063"/>
      <c r="DZ45" s="1064"/>
      <c r="EA45" s="226"/>
    </row>
    <row r="46" spans="1:131" s="227" customFormat="1" ht="26.25" customHeight="1">
      <c r="A46" s="241">
        <v>19</v>
      </c>
      <c r="B46" s="1107"/>
      <c r="C46" s="1108"/>
      <c r="D46" s="1108"/>
      <c r="E46" s="1108"/>
      <c r="F46" s="1108"/>
      <c r="G46" s="1108"/>
      <c r="H46" s="1108"/>
      <c r="I46" s="1108"/>
      <c r="J46" s="1108"/>
      <c r="K46" s="1108"/>
      <c r="L46" s="1108"/>
      <c r="M46" s="1108"/>
      <c r="N46" s="1108"/>
      <c r="O46" s="1108"/>
      <c r="P46" s="1109"/>
      <c r="Q46" s="1113"/>
      <c r="R46" s="1114"/>
      <c r="S46" s="1114"/>
      <c r="T46" s="1114"/>
      <c r="U46" s="1114"/>
      <c r="V46" s="1114"/>
      <c r="W46" s="1114"/>
      <c r="X46" s="1114"/>
      <c r="Y46" s="1114"/>
      <c r="Z46" s="1114"/>
      <c r="AA46" s="1114"/>
      <c r="AB46" s="1114"/>
      <c r="AC46" s="1114"/>
      <c r="AD46" s="1114"/>
      <c r="AE46" s="1115"/>
      <c r="AF46" s="1089"/>
      <c r="AG46" s="1090"/>
      <c r="AH46" s="1090"/>
      <c r="AI46" s="1090"/>
      <c r="AJ46" s="1091"/>
      <c r="AK46" s="1049"/>
      <c r="AL46" s="1040"/>
      <c r="AM46" s="1040"/>
      <c r="AN46" s="1040"/>
      <c r="AO46" s="1040"/>
      <c r="AP46" s="1040"/>
      <c r="AQ46" s="1040"/>
      <c r="AR46" s="1040"/>
      <c r="AS46" s="1040"/>
      <c r="AT46" s="1040"/>
      <c r="AU46" s="1040"/>
      <c r="AV46" s="1040"/>
      <c r="AW46" s="1040"/>
      <c r="AX46" s="1040"/>
      <c r="AY46" s="1040"/>
      <c r="AZ46" s="1112"/>
      <c r="BA46" s="1112"/>
      <c r="BB46" s="1112"/>
      <c r="BC46" s="1112"/>
      <c r="BD46" s="1112"/>
      <c r="BE46" s="1102"/>
      <c r="BF46" s="1102"/>
      <c r="BG46" s="1102"/>
      <c r="BH46" s="1102"/>
      <c r="BI46" s="1103"/>
      <c r="BJ46" s="232"/>
      <c r="BK46" s="232"/>
      <c r="BL46" s="232"/>
      <c r="BM46" s="232"/>
      <c r="BN46" s="232"/>
      <c r="BO46" s="245"/>
      <c r="BP46" s="245"/>
      <c r="BQ46" s="242">
        <v>40</v>
      </c>
      <c r="BR46" s="243"/>
      <c r="BS46" s="1084"/>
      <c r="BT46" s="1085"/>
      <c r="BU46" s="1085"/>
      <c r="BV46" s="1085"/>
      <c r="BW46" s="1085"/>
      <c r="BX46" s="1085"/>
      <c r="BY46" s="1085"/>
      <c r="BZ46" s="1085"/>
      <c r="CA46" s="1085"/>
      <c r="CB46" s="1085"/>
      <c r="CC46" s="1085"/>
      <c r="CD46" s="1085"/>
      <c r="CE46" s="1085"/>
      <c r="CF46" s="1085"/>
      <c r="CG46" s="1086"/>
      <c r="CH46" s="1059"/>
      <c r="CI46" s="1060"/>
      <c r="CJ46" s="1060"/>
      <c r="CK46" s="1060"/>
      <c r="CL46" s="1061"/>
      <c r="CM46" s="1059"/>
      <c r="CN46" s="1060"/>
      <c r="CO46" s="1060"/>
      <c r="CP46" s="1060"/>
      <c r="CQ46" s="1061"/>
      <c r="CR46" s="1059"/>
      <c r="CS46" s="1060"/>
      <c r="CT46" s="1060"/>
      <c r="CU46" s="1060"/>
      <c r="CV46" s="1061"/>
      <c r="CW46" s="1059"/>
      <c r="CX46" s="1060"/>
      <c r="CY46" s="1060"/>
      <c r="CZ46" s="1060"/>
      <c r="DA46" s="1061"/>
      <c r="DB46" s="1059"/>
      <c r="DC46" s="1060"/>
      <c r="DD46" s="1060"/>
      <c r="DE46" s="1060"/>
      <c r="DF46" s="1061"/>
      <c r="DG46" s="1059"/>
      <c r="DH46" s="1060"/>
      <c r="DI46" s="1060"/>
      <c r="DJ46" s="1060"/>
      <c r="DK46" s="1061"/>
      <c r="DL46" s="1059"/>
      <c r="DM46" s="1060"/>
      <c r="DN46" s="1060"/>
      <c r="DO46" s="1060"/>
      <c r="DP46" s="1061"/>
      <c r="DQ46" s="1059"/>
      <c r="DR46" s="1060"/>
      <c r="DS46" s="1060"/>
      <c r="DT46" s="1060"/>
      <c r="DU46" s="1061"/>
      <c r="DV46" s="1062"/>
      <c r="DW46" s="1063"/>
      <c r="DX46" s="1063"/>
      <c r="DY46" s="1063"/>
      <c r="DZ46" s="1064"/>
      <c r="EA46" s="226"/>
    </row>
    <row r="47" spans="1:131" s="227" customFormat="1" ht="26.25" customHeight="1">
      <c r="A47" s="241">
        <v>20</v>
      </c>
      <c r="B47" s="1107"/>
      <c r="C47" s="1108"/>
      <c r="D47" s="1108"/>
      <c r="E47" s="1108"/>
      <c r="F47" s="1108"/>
      <c r="G47" s="1108"/>
      <c r="H47" s="1108"/>
      <c r="I47" s="1108"/>
      <c r="J47" s="1108"/>
      <c r="K47" s="1108"/>
      <c r="L47" s="1108"/>
      <c r="M47" s="1108"/>
      <c r="N47" s="1108"/>
      <c r="O47" s="1108"/>
      <c r="P47" s="1109"/>
      <c r="Q47" s="1113"/>
      <c r="R47" s="1114"/>
      <c r="S47" s="1114"/>
      <c r="T47" s="1114"/>
      <c r="U47" s="1114"/>
      <c r="V47" s="1114"/>
      <c r="W47" s="1114"/>
      <c r="X47" s="1114"/>
      <c r="Y47" s="1114"/>
      <c r="Z47" s="1114"/>
      <c r="AA47" s="1114"/>
      <c r="AB47" s="1114"/>
      <c r="AC47" s="1114"/>
      <c r="AD47" s="1114"/>
      <c r="AE47" s="1115"/>
      <c r="AF47" s="1089"/>
      <c r="AG47" s="1090"/>
      <c r="AH47" s="1090"/>
      <c r="AI47" s="1090"/>
      <c r="AJ47" s="1091"/>
      <c r="AK47" s="1049"/>
      <c r="AL47" s="1040"/>
      <c r="AM47" s="1040"/>
      <c r="AN47" s="1040"/>
      <c r="AO47" s="1040"/>
      <c r="AP47" s="1040"/>
      <c r="AQ47" s="1040"/>
      <c r="AR47" s="1040"/>
      <c r="AS47" s="1040"/>
      <c r="AT47" s="1040"/>
      <c r="AU47" s="1040"/>
      <c r="AV47" s="1040"/>
      <c r="AW47" s="1040"/>
      <c r="AX47" s="1040"/>
      <c r="AY47" s="1040"/>
      <c r="AZ47" s="1112"/>
      <c r="BA47" s="1112"/>
      <c r="BB47" s="1112"/>
      <c r="BC47" s="1112"/>
      <c r="BD47" s="1112"/>
      <c r="BE47" s="1102"/>
      <c r="BF47" s="1102"/>
      <c r="BG47" s="1102"/>
      <c r="BH47" s="1102"/>
      <c r="BI47" s="1103"/>
      <c r="BJ47" s="232"/>
      <c r="BK47" s="232"/>
      <c r="BL47" s="232"/>
      <c r="BM47" s="232"/>
      <c r="BN47" s="232"/>
      <c r="BO47" s="245"/>
      <c r="BP47" s="245"/>
      <c r="BQ47" s="242">
        <v>41</v>
      </c>
      <c r="BR47" s="243"/>
      <c r="BS47" s="1084"/>
      <c r="BT47" s="1085"/>
      <c r="BU47" s="1085"/>
      <c r="BV47" s="1085"/>
      <c r="BW47" s="1085"/>
      <c r="BX47" s="1085"/>
      <c r="BY47" s="1085"/>
      <c r="BZ47" s="1085"/>
      <c r="CA47" s="1085"/>
      <c r="CB47" s="1085"/>
      <c r="CC47" s="1085"/>
      <c r="CD47" s="1085"/>
      <c r="CE47" s="1085"/>
      <c r="CF47" s="1085"/>
      <c r="CG47" s="1086"/>
      <c r="CH47" s="1059"/>
      <c r="CI47" s="1060"/>
      <c r="CJ47" s="1060"/>
      <c r="CK47" s="1060"/>
      <c r="CL47" s="1061"/>
      <c r="CM47" s="1059"/>
      <c r="CN47" s="1060"/>
      <c r="CO47" s="1060"/>
      <c r="CP47" s="1060"/>
      <c r="CQ47" s="1061"/>
      <c r="CR47" s="1059"/>
      <c r="CS47" s="1060"/>
      <c r="CT47" s="1060"/>
      <c r="CU47" s="1060"/>
      <c r="CV47" s="1061"/>
      <c r="CW47" s="1059"/>
      <c r="CX47" s="1060"/>
      <c r="CY47" s="1060"/>
      <c r="CZ47" s="1060"/>
      <c r="DA47" s="1061"/>
      <c r="DB47" s="1059"/>
      <c r="DC47" s="1060"/>
      <c r="DD47" s="1060"/>
      <c r="DE47" s="1060"/>
      <c r="DF47" s="1061"/>
      <c r="DG47" s="1059"/>
      <c r="DH47" s="1060"/>
      <c r="DI47" s="1060"/>
      <c r="DJ47" s="1060"/>
      <c r="DK47" s="1061"/>
      <c r="DL47" s="1059"/>
      <c r="DM47" s="1060"/>
      <c r="DN47" s="1060"/>
      <c r="DO47" s="1060"/>
      <c r="DP47" s="1061"/>
      <c r="DQ47" s="1059"/>
      <c r="DR47" s="1060"/>
      <c r="DS47" s="1060"/>
      <c r="DT47" s="1060"/>
      <c r="DU47" s="1061"/>
      <c r="DV47" s="1062"/>
      <c r="DW47" s="1063"/>
      <c r="DX47" s="1063"/>
      <c r="DY47" s="1063"/>
      <c r="DZ47" s="1064"/>
      <c r="EA47" s="226"/>
    </row>
    <row r="48" spans="1:131" s="227" customFormat="1" ht="26.25" customHeight="1">
      <c r="A48" s="241">
        <v>21</v>
      </c>
      <c r="B48" s="1107"/>
      <c r="C48" s="1108"/>
      <c r="D48" s="1108"/>
      <c r="E48" s="1108"/>
      <c r="F48" s="1108"/>
      <c r="G48" s="1108"/>
      <c r="H48" s="1108"/>
      <c r="I48" s="1108"/>
      <c r="J48" s="1108"/>
      <c r="K48" s="1108"/>
      <c r="L48" s="1108"/>
      <c r="M48" s="1108"/>
      <c r="N48" s="1108"/>
      <c r="O48" s="1108"/>
      <c r="P48" s="1109"/>
      <c r="Q48" s="1113"/>
      <c r="R48" s="1114"/>
      <c r="S48" s="1114"/>
      <c r="T48" s="1114"/>
      <c r="U48" s="1114"/>
      <c r="V48" s="1114"/>
      <c r="W48" s="1114"/>
      <c r="X48" s="1114"/>
      <c r="Y48" s="1114"/>
      <c r="Z48" s="1114"/>
      <c r="AA48" s="1114"/>
      <c r="AB48" s="1114"/>
      <c r="AC48" s="1114"/>
      <c r="AD48" s="1114"/>
      <c r="AE48" s="1115"/>
      <c r="AF48" s="1089"/>
      <c r="AG48" s="1090"/>
      <c r="AH48" s="1090"/>
      <c r="AI48" s="1090"/>
      <c r="AJ48" s="1091"/>
      <c r="AK48" s="1049"/>
      <c r="AL48" s="1040"/>
      <c r="AM48" s="1040"/>
      <c r="AN48" s="1040"/>
      <c r="AO48" s="1040"/>
      <c r="AP48" s="1040"/>
      <c r="AQ48" s="1040"/>
      <c r="AR48" s="1040"/>
      <c r="AS48" s="1040"/>
      <c r="AT48" s="1040"/>
      <c r="AU48" s="1040"/>
      <c r="AV48" s="1040"/>
      <c r="AW48" s="1040"/>
      <c r="AX48" s="1040"/>
      <c r="AY48" s="1040"/>
      <c r="AZ48" s="1112"/>
      <c r="BA48" s="1112"/>
      <c r="BB48" s="1112"/>
      <c r="BC48" s="1112"/>
      <c r="BD48" s="1112"/>
      <c r="BE48" s="1102"/>
      <c r="BF48" s="1102"/>
      <c r="BG48" s="1102"/>
      <c r="BH48" s="1102"/>
      <c r="BI48" s="1103"/>
      <c r="BJ48" s="232"/>
      <c r="BK48" s="232"/>
      <c r="BL48" s="232"/>
      <c r="BM48" s="232"/>
      <c r="BN48" s="232"/>
      <c r="BO48" s="245"/>
      <c r="BP48" s="245"/>
      <c r="BQ48" s="242">
        <v>42</v>
      </c>
      <c r="BR48" s="243"/>
      <c r="BS48" s="1084"/>
      <c r="BT48" s="1085"/>
      <c r="BU48" s="1085"/>
      <c r="BV48" s="1085"/>
      <c r="BW48" s="1085"/>
      <c r="BX48" s="1085"/>
      <c r="BY48" s="1085"/>
      <c r="BZ48" s="1085"/>
      <c r="CA48" s="1085"/>
      <c r="CB48" s="1085"/>
      <c r="CC48" s="1085"/>
      <c r="CD48" s="1085"/>
      <c r="CE48" s="1085"/>
      <c r="CF48" s="1085"/>
      <c r="CG48" s="1086"/>
      <c r="CH48" s="1059"/>
      <c r="CI48" s="1060"/>
      <c r="CJ48" s="1060"/>
      <c r="CK48" s="1060"/>
      <c r="CL48" s="1061"/>
      <c r="CM48" s="1059"/>
      <c r="CN48" s="1060"/>
      <c r="CO48" s="1060"/>
      <c r="CP48" s="1060"/>
      <c r="CQ48" s="1061"/>
      <c r="CR48" s="1059"/>
      <c r="CS48" s="1060"/>
      <c r="CT48" s="1060"/>
      <c r="CU48" s="1060"/>
      <c r="CV48" s="1061"/>
      <c r="CW48" s="1059"/>
      <c r="CX48" s="1060"/>
      <c r="CY48" s="1060"/>
      <c r="CZ48" s="1060"/>
      <c r="DA48" s="1061"/>
      <c r="DB48" s="1059"/>
      <c r="DC48" s="1060"/>
      <c r="DD48" s="1060"/>
      <c r="DE48" s="1060"/>
      <c r="DF48" s="1061"/>
      <c r="DG48" s="1059"/>
      <c r="DH48" s="1060"/>
      <c r="DI48" s="1060"/>
      <c r="DJ48" s="1060"/>
      <c r="DK48" s="1061"/>
      <c r="DL48" s="1059"/>
      <c r="DM48" s="1060"/>
      <c r="DN48" s="1060"/>
      <c r="DO48" s="1060"/>
      <c r="DP48" s="1061"/>
      <c r="DQ48" s="1059"/>
      <c r="DR48" s="1060"/>
      <c r="DS48" s="1060"/>
      <c r="DT48" s="1060"/>
      <c r="DU48" s="1061"/>
      <c r="DV48" s="1062"/>
      <c r="DW48" s="1063"/>
      <c r="DX48" s="1063"/>
      <c r="DY48" s="1063"/>
      <c r="DZ48" s="1064"/>
      <c r="EA48" s="226"/>
    </row>
    <row r="49" spans="1:131" s="227" customFormat="1" ht="26.25" customHeight="1">
      <c r="A49" s="241">
        <v>22</v>
      </c>
      <c r="B49" s="1107"/>
      <c r="C49" s="1108"/>
      <c r="D49" s="1108"/>
      <c r="E49" s="1108"/>
      <c r="F49" s="1108"/>
      <c r="G49" s="1108"/>
      <c r="H49" s="1108"/>
      <c r="I49" s="1108"/>
      <c r="J49" s="1108"/>
      <c r="K49" s="1108"/>
      <c r="L49" s="1108"/>
      <c r="M49" s="1108"/>
      <c r="N49" s="1108"/>
      <c r="O49" s="1108"/>
      <c r="P49" s="1109"/>
      <c r="Q49" s="1113"/>
      <c r="R49" s="1114"/>
      <c r="S49" s="1114"/>
      <c r="T49" s="1114"/>
      <c r="U49" s="1114"/>
      <c r="V49" s="1114"/>
      <c r="W49" s="1114"/>
      <c r="X49" s="1114"/>
      <c r="Y49" s="1114"/>
      <c r="Z49" s="1114"/>
      <c r="AA49" s="1114"/>
      <c r="AB49" s="1114"/>
      <c r="AC49" s="1114"/>
      <c r="AD49" s="1114"/>
      <c r="AE49" s="1115"/>
      <c r="AF49" s="1089"/>
      <c r="AG49" s="1090"/>
      <c r="AH49" s="1090"/>
      <c r="AI49" s="1090"/>
      <c r="AJ49" s="1091"/>
      <c r="AK49" s="1049"/>
      <c r="AL49" s="1040"/>
      <c r="AM49" s="1040"/>
      <c r="AN49" s="1040"/>
      <c r="AO49" s="1040"/>
      <c r="AP49" s="1040"/>
      <c r="AQ49" s="1040"/>
      <c r="AR49" s="1040"/>
      <c r="AS49" s="1040"/>
      <c r="AT49" s="1040"/>
      <c r="AU49" s="1040"/>
      <c r="AV49" s="1040"/>
      <c r="AW49" s="1040"/>
      <c r="AX49" s="1040"/>
      <c r="AY49" s="1040"/>
      <c r="AZ49" s="1112"/>
      <c r="BA49" s="1112"/>
      <c r="BB49" s="1112"/>
      <c r="BC49" s="1112"/>
      <c r="BD49" s="1112"/>
      <c r="BE49" s="1102"/>
      <c r="BF49" s="1102"/>
      <c r="BG49" s="1102"/>
      <c r="BH49" s="1102"/>
      <c r="BI49" s="1103"/>
      <c r="BJ49" s="232"/>
      <c r="BK49" s="232"/>
      <c r="BL49" s="232"/>
      <c r="BM49" s="232"/>
      <c r="BN49" s="232"/>
      <c r="BO49" s="245"/>
      <c r="BP49" s="245"/>
      <c r="BQ49" s="242">
        <v>43</v>
      </c>
      <c r="BR49" s="243"/>
      <c r="BS49" s="1084"/>
      <c r="BT49" s="1085"/>
      <c r="BU49" s="1085"/>
      <c r="BV49" s="1085"/>
      <c r="BW49" s="1085"/>
      <c r="BX49" s="1085"/>
      <c r="BY49" s="1085"/>
      <c r="BZ49" s="1085"/>
      <c r="CA49" s="1085"/>
      <c r="CB49" s="1085"/>
      <c r="CC49" s="1085"/>
      <c r="CD49" s="1085"/>
      <c r="CE49" s="1085"/>
      <c r="CF49" s="1085"/>
      <c r="CG49" s="1086"/>
      <c r="CH49" s="1059"/>
      <c r="CI49" s="1060"/>
      <c r="CJ49" s="1060"/>
      <c r="CK49" s="1060"/>
      <c r="CL49" s="1061"/>
      <c r="CM49" s="1059"/>
      <c r="CN49" s="1060"/>
      <c r="CO49" s="1060"/>
      <c r="CP49" s="1060"/>
      <c r="CQ49" s="1061"/>
      <c r="CR49" s="1059"/>
      <c r="CS49" s="1060"/>
      <c r="CT49" s="1060"/>
      <c r="CU49" s="1060"/>
      <c r="CV49" s="1061"/>
      <c r="CW49" s="1059"/>
      <c r="CX49" s="1060"/>
      <c r="CY49" s="1060"/>
      <c r="CZ49" s="1060"/>
      <c r="DA49" s="1061"/>
      <c r="DB49" s="1059"/>
      <c r="DC49" s="1060"/>
      <c r="DD49" s="1060"/>
      <c r="DE49" s="1060"/>
      <c r="DF49" s="1061"/>
      <c r="DG49" s="1059"/>
      <c r="DH49" s="1060"/>
      <c r="DI49" s="1060"/>
      <c r="DJ49" s="1060"/>
      <c r="DK49" s="1061"/>
      <c r="DL49" s="1059"/>
      <c r="DM49" s="1060"/>
      <c r="DN49" s="1060"/>
      <c r="DO49" s="1060"/>
      <c r="DP49" s="1061"/>
      <c r="DQ49" s="1059"/>
      <c r="DR49" s="1060"/>
      <c r="DS49" s="1060"/>
      <c r="DT49" s="1060"/>
      <c r="DU49" s="1061"/>
      <c r="DV49" s="1062"/>
      <c r="DW49" s="1063"/>
      <c r="DX49" s="1063"/>
      <c r="DY49" s="1063"/>
      <c r="DZ49" s="1064"/>
      <c r="EA49" s="226"/>
    </row>
    <row r="50" spans="1:131" s="227" customFormat="1" ht="26.25" customHeight="1">
      <c r="A50" s="241">
        <v>23</v>
      </c>
      <c r="B50" s="1107"/>
      <c r="C50" s="1108"/>
      <c r="D50" s="1108"/>
      <c r="E50" s="1108"/>
      <c r="F50" s="1108"/>
      <c r="G50" s="1108"/>
      <c r="H50" s="1108"/>
      <c r="I50" s="1108"/>
      <c r="J50" s="1108"/>
      <c r="K50" s="1108"/>
      <c r="L50" s="1108"/>
      <c r="M50" s="1108"/>
      <c r="N50" s="1108"/>
      <c r="O50" s="1108"/>
      <c r="P50" s="1109"/>
      <c r="Q50" s="1110"/>
      <c r="R50" s="1093"/>
      <c r="S50" s="1093"/>
      <c r="T50" s="1093"/>
      <c r="U50" s="1093"/>
      <c r="V50" s="1093"/>
      <c r="W50" s="1093"/>
      <c r="X50" s="1093"/>
      <c r="Y50" s="1093"/>
      <c r="Z50" s="1093"/>
      <c r="AA50" s="1093"/>
      <c r="AB50" s="1093"/>
      <c r="AC50" s="1093"/>
      <c r="AD50" s="1093"/>
      <c r="AE50" s="1111"/>
      <c r="AF50" s="1089"/>
      <c r="AG50" s="1090"/>
      <c r="AH50" s="1090"/>
      <c r="AI50" s="1090"/>
      <c r="AJ50" s="1091"/>
      <c r="AK50" s="1092"/>
      <c r="AL50" s="1093"/>
      <c r="AM50" s="1093"/>
      <c r="AN50" s="1093"/>
      <c r="AO50" s="1093"/>
      <c r="AP50" s="1093"/>
      <c r="AQ50" s="1093"/>
      <c r="AR50" s="1093"/>
      <c r="AS50" s="1093"/>
      <c r="AT50" s="1093"/>
      <c r="AU50" s="1093"/>
      <c r="AV50" s="1093"/>
      <c r="AW50" s="1093"/>
      <c r="AX50" s="1093"/>
      <c r="AY50" s="1093"/>
      <c r="AZ50" s="1094"/>
      <c r="BA50" s="1094"/>
      <c r="BB50" s="1094"/>
      <c r="BC50" s="1094"/>
      <c r="BD50" s="1094"/>
      <c r="BE50" s="1102"/>
      <c r="BF50" s="1102"/>
      <c r="BG50" s="1102"/>
      <c r="BH50" s="1102"/>
      <c r="BI50" s="1103"/>
      <c r="BJ50" s="232"/>
      <c r="BK50" s="232"/>
      <c r="BL50" s="232"/>
      <c r="BM50" s="232"/>
      <c r="BN50" s="232"/>
      <c r="BO50" s="245"/>
      <c r="BP50" s="245"/>
      <c r="BQ50" s="242">
        <v>44</v>
      </c>
      <c r="BR50" s="243"/>
      <c r="BS50" s="1084"/>
      <c r="BT50" s="1085"/>
      <c r="BU50" s="1085"/>
      <c r="BV50" s="1085"/>
      <c r="BW50" s="1085"/>
      <c r="BX50" s="1085"/>
      <c r="BY50" s="1085"/>
      <c r="BZ50" s="1085"/>
      <c r="CA50" s="1085"/>
      <c r="CB50" s="1085"/>
      <c r="CC50" s="1085"/>
      <c r="CD50" s="1085"/>
      <c r="CE50" s="1085"/>
      <c r="CF50" s="1085"/>
      <c r="CG50" s="1086"/>
      <c r="CH50" s="1059"/>
      <c r="CI50" s="1060"/>
      <c r="CJ50" s="1060"/>
      <c r="CK50" s="1060"/>
      <c r="CL50" s="1061"/>
      <c r="CM50" s="1059"/>
      <c r="CN50" s="1060"/>
      <c r="CO50" s="1060"/>
      <c r="CP50" s="1060"/>
      <c r="CQ50" s="1061"/>
      <c r="CR50" s="1059"/>
      <c r="CS50" s="1060"/>
      <c r="CT50" s="1060"/>
      <c r="CU50" s="1060"/>
      <c r="CV50" s="1061"/>
      <c r="CW50" s="1059"/>
      <c r="CX50" s="1060"/>
      <c r="CY50" s="1060"/>
      <c r="CZ50" s="1060"/>
      <c r="DA50" s="1061"/>
      <c r="DB50" s="1059"/>
      <c r="DC50" s="1060"/>
      <c r="DD50" s="1060"/>
      <c r="DE50" s="1060"/>
      <c r="DF50" s="1061"/>
      <c r="DG50" s="1059"/>
      <c r="DH50" s="1060"/>
      <c r="DI50" s="1060"/>
      <c r="DJ50" s="1060"/>
      <c r="DK50" s="1061"/>
      <c r="DL50" s="1059"/>
      <c r="DM50" s="1060"/>
      <c r="DN50" s="1060"/>
      <c r="DO50" s="1060"/>
      <c r="DP50" s="1061"/>
      <c r="DQ50" s="1059"/>
      <c r="DR50" s="1060"/>
      <c r="DS50" s="1060"/>
      <c r="DT50" s="1060"/>
      <c r="DU50" s="1061"/>
      <c r="DV50" s="1062"/>
      <c r="DW50" s="1063"/>
      <c r="DX50" s="1063"/>
      <c r="DY50" s="1063"/>
      <c r="DZ50" s="1064"/>
      <c r="EA50" s="226"/>
    </row>
    <row r="51" spans="1:131" s="227" customFormat="1" ht="26.25" customHeight="1">
      <c r="A51" s="241">
        <v>24</v>
      </c>
      <c r="B51" s="1107"/>
      <c r="C51" s="1108"/>
      <c r="D51" s="1108"/>
      <c r="E51" s="1108"/>
      <c r="F51" s="1108"/>
      <c r="G51" s="1108"/>
      <c r="H51" s="1108"/>
      <c r="I51" s="1108"/>
      <c r="J51" s="1108"/>
      <c r="K51" s="1108"/>
      <c r="L51" s="1108"/>
      <c r="M51" s="1108"/>
      <c r="N51" s="1108"/>
      <c r="O51" s="1108"/>
      <c r="P51" s="1109"/>
      <c r="Q51" s="1110"/>
      <c r="R51" s="1093"/>
      <c r="S51" s="1093"/>
      <c r="T51" s="1093"/>
      <c r="U51" s="1093"/>
      <c r="V51" s="1093"/>
      <c r="W51" s="1093"/>
      <c r="X51" s="1093"/>
      <c r="Y51" s="1093"/>
      <c r="Z51" s="1093"/>
      <c r="AA51" s="1093"/>
      <c r="AB51" s="1093"/>
      <c r="AC51" s="1093"/>
      <c r="AD51" s="1093"/>
      <c r="AE51" s="1111"/>
      <c r="AF51" s="1089"/>
      <c r="AG51" s="1090"/>
      <c r="AH51" s="1090"/>
      <c r="AI51" s="1090"/>
      <c r="AJ51" s="1091"/>
      <c r="AK51" s="1092"/>
      <c r="AL51" s="1093"/>
      <c r="AM51" s="1093"/>
      <c r="AN51" s="1093"/>
      <c r="AO51" s="1093"/>
      <c r="AP51" s="1093"/>
      <c r="AQ51" s="1093"/>
      <c r="AR51" s="1093"/>
      <c r="AS51" s="1093"/>
      <c r="AT51" s="1093"/>
      <c r="AU51" s="1093"/>
      <c r="AV51" s="1093"/>
      <c r="AW51" s="1093"/>
      <c r="AX51" s="1093"/>
      <c r="AY51" s="1093"/>
      <c r="AZ51" s="1094"/>
      <c r="BA51" s="1094"/>
      <c r="BB51" s="1094"/>
      <c r="BC51" s="1094"/>
      <c r="BD51" s="1094"/>
      <c r="BE51" s="1102"/>
      <c r="BF51" s="1102"/>
      <c r="BG51" s="1102"/>
      <c r="BH51" s="1102"/>
      <c r="BI51" s="1103"/>
      <c r="BJ51" s="232"/>
      <c r="BK51" s="232"/>
      <c r="BL51" s="232"/>
      <c r="BM51" s="232"/>
      <c r="BN51" s="232"/>
      <c r="BO51" s="245"/>
      <c r="BP51" s="245"/>
      <c r="BQ51" s="242">
        <v>45</v>
      </c>
      <c r="BR51" s="243"/>
      <c r="BS51" s="1084"/>
      <c r="BT51" s="1085"/>
      <c r="BU51" s="1085"/>
      <c r="BV51" s="1085"/>
      <c r="BW51" s="1085"/>
      <c r="BX51" s="1085"/>
      <c r="BY51" s="1085"/>
      <c r="BZ51" s="1085"/>
      <c r="CA51" s="1085"/>
      <c r="CB51" s="1085"/>
      <c r="CC51" s="1085"/>
      <c r="CD51" s="1085"/>
      <c r="CE51" s="1085"/>
      <c r="CF51" s="1085"/>
      <c r="CG51" s="1086"/>
      <c r="CH51" s="1059"/>
      <c r="CI51" s="1060"/>
      <c r="CJ51" s="1060"/>
      <c r="CK51" s="1060"/>
      <c r="CL51" s="1061"/>
      <c r="CM51" s="1059"/>
      <c r="CN51" s="1060"/>
      <c r="CO51" s="1060"/>
      <c r="CP51" s="1060"/>
      <c r="CQ51" s="1061"/>
      <c r="CR51" s="1059"/>
      <c r="CS51" s="1060"/>
      <c r="CT51" s="1060"/>
      <c r="CU51" s="1060"/>
      <c r="CV51" s="1061"/>
      <c r="CW51" s="1059"/>
      <c r="CX51" s="1060"/>
      <c r="CY51" s="1060"/>
      <c r="CZ51" s="1060"/>
      <c r="DA51" s="1061"/>
      <c r="DB51" s="1059"/>
      <c r="DC51" s="1060"/>
      <c r="DD51" s="1060"/>
      <c r="DE51" s="1060"/>
      <c r="DF51" s="1061"/>
      <c r="DG51" s="1059"/>
      <c r="DH51" s="1060"/>
      <c r="DI51" s="1060"/>
      <c r="DJ51" s="1060"/>
      <c r="DK51" s="1061"/>
      <c r="DL51" s="1059"/>
      <c r="DM51" s="1060"/>
      <c r="DN51" s="1060"/>
      <c r="DO51" s="1060"/>
      <c r="DP51" s="1061"/>
      <c r="DQ51" s="1059"/>
      <c r="DR51" s="1060"/>
      <c r="DS51" s="1060"/>
      <c r="DT51" s="1060"/>
      <c r="DU51" s="1061"/>
      <c r="DV51" s="1062"/>
      <c r="DW51" s="1063"/>
      <c r="DX51" s="1063"/>
      <c r="DY51" s="1063"/>
      <c r="DZ51" s="1064"/>
      <c r="EA51" s="226"/>
    </row>
    <row r="52" spans="1:131" s="227" customFormat="1" ht="26.25" customHeight="1">
      <c r="A52" s="241">
        <v>25</v>
      </c>
      <c r="B52" s="1107"/>
      <c r="C52" s="1108"/>
      <c r="D52" s="1108"/>
      <c r="E52" s="1108"/>
      <c r="F52" s="1108"/>
      <c r="G52" s="1108"/>
      <c r="H52" s="1108"/>
      <c r="I52" s="1108"/>
      <c r="J52" s="1108"/>
      <c r="K52" s="1108"/>
      <c r="L52" s="1108"/>
      <c r="M52" s="1108"/>
      <c r="N52" s="1108"/>
      <c r="O52" s="1108"/>
      <c r="P52" s="1109"/>
      <c r="Q52" s="1110"/>
      <c r="R52" s="1093"/>
      <c r="S52" s="1093"/>
      <c r="T52" s="1093"/>
      <c r="U52" s="1093"/>
      <c r="V52" s="1093"/>
      <c r="W52" s="1093"/>
      <c r="X52" s="1093"/>
      <c r="Y52" s="1093"/>
      <c r="Z52" s="1093"/>
      <c r="AA52" s="1093"/>
      <c r="AB52" s="1093"/>
      <c r="AC52" s="1093"/>
      <c r="AD52" s="1093"/>
      <c r="AE52" s="1111"/>
      <c r="AF52" s="1089"/>
      <c r="AG52" s="1090"/>
      <c r="AH52" s="1090"/>
      <c r="AI52" s="1090"/>
      <c r="AJ52" s="1091"/>
      <c r="AK52" s="1092"/>
      <c r="AL52" s="1093"/>
      <c r="AM52" s="1093"/>
      <c r="AN52" s="1093"/>
      <c r="AO52" s="1093"/>
      <c r="AP52" s="1093"/>
      <c r="AQ52" s="1093"/>
      <c r="AR52" s="1093"/>
      <c r="AS52" s="1093"/>
      <c r="AT52" s="1093"/>
      <c r="AU52" s="1093"/>
      <c r="AV52" s="1093"/>
      <c r="AW52" s="1093"/>
      <c r="AX52" s="1093"/>
      <c r="AY52" s="1093"/>
      <c r="AZ52" s="1094"/>
      <c r="BA52" s="1094"/>
      <c r="BB52" s="1094"/>
      <c r="BC52" s="1094"/>
      <c r="BD52" s="1094"/>
      <c r="BE52" s="1102"/>
      <c r="BF52" s="1102"/>
      <c r="BG52" s="1102"/>
      <c r="BH52" s="1102"/>
      <c r="BI52" s="1103"/>
      <c r="BJ52" s="232"/>
      <c r="BK52" s="232"/>
      <c r="BL52" s="232"/>
      <c r="BM52" s="232"/>
      <c r="BN52" s="232"/>
      <c r="BO52" s="245"/>
      <c r="BP52" s="245"/>
      <c r="BQ52" s="242">
        <v>46</v>
      </c>
      <c r="BR52" s="243"/>
      <c r="BS52" s="1084"/>
      <c r="BT52" s="1085"/>
      <c r="BU52" s="1085"/>
      <c r="BV52" s="1085"/>
      <c r="BW52" s="1085"/>
      <c r="BX52" s="1085"/>
      <c r="BY52" s="1085"/>
      <c r="BZ52" s="1085"/>
      <c r="CA52" s="1085"/>
      <c r="CB52" s="1085"/>
      <c r="CC52" s="1085"/>
      <c r="CD52" s="1085"/>
      <c r="CE52" s="1085"/>
      <c r="CF52" s="1085"/>
      <c r="CG52" s="1086"/>
      <c r="CH52" s="1059"/>
      <c r="CI52" s="1060"/>
      <c r="CJ52" s="1060"/>
      <c r="CK52" s="1060"/>
      <c r="CL52" s="1061"/>
      <c r="CM52" s="1059"/>
      <c r="CN52" s="1060"/>
      <c r="CO52" s="1060"/>
      <c r="CP52" s="1060"/>
      <c r="CQ52" s="1061"/>
      <c r="CR52" s="1059"/>
      <c r="CS52" s="1060"/>
      <c r="CT52" s="1060"/>
      <c r="CU52" s="1060"/>
      <c r="CV52" s="1061"/>
      <c r="CW52" s="1059"/>
      <c r="CX52" s="1060"/>
      <c r="CY52" s="1060"/>
      <c r="CZ52" s="1060"/>
      <c r="DA52" s="1061"/>
      <c r="DB52" s="1059"/>
      <c r="DC52" s="1060"/>
      <c r="DD52" s="1060"/>
      <c r="DE52" s="1060"/>
      <c r="DF52" s="1061"/>
      <c r="DG52" s="1059"/>
      <c r="DH52" s="1060"/>
      <c r="DI52" s="1060"/>
      <c r="DJ52" s="1060"/>
      <c r="DK52" s="1061"/>
      <c r="DL52" s="1059"/>
      <c r="DM52" s="1060"/>
      <c r="DN52" s="1060"/>
      <c r="DO52" s="1060"/>
      <c r="DP52" s="1061"/>
      <c r="DQ52" s="1059"/>
      <c r="DR52" s="1060"/>
      <c r="DS52" s="1060"/>
      <c r="DT52" s="1060"/>
      <c r="DU52" s="1061"/>
      <c r="DV52" s="1062"/>
      <c r="DW52" s="1063"/>
      <c r="DX52" s="1063"/>
      <c r="DY52" s="1063"/>
      <c r="DZ52" s="1064"/>
      <c r="EA52" s="226"/>
    </row>
    <row r="53" spans="1:131" s="227" customFormat="1" ht="26.25" customHeight="1">
      <c r="A53" s="241">
        <v>26</v>
      </c>
      <c r="B53" s="1107"/>
      <c r="C53" s="1108"/>
      <c r="D53" s="1108"/>
      <c r="E53" s="1108"/>
      <c r="F53" s="1108"/>
      <c r="G53" s="1108"/>
      <c r="H53" s="1108"/>
      <c r="I53" s="1108"/>
      <c r="J53" s="1108"/>
      <c r="K53" s="1108"/>
      <c r="L53" s="1108"/>
      <c r="M53" s="1108"/>
      <c r="N53" s="1108"/>
      <c r="O53" s="1108"/>
      <c r="P53" s="1109"/>
      <c r="Q53" s="1110"/>
      <c r="R53" s="1093"/>
      <c r="S53" s="1093"/>
      <c r="T53" s="1093"/>
      <c r="U53" s="1093"/>
      <c r="V53" s="1093"/>
      <c r="W53" s="1093"/>
      <c r="X53" s="1093"/>
      <c r="Y53" s="1093"/>
      <c r="Z53" s="1093"/>
      <c r="AA53" s="1093"/>
      <c r="AB53" s="1093"/>
      <c r="AC53" s="1093"/>
      <c r="AD53" s="1093"/>
      <c r="AE53" s="1111"/>
      <c r="AF53" s="1089"/>
      <c r="AG53" s="1090"/>
      <c r="AH53" s="1090"/>
      <c r="AI53" s="1090"/>
      <c r="AJ53" s="1091"/>
      <c r="AK53" s="1092"/>
      <c r="AL53" s="1093"/>
      <c r="AM53" s="1093"/>
      <c r="AN53" s="1093"/>
      <c r="AO53" s="1093"/>
      <c r="AP53" s="1093"/>
      <c r="AQ53" s="1093"/>
      <c r="AR53" s="1093"/>
      <c r="AS53" s="1093"/>
      <c r="AT53" s="1093"/>
      <c r="AU53" s="1093"/>
      <c r="AV53" s="1093"/>
      <c r="AW53" s="1093"/>
      <c r="AX53" s="1093"/>
      <c r="AY53" s="1093"/>
      <c r="AZ53" s="1094"/>
      <c r="BA53" s="1094"/>
      <c r="BB53" s="1094"/>
      <c r="BC53" s="1094"/>
      <c r="BD53" s="1094"/>
      <c r="BE53" s="1102"/>
      <c r="BF53" s="1102"/>
      <c r="BG53" s="1102"/>
      <c r="BH53" s="1102"/>
      <c r="BI53" s="1103"/>
      <c r="BJ53" s="232"/>
      <c r="BK53" s="232"/>
      <c r="BL53" s="232"/>
      <c r="BM53" s="232"/>
      <c r="BN53" s="232"/>
      <c r="BO53" s="245"/>
      <c r="BP53" s="245"/>
      <c r="BQ53" s="242">
        <v>47</v>
      </c>
      <c r="BR53" s="243"/>
      <c r="BS53" s="1084"/>
      <c r="BT53" s="1085"/>
      <c r="BU53" s="1085"/>
      <c r="BV53" s="1085"/>
      <c r="BW53" s="1085"/>
      <c r="BX53" s="1085"/>
      <c r="BY53" s="1085"/>
      <c r="BZ53" s="1085"/>
      <c r="CA53" s="1085"/>
      <c r="CB53" s="1085"/>
      <c r="CC53" s="1085"/>
      <c r="CD53" s="1085"/>
      <c r="CE53" s="1085"/>
      <c r="CF53" s="1085"/>
      <c r="CG53" s="1086"/>
      <c r="CH53" s="1059"/>
      <c r="CI53" s="1060"/>
      <c r="CJ53" s="1060"/>
      <c r="CK53" s="1060"/>
      <c r="CL53" s="1061"/>
      <c r="CM53" s="1059"/>
      <c r="CN53" s="1060"/>
      <c r="CO53" s="1060"/>
      <c r="CP53" s="1060"/>
      <c r="CQ53" s="1061"/>
      <c r="CR53" s="1059"/>
      <c r="CS53" s="1060"/>
      <c r="CT53" s="1060"/>
      <c r="CU53" s="1060"/>
      <c r="CV53" s="1061"/>
      <c r="CW53" s="1059"/>
      <c r="CX53" s="1060"/>
      <c r="CY53" s="1060"/>
      <c r="CZ53" s="1060"/>
      <c r="DA53" s="1061"/>
      <c r="DB53" s="1059"/>
      <c r="DC53" s="1060"/>
      <c r="DD53" s="1060"/>
      <c r="DE53" s="1060"/>
      <c r="DF53" s="1061"/>
      <c r="DG53" s="1059"/>
      <c r="DH53" s="1060"/>
      <c r="DI53" s="1060"/>
      <c r="DJ53" s="1060"/>
      <c r="DK53" s="1061"/>
      <c r="DL53" s="1059"/>
      <c r="DM53" s="1060"/>
      <c r="DN53" s="1060"/>
      <c r="DO53" s="1060"/>
      <c r="DP53" s="1061"/>
      <c r="DQ53" s="1059"/>
      <c r="DR53" s="1060"/>
      <c r="DS53" s="1060"/>
      <c r="DT53" s="1060"/>
      <c r="DU53" s="1061"/>
      <c r="DV53" s="1062"/>
      <c r="DW53" s="1063"/>
      <c r="DX53" s="1063"/>
      <c r="DY53" s="1063"/>
      <c r="DZ53" s="1064"/>
      <c r="EA53" s="226"/>
    </row>
    <row r="54" spans="1:131" s="227" customFormat="1" ht="26.25" customHeight="1">
      <c r="A54" s="241">
        <v>27</v>
      </c>
      <c r="B54" s="1107"/>
      <c r="C54" s="1108"/>
      <c r="D54" s="1108"/>
      <c r="E54" s="1108"/>
      <c r="F54" s="1108"/>
      <c r="G54" s="1108"/>
      <c r="H54" s="1108"/>
      <c r="I54" s="1108"/>
      <c r="J54" s="1108"/>
      <c r="K54" s="1108"/>
      <c r="L54" s="1108"/>
      <c r="M54" s="1108"/>
      <c r="N54" s="1108"/>
      <c r="O54" s="1108"/>
      <c r="P54" s="1109"/>
      <c r="Q54" s="1110"/>
      <c r="R54" s="1093"/>
      <c r="S54" s="1093"/>
      <c r="T54" s="1093"/>
      <c r="U54" s="1093"/>
      <c r="V54" s="1093"/>
      <c r="W54" s="1093"/>
      <c r="X54" s="1093"/>
      <c r="Y54" s="1093"/>
      <c r="Z54" s="1093"/>
      <c r="AA54" s="1093"/>
      <c r="AB54" s="1093"/>
      <c r="AC54" s="1093"/>
      <c r="AD54" s="1093"/>
      <c r="AE54" s="1111"/>
      <c r="AF54" s="1089"/>
      <c r="AG54" s="1090"/>
      <c r="AH54" s="1090"/>
      <c r="AI54" s="1090"/>
      <c r="AJ54" s="1091"/>
      <c r="AK54" s="1092"/>
      <c r="AL54" s="1093"/>
      <c r="AM54" s="1093"/>
      <c r="AN54" s="1093"/>
      <c r="AO54" s="1093"/>
      <c r="AP54" s="1093"/>
      <c r="AQ54" s="1093"/>
      <c r="AR54" s="1093"/>
      <c r="AS54" s="1093"/>
      <c r="AT54" s="1093"/>
      <c r="AU54" s="1093"/>
      <c r="AV54" s="1093"/>
      <c r="AW54" s="1093"/>
      <c r="AX54" s="1093"/>
      <c r="AY54" s="1093"/>
      <c r="AZ54" s="1094"/>
      <c r="BA54" s="1094"/>
      <c r="BB54" s="1094"/>
      <c r="BC54" s="1094"/>
      <c r="BD54" s="1094"/>
      <c r="BE54" s="1102"/>
      <c r="BF54" s="1102"/>
      <c r="BG54" s="1102"/>
      <c r="BH54" s="1102"/>
      <c r="BI54" s="1103"/>
      <c r="BJ54" s="232"/>
      <c r="BK54" s="232"/>
      <c r="BL54" s="232"/>
      <c r="BM54" s="232"/>
      <c r="BN54" s="232"/>
      <c r="BO54" s="245"/>
      <c r="BP54" s="245"/>
      <c r="BQ54" s="242">
        <v>48</v>
      </c>
      <c r="BR54" s="243"/>
      <c r="BS54" s="1084"/>
      <c r="BT54" s="1085"/>
      <c r="BU54" s="1085"/>
      <c r="BV54" s="1085"/>
      <c r="BW54" s="1085"/>
      <c r="BX54" s="1085"/>
      <c r="BY54" s="1085"/>
      <c r="BZ54" s="1085"/>
      <c r="CA54" s="1085"/>
      <c r="CB54" s="1085"/>
      <c r="CC54" s="1085"/>
      <c r="CD54" s="1085"/>
      <c r="CE54" s="1085"/>
      <c r="CF54" s="1085"/>
      <c r="CG54" s="1086"/>
      <c r="CH54" s="1059"/>
      <c r="CI54" s="1060"/>
      <c r="CJ54" s="1060"/>
      <c r="CK54" s="1060"/>
      <c r="CL54" s="1061"/>
      <c r="CM54" s="1059"/>
      <c r="CN54" s="1060"/>
      <c r="CO54" s="1060"/>
      <c r="CP54" s="1060"/>
      <c r="CQ54" s="1061"/>
      <c r="CR54" s="1059"/>
      <c r="CS54" s="1060"/>
      <c r="CT54" s="1060"/>
      <c r="CU54" s="1060"/>
      <c r="CV54" s="1061"/>
      <c r="CW54" s="1059"/>
      <c r="CX54" s="1060"/>
      <c r="CY54" s="1060"/>
      <c r="CZ54" s="1060"/>
      <c r="DA54" s="1061"/>
      <c r="DB54" s="1059"/>
      <c r="DC54" s="1060"/>
      <c r="DD54" s="1060"/>
      <c r="DE54" s="1060"/>
      <c r="DF54" s="1061"/>
      <c r="DG54" s="1059"/>
      <c r="DH54" s="1060"/>
      <c r="DI54" s="1060"/>
      <c r="DJ54" s="1060"/>
      <c r="DK54" s="1061"/>
      <c r="DL54" s="1059"/>
      <c r="DM54" s="1060"/>
      <c r="DN54" s="1060"/>
      <c r="DO54" s="1060"/>
      <c r="DP54" s="1061"/>
      <c r="DQ54" s="1059"/>
      <c r="DR54" s="1060"/>
      <c r="DS54" s="1060"/>
      <c r="DT54" s="1060"/>
      <c r="DU54" s="1061"/>
      <c r="DV54" s="1062"/>
      <c r="DW54" s="1063"/>
      <c r="DX54" s="1063"/>
      <c r="DY54" s="1063"/>
      <c r="DZ54" s="1064"/>
      <c r="EA54" s="226"/>
    </row>
    <row r="55" spans="1:131" s="227" customFormat="1" ht="26.25" customHeight="1">
      <c r="A55" s="241">
        <v>28</v>
      </c>
      <c r="B55" s="1107"/>
      <c r="C55" s="1108"/>
      <c r="D55" s="1108"/>
      <c r="E55" s="1108"/>
      <c r="F55" s="1108"/>
      <c r="G55" s="1108"/>
      <c r="H55" s="1108"/>
      <c r="I55" s="1108"/>
      <c r="J55" s="1108"/>
      <c r="K55" s="1108"/>
      <c r="L55" s="1108"/>
      <c r="M55" s="1108"/>
      <c r="N55" s="1108"/>
      <c r="O55" s="1108"/>
      <c r="P55" s="1109"/>
      <c r="Q55" s="1110"/>
      <c r="R55" s="1093"/>
      <c r="S55" s="1093"/>
      <c r="T55" s="1093"/>
      <c r="U55" s="1093"/>
      <c r="V55" s="1093"/>
      <c r="W55" s="1093"/>
      <c r="X55" s="1093"/>
      <c r="Y55" s="1093"/>
      <c r="Z55" s="1093"/>
      <c r="AA55" s="1093"/>
      <c r="AB55" s="1093"/>
      <c r="AC55" s="1093"/>
      <c r="AD55" s="1093"/>
      <c r="AE55" s="1111"/>
      <c r="AF55" s="1089"/>
      <c r="AG55" s="1090"/>
      <c r="AH55" s="1090"/>
      <c r="AI55" s="1090"/>
      <c r="AJ55" s="1091"/>
      <c r="AK55" s="1092"/>
      <c r="AL55" s="1093"/>
      <c r="AM55" s="1093"/>
      <c r="AN55" s="1093"/>
      <c r="AO55" s="1093"/>
      <c r="AP55" s="1093"/>
      <c r="AQ55" s="1093"/>
      <c r="AR55" s="1093"/>
      <c r="AS55" s="1093"/>
      <c r="AT55" s="1093"/>
      <c r="AU55" s="1093"/>
      <c r="AV55" s="1093"/>
      <c r="AW55" s="1093"/>
      <c r="AX55" s="1093"/>
      <c r="AY55" s="1093"/>
      <c r="AZ55" s="1094"/>
      <c r="BA55" s="1094"/>
      <c r="BB55" s="1094"/>
      <c r="BC55" s="1094"/>
      <c r="BD55" s="1094"/>
      <c r="BE55" s="1102"/>
      <c r="BF55" s="1102"/>
      <c r="BG55" s="1102"/>
      <c r="BH55" s="1102"/>
      <c r="BI55" s="1103"/>
      <c r="BJ55" s="232"/>
      <c r="BK55" s="232"/>
      <c r="BL55" s="232"/>
      <c r="BM55" s="232"/>
      <c r="BN55" s="232"/>
      <c r="BO55" s="245"/>
      <c r="BP55" s="245"/>
      <c r="BQ55" s="242">
        <v>49</v>
      </c>
      <c r="BR55" s="243"/>
      <c r="BS55" s="1084"/>
      <c r="BT55" s="1085"/>
      <c r="BU55" s="1085"/>
      <c r="BV55" s="1085"/>
      <c r="BW55" s="1085"/>
      <c r="BX55" s="1085"/>
      <c r="BY55" s="1085"/>
      <c r="BZ55" s="1085"/>
      <c r="CA55" s="1085"/>
      <c r="CB55" s="1085"/>
      <c r="CC55" s="1085"/>
      <c r="CD55" s="1085"/>
      <c r="CE55" s="1085"/>
      <c r="CF55" s="1085"/>
      <c r="CG55" s="1086"/>
      <c r="CH55" s="1059"/>
      <c r="CI55" s="1060"/>
      <c r="CJ55" s="1060"/>
      <c r="CK55" s="1060"/>
      <c r="CL55" s="1061"/>
      <c r="CM55" s="1059"/>
      <c r="CN55" s="1060"/>
      <c r="CO55" s="1060"/>
      <c r="CP55" s="1060"/>
      <c r="CQ55" s="1061"/>
      <c r="CR55" s="1059"/>
      <c r="CS55" s="1060"/>
      <c r="CT55" s="1060"/>
      <c r="CU55" s="1060"/>
      <c r="CV55" s="1061"/>
      <c r="CW55" s="1059"/>
      <c r="CX55" s="1060"/>
      <c r="CY55" s="1060"/>
      <c r="CZ55" s="1060"/>
      <c r="DA55" s="1061"/>
      <c r="DB55" s="1059"/>
      <c r="DC55" s="1060"/>
      <c r="DD55" s="1060"/>
      <c r="DE55" s="1060"/>
      <c r="DF55" s="1061"/>
      <c r="DG55" s="1059"/>
      <c r="DH55" s="1060"/>
      <c r="DI55" s="1060"/>
      <c r="DJ55" s="1060"/>
      <c r="DK55" s="1061"/>
      <c r="DL55" s="1059"/>
      <c r="DM55" s="1060"/>
      <c r="DN55" s="1060"/>
      <c r="DO55" s="1060"/>
      <c r="DP55" s="1061"/>
      <c r="DQ55" s="1059"/>
      <c r="DR55" s="1060"/>
      <c r="DS55" s="1060"/>
      <c r="DT55" s="1060"/>
      <c r="DU55" s="1061"/>
      <c r="DV55" s="1062"/>
      <c r="DW55" s="1063"/>
      <c r="DX55" s="1063"/>
      <c r="DY55" s="1063"/>
      <c r="DZ55" s="1064"/>
      <c r="EA55" s="226"/>
    </row>
    <row r="56" spans="1:131" s="227" customFormat="1" ht="26.25" customHeight="1">
      <c r="A56" s="241">
        <v>29</v>
      </c>
      <c r="B56" s="1107"/>
      <c r="C56" s="1108"/>
      <c r="D56" s="1108"/>
      <c r="E56" s="1108"/>
      <c r="F56" s="1108"/>
      <c r="G56" s="1108"/>
      <c r="H56" s="1108"/>
      <c r="I56" s="1108"/>
      <c r="J56" s="1108"/>
      <c r="K56" s="1108"/>
      <c r="L56" s="1108"/>
      <c r="M56" s="1108"/>
      <c r="N56" s="1108"/>
      <c r="O56" s="1108"/>
      <c r="P56" s="1109"/>
      <c r="Q56" s="1110"/>
      <c r="R56" s="1093"/>
      <c r="S56" s="1093"/>
      <c r="T56" s="1093"/>
      <c r="U56" s="1093"/>
      <c r="V56" s="1093"/>
      <c r="W56" s="1093"/>
      <c r="X56" s="1093"/>
      <c r="Y56" s="1093"/>
      <c r="Z56" s="1093"/>
      <c r="AA56" s="1093"/>
      <c r="AB56" s="1093"/>
      <c r="AC56" s="1093"/>
      <c r="AD56" s="1093"/>
      <c r="AE56" s="1111"/>
      <c r="AF56" s="1089"/>
      <c r="AG56" s="1090"/>
      <c r="AH56" s="1090"/>
      <c r="AI56" s="1090"/>
      <c r="AJ56" s="1091"/>
      <c r="AK56" s="1092"/>
      <c r="AL56" s="1093"/>
      <c r="AM56" s="1093"/>
      <c r="AN56" s="1093"/>
      <c r="AO56" s="1093"/>
      <c r="AP56" s="1093"/>
      <c r="AQ56" s="1093"/>
      <c r="AR56" s="1093"/>
      <c r="AS56" s="1093"/>
      <c r="AT56" s="1093"/>
      <c r="AU56" s="1093"/>
      <c r="AV56" s="1093"/>
      <c r="AW56" s="1093"/>
      <c r="AX56" s="1093"/>
      <c r="AY56" s="1093"/>
      <c r="AZ56" s="1094"/>
      <c r="BA56" s="1094"/>
      <c r="BB56" s="1094"/>
      <c r="BC56" s="1094"/>
      <c r="BD56" s="1094"/>
      <c r="BE56" s="1102"/>
      <c r="BF56" s="1102"/>
      <c r="BG56" s="1102"/>
      <c r="BH56" s="1102"/>
      <c r="BI56" s="1103"/>
      <c r="BJ56" s="232"/>
      <c r="BK56" s="232"/>
      <c r="BL56" s="232"/>
      <c r="BM56" s="232"/>
      <c r="BN56" s="232"/>
      <c r="BO56" s="245"/>
      <c r="BP56" s="245"/>
      <c r="BQ56" s="242">
        <v>50</v>
      </c>
      <c r="BR56" s="243"/>
      <c r="BS56" s="1084"/>
      <c r="BT56" s="1085"/>
      <c r="BU56" s="1085"/>
      <c r="BV56" s="1085"/>
      <c r="BW56" s="1085"/>
      <c r="BX56" s="1085"/>
      <c r="BY56" s="1085"/>
      <c r="BZ56" s="1085"/>
      <c r="CA56" s="1085"/>
      <c r="CB56" s="1085"/>
      <c r="CC56" s="1085"/>
      <c r="CD56" s="1085"/>
      <c r="CE56" s="1085"/>
      <c r="CF56" s="1085"/>
      <c r="CG56" s="1086"/>
      <c r="CH56" s="1059"/>
      <c r="CI56" s="1060"/>
      <c r="CJ56" s="1060"/>
      <c r="CK56" s="1060"/>
      <c r="CL56" s="1061"/>
      <c r="CM56" s="1059"/>
      <c r="CN56" s="1060"/>
      <c r="CO56" s="1060"/>
      <c r="CP56" s="1060"/>
      <c r="CQ56" s="1061"/>
      <c r="CR56" s="1059"/>
      <c r="CS56" s="1060"/>
      <c r="CT56" s="1060"/>
      <c r="CU56" s="1060"/>
      <c r="CV56" s="1061"/>
      <c r="CW56" s="1059"/>
      <c r="CX56" s="1060"/>
      <c r="CY56" s="1060"/>
      <c r="CZ56" s="1060"/>
      <c r="DA56" s="1061"/>
      <c r="DB56" s="1059"/>
      <c r="DC56" s="1060"/>
      <c r="DD56" s="1060"/>
      <c r="DE56" s="1060"/>
      <c r="DF56" s="1061"/>
      <c r="DG56" s="1059"/>
      <c r="DH56" s="1060"/>
      <c r="DI56" s="1060"/>
      <c r="DJ56" s="1060"/>
      <c r="DK56" s="1061"/>
      <c r="DL56" s="1059"/>
      <c r="DM56" s="1060"/>
      <c r="DN56" s="1060"/>
      <c r="DO56" s="1060"/>
      <c r="DP56" s="1061"/>
      <c r="DQ56" s="1059"/>
      <c r="DR56" s="1060"/>
      <c r="DS56" s="1060"/>
      <c r="DT56" s="1060"/>
      <c r="DU56" s="1061"/>
      <c r="DV56" s="1062"/>
      <c r="DW56" s="1063"/>
      <c r="DX56" s="1063"/>
      <c r="DY56" s="1063"/>
      <c r="DZ56" s="1064"/>
      <c r="EA56" s="226"/>
    </row>
    <row r="57" spans="1:131" s="227" customFormat="1" ht="26.25" customHeight="1">
      <c r="A57" s="241">
        <v>30</v>
      </c>
      <c r="B57" s="1107"/>
      <c r="C57" s="1108"/>
      <c r="D57" s="1108"/>
      <c r="E57" s="1108"/>
      <c r="F57" s="1108"/>
      <c r="G57" s="1108"/>
      <c r="H57" s="1108"/>
      <c r="I57" s="1108"/>
      <c r="J57" s="1108"/>
      <c r="K57" s="1108"/>
      <c r="L57" s="1108"/>
      <c r="M57" s="1108"/>
      <c r="N57" s="1108"/>
      <c r="O57" s="1108"/>
      <c r="P57" s="1109"/>
      <c r="Q57" s="1110"/>
      <c r="R57" s="1093"/>
      <c r="S57" s="1093"/>
      <c r="T57" s="1093"/>
      <c r="U57" s="1093"/>
      <c r="V57" s="1093"/>
      <c r="W57" s="1093"/>
      <c r="X57" s="1093"/>
      <c r="Y57" s="1093"/>
      <c r="Z57" s="1093"/>
      <c r="AA57" s="1093"/>
      <c r="AB57" s="1093"/>
      <c r="AC57" s="1093"/>
      <c r="AD57" s="1093"/>
      <c r="AE57" s="1111"/>
      <c r="AF57" s="1089"/>
      <c r="AG57" s="1090"/>
      <c r="AH57" s="1090"/>
      <c r="AI57" s="1090"/>
      <c r="AJ57" s="1091"/>
      <c r="AK57" s="1092"/>
      <c r="AL57" s="1093"/>
      <c r="AM57" s="1093"/>
      <c r="AN57" s="1093"/>
      <c r="AO57" s="1093"/>
      <c r="AP57" s="1093"/>
      <c r="AQ57" s="1093"/>
      <c r="AR57" s="1093"/>
      <c r="AS57" s="1093"/>
      <c r="AT57" s="1093"/>
      <c r="AU57" s="1093"/>
      <c r="AV57" s="1093"/>
      <c r="AW57" s="1093"/>
      <c r="AX57" s="1093"/>
      <c r="AY57" s="1093"/>
      <c r="AZ57" s="1094"/>
      <c r="BA57" s="1094"/>
      <c r="BB57" s="1094"/>
      <c r="BC57" s="1094"/>
      <c r="BD57" s="1094"/>
      <c r="BE57" s="1102"/>
      <c r="BF57" s="1102"/>
      <c r="BG57" s="1102"/>
      <c r="BH57" s="1102"/>
      <c r="BI57" s="1103"/>
      <c r="BJ57" s="232"/>
      <c r="BK57" s="232"/>
      <c r="BL57" s="232"/>
      <c r="BM57" s="232"/>
      <c r="BN57" s="232"/>
      <c r="BO57" s="245"/>
      <c r="BP57" s="245"/>
      <c r="BQ57" s="242">
        <v>51</v>
      </c>
      <c r="BR57" s="243"/>
      <c r="BS57" s="1084"/>
      <c r="BT57" s="1085"/>
      <c r="BU57" s="1085"/>
      <c r="BV57" s="1085"/>
      <c r="BW57" s="1085"/>
      <c r="BX57" s="1085"/>
      <c r="BY57" s="1085"/>
      <c r="BZ57" s="1085"/>
      <c r="CA57" s="1085"/>
      <c r="CB57" s="1085"/>
      <c r="CC57" s="1085"/>
      <c r="CD57" s="1085"/>
      <c r="CE57" s="1085"/>
      <c r="CF57" s="1085"/>
      <c r="CG57" s="1086"/>
      <c r="CH57" s="1059"/>
      <c r="CI57" s="1060"/>
      <c r="CJ57" s="1060"/>
      <c r="CK57" s="1060"/>
      <c r="CL57" s="1061"/>
      <c r="CM57" s="1059"/>
      <c r="CN57" s="1060"/>
      <c r="CO57" s="1060"/>
      <c r="CP57" s="1060"/>
      <c r="CQ57" s="1061"/>
      <c r="CR57" s="1059"/>
      <c r="CS57" s="1060"/>
      <c r="CT57" s="1060"/>
      <c r="CU57" s="1060"/>
      <c r="CV57" s="1061"/>
      <c r="CW57" s="1059"/>
      <c r="CX57" s="1060"/>
      <c r="CY57" s="1060"/>
      <c r="CZ57" s="1060"/>
      <c r="DA57" s="1061"/>
      <c r="DB57" s="1059"/>
      <c r="DC57" s="1060"/>
      <c r="DD57" s="1060"/>
      <c r="DE57" s="1060"/>
      <c r="DF57" s="1061"/>
      <c r="DG57" s="1059"/>
      <c r="DH57" s="1060"/>
      <c r="DI57" s="1060"/>
      <c r="DJ57" s="1060"/>
      <c r="DK57" s="1061"/>
      <c r="DL57" s="1059"/>
      <c r="DM57" s="1060"/>
      <c r="DN57" s="1060"/>
      <c r="DO57" s="1060"/>
      <c r="DP57" s="1061"/>
      <c r="DQ57" s="1059"/>
      <c r="DR57" s="1060"/>
      <c r="DS57" s="1060"/>
      <c r="DT57" s="1060"/>
      <c r="DU57" s="1061"/>
      <c r="DV57" s="1062"/>
      <c r="DW57" s="1063"/>
      <c r="DX57" s="1063"/>
      <c r="DY57" s="1063"/>
      <c r="DZ57" s="1064"/>
      <c r="EA57" s="226"/>
    </row>
    <row r="58" spans="1:131" s="227" customFormat="1" ht="26.25" customHeight="1">
      <c r="A58" s="241">
        <v>31</v>
      </c>
      <c r="B58" s="1107"/>
      <c r="C58" s="1108"/>
      <c r="D58" s="1108"/>
      <c r="E58" s="1108"/>
      <c r="F58" s="1108"/>
      <c r="G58" s="1108"/>
      <c r="H58" s="1108"/>
      <c r="I58" s="1108"/>
      <c r="J58" s="1108"/>
      <c r="K58" s="1108"/>
      <c r="L58" s="1108"/>
      <c r="M58" s="1108"/>
      <c r="N58" s="1108"/>
      <c r="O58" s="1108"/>
      <c r="P58" s="1109"/>
      <c r="Q58" s="1110"/>
      <c r="R58" s="1093"/>
      <c r="S58" s="1093"/>
      <c r="T58" s="1093"/>
      <c r="U58" s="1093"/>
      <c r="V58" s="1093"/>
      <c r="W58" s="1093"/>
      <c r="X58" s="1093"/>
      <c r="Y58" s="1093"/>
      <c r="Z58" s="1093"/>
      <c r="AA58" s="1093"/>
      <c r="AB58" s="1093"/>
      <c r="AC58" s="1093"/>
      <c r="AD58" s="1093"/>
      <c r="AE58" s="1111"/>
      <c r="AF58" s="1089"/>
      <c r="AG58" s="1090"/>
      <c r="AH58" s="1090"/>
      <c r="AI58" s="1090"/>
      <c r="AJ58" s="1091"/>
      <c r="AK58" s="1092"/>
      <c r="AL58" s="1093"/>
      <c r="AM58" s="1093"/>
      <c r="AN58" s="1093"/>
      <c r="AO58" s="1093"/>
      <c r="AP58" s="1093"/>
      <c r="AQ58" s="1093"/>
      <c r="AR58" s="1093"/>
      <c r="AS58" s="1093"/>
      <c r="AT58" s="1093"/>
      <c r="AU58" s="1093"/>
      <c r="AV58" s="1093"/>
      <c r="AW58" s="1093"/>
      <c r="AX58" s="1093"/>
      <c r="AY58" s="1093"/>
      <c r="AZ58" s="1094"/>
      <c r="BA58" s="1094"/>
      <c r="BB58" s="1094"/>
      <c r="BC58" s="1094"/>
      <c r="BD58" s="1094"/>
      <c r="BE58" s="1102"/>
      <c r="BF58" s="1102"/>
      <c r="BG58" s="1102"/>
      <c r="BH58" s="1102"/>
      <c r="BI58" s="1103"/>
      <c r="BJ58" s="232"/>
      <c r="BK58" s="232"/>
      <c r="BL58" s="232"/>
      <c r="BM58" s="232"/>
      <c r="BN58" s="232"/>
      <c r="BO58" s="245"/>
      <c r="BP58" s="245"/>
      <c r="BQ58" s="242">
        <v>52</v>
      </c>
      <c r="BR58" s="243"/>
      <c r="BS58" s="1084"/>
      <c r="BT58" s="1085"/>
      <c r="BU58" s="1085"/>
      <c r="BV58" s="1085"/>
      <c r="BW58" s="1085"/>
      <c r="BX58" s="1085"/>
      <c r="BY58" s="1085"/>
      <c r="BZ58" s="1085"/>
      <c r="CA58" s="1085"/>
      <c r="CB58" s="1085"/>
      <c r="CC58" s="1085"/>
      <c r="CD58" s="1085"/>
      <c r="CE58" s="1085"/>
      <c r="CF58" s="1085"/>
      <c r="CG58" s="1086"/>
      <c r="CH58" s="1059"/>
      <c r="CI58" s="1060"/>
      <c r="CJ58" s="1060"/>
      <c r="CK58" s="1060"/>
      <c r="CL58" s="1061"/>
      <c r="CM58" s="1059"/>
      <c r="CN58" s="1060"/>
      <c r="CO58" s="1060"/>
      <c r="CP58" s="1060"/>
      <c r="CQ58" s="1061"/>
      <c r="CR58" s="1059"/>
      <c r="CS58" s="1060"/>
      <c r="CT58" s="1060"/>
      <c r="CU58" s="1060"/>
      <c r="CV58" s="1061"/>
      <c r="CW58" s="1059"/>
      <c r="CX58" s="1060"/>
      <c r="CY58" s="1060"/>
      <c r="CZ58" s="1060"/>
      <c r="DA58" s="1061"/>
      <c r="DB58" s="1059"/>
      <c r="DC58" s="1060"/>
      <c r="DD58" s="1060"/>
      <c r="DE58" s="1060"/>
      <c r="DF58" s="1061"/>
      <c r="DG58" s="1059"/>
      <c r="DH58" s="1060"/>
      <c r="DI58" s="1060"/>
      <c r="DJ58" s="1060"/>
      <c r="DK58" s="1061"/>
      <c r="DL58" s="1059"/>
      <c r="DM58" s="1060"/>
      <c r="DN58" s="1060"/>
      <c r="DO58" s="1060"/>
      <c r="DP58" s="1061"/>
      <c r="DQ58" s="1059"/>
      <c r="DR58" s="1060"/>
      <c r="DS58" s="1060"/>
      <c r="DT58" s="1060"/>
      <c r="DU58" s="1061"/>
      <c r="DV58" s="1062"/>
      <c r="DW58" s="1063"/>
      <c r="DX58" s="1063"/>
      <c r="DY58" s="1063"/>
      <c r="DZ58" s="1064"/>
      <c r="EA58" s="226"/>
    </row>
    <row r="59" spans="1:131" s="227" customFormat="1" ht="26.25" customHeight="1">
      <c r="A59" s="241">
        <v>32</v>
      </c>
      <c r="B59" s="1107"/>
      <c r="C59" s="1108"/>
      <c r="D59" s="1108"/>
      <c r="E59" s="1108"/>
      <c r="F59" s="1108"/>
      <c r="G59" s="1108"/>
      <c r="H59" s="1108"/>
      <c r="I59" s="1108"/>
      <c r="J59" s="1108"/>
      <c r="K59" s="1108"/>
      <c r="L59" s="1108"/>
      <c r="M59" s="1108"/>
      <c r="N59" s="1108"/>
      <c r="O59" s="1108"/>
      <c r="P59" s="1109"/>
      <c r="Q59" s="1110"/>
      <c r="R59" s="1093"/>
      <c r="S59" s="1093"/>
      <c r="T59" s="1093"/>
      <c r="U59" s="1093"/>
      <c r="V59" s="1093"/>
      <c r="W59" s="1093"/>
      <c r="X59" s="1093"/>
      <c r="Y59" s="1093"/>
      <c r="Z59" s="1093"/>
      <c r="AA59" s="1093"/>
      <c r="AB59" s="1093"/>
      <c r="AC59" s="1093"/>
      <c r="AD59" s="1093"/>
      <c r="AE59" s="1111"/>
      <c r="AF59" s="1089"/>
      <c r="AG59" s="1090"/>
      <c r="AH59" s="1090"/>
      <c r="AI59" s="1090"/>
      <c r="AJ59" s="1091"/>
      <c r="AK59" s="1092"/>
      <c r="AL59" s="1093"/>
      <c r="AM59" s="1093"/>
      <c r="AN59" s="1093"/>
      <c r="AO59" s="1093"/>
      <c r="AP59" s="1093"/>
      <c r="AQ59" s="1093"/>
      <c r="AR59" s="1093"/>
      <c r="AS59" s="1093"/>
      <c r="AT59" s="1093"/>
      <c r="AU59" s="1093"/>
      <c r="AV59" s="1093"/>
      <c r="AW59" s="1093"/>
      <c r="AX59" s="1093"/>
      <c r="AY59" s="1093"/>
      <c r="AZ59" s="1094"/>
      <c r="BA59" s="1094"/>
      <c r="BB59" s="1094"/>
      <c r="BC59" s="1094"/>
      <c r="BD59" s="1094"/>
      <c r="BE59" s="1102"/>
      <c r="BF59" s="1102"/>
      <c r="BG59" s="1102"/>
      <c r="BH59" s="1102"/>
      <c r="BI59" s="1103"/>
      <c r="BJ59" s="232"/>
      <c r="BK59" s="232"/>
      <c r="BL59" s="232"/>
      <c r="BM59" s="232"/>
      <c r="BN59" s="232"/>
      <c r="BO59" s="245"/>
      <c r="BP59" s="245"/>
      <c r="BQ59" s="242">
        <v>53</v>
      </c>
      <c r="BR59" s="243"/>
      <c r="BS59" s="1084"/>
      <c r="BT59" s="1085"/>
      <c r="BU59" s="1085"/>
      <c r="BV59" s="1085"/>
      <c r="BW59" s="1085"/>
      <c r="BX59" s="1085"/>
      <c r="BY59" s="1085"/>
      <c r="BZ59" s="1085"/>
      <c r="CA59" s="1085"/>
      <c r="CB59" s="1085"/>
      <c r="CC59" s="1085"/>
      <c r="CD59" s="1085"/>
      <c r="CE59" s="1085"/>
      <c r="CF59" s="1085"/>
      <c r="CG59" s="1086"/>
      <c r="CH59" s="1059"/>
      <c r="CI59" s="1060"/>
      <c r="CJ59" s="1060"/>
      <c r="CK59" s="1060"/>
      <c r="CL59" s="1061"/>
      <c r="CM59" s="1059"/>
      <c r="CN59" s="1060"/>
      <c r="CO59" s="1060"/>
      <c r="CP59" s="1060"/>
      <c r="CQ59" s="1061"/>
      <c r="CR59" s="1059"/>
      <c r="CS59" s="1060"/>
      <c r="CT59" s="1060"/>
      <c r="CU59" s="1060"/>
      <c r="CV59" s="1061"/>
      <c r="CW59" s="1059"/>
      <c r="CX59" s="1060"/>
      <c r="CY59" s="1060"/>
      <c r="CZ59" s="1060"/>
      <c r="DA59" s="1061"/>
      <c r="DB59" s="1059"/>
      <c r="DC59" s="1060"/>
      <c r="DD59" s="1060"/>
      <c r="DE59" s="1060"/>
      <c r="DF59" s="1061"/>
      <c r="DG59" s="1059"/>
      <c r="DH59" s="1060"/>
      <c r="DI59" s="1060"/>
      <c r="DJ59" s="1060"/>
      <c r="DK59" s="1061"/>
      <c r="DL59" s="1059"/>
      <c r="DM59" s="1060"/>
      <c r="DN59" s="1060"/>
      <c r="DO59" s="1060"/>
      <c r="DP59" s="1061"/>
      <c r="DQ59" s="1059"/>
      <c r="DR59" s="1060"/>
      <c r="DS59" s="1060"/>
      <c r="DT59" s="1060"/>
      <c r="DU59" s="1061"/>
      <c r="DV59" s="1062"/>
      <c r="DW59" s="1063"/>
      <c r="DX59" s="1063"/>
      <c r="DY59" s="1063"/>
      <c r="DZ59" s="1064"/>
      <c r="EA59" s="226"/>
    </row>
    <row r="60" spans="1:131" s="227" customFormat="1" ht="26.25" customHeight="1">
      <c r="A60" s="241">
        <v>33</v>
      </c>
      <c r="B60" s="1107"/>
      <c r="C60" s="1108"/>
      <c r="D60" s="1108"/>
      <c r="E60" s="1108"/>
      <c r="F60" s="1108"/>
      <c r="G60" s="1108"/>
      <c r="H60" s="1108"/>
      <c r="I60" s="1108"/>
      <c r="J60" s="1108"/>
      <c r="K60" s="1108"/>
      <c r="L60" s="1108"/>
      <c r="M60" s="1108"/>
      <c r="N60" s="1108"/>
      <c r="O60" s="1108"/>
      <c r="P60" s="1109"/>
      <c r="Q60" s="1110"/>
      <c r="R60" s="1093"/>
      <c r="S60" s="1093"/>
      <c r="T60" s="1093"/>
      <c r="U60" s="1093"/>
      <c r="V60" s="1093"/>
      <c r="W60" s="1093"/>
      <c r="X60" s="1093"/>
      <c r="Y60" s="1093"/>
      <c r="Z60" s="1093"/>
      <c r="AA60" s="1093"/>
      <c r="AB60" s="1093"/>
      <c r="AC60" s="1093"/>
      <c r="AD60" s="1093"/>
      <c r="AE60" s="1111"/>
      <c r="AF60" s="1089"/>
      <c r="AG60" s="1090"/>
      <c r="AH60" s="1090"/>
      <c r="AI60" s="1090"/>
      <c r="AJ60" s="1091"/>
      <c r="AK60" s="1092"/>
      <c r="AL60" s="1093"/>
      <c r="AM60" s="1093"/>
      <c r="AN60" s="1093"/>
      <c r="AO60" s="1093"/>
      <c r="AP60" s="1093"/>
      <c r="AQ60" s="1093"/>
      <c r="AR60" s="1093"/>
      <c r="AS60" s="1093"/>
      <c r="AT60" s="1093"/>
      <c r="AU60" s="1093"/>
      <c r="AV60" s="1093"/>
      <c r="AW60" s="1093"/>
      <c r="AX60" s="1093"/>
      <c r="AY60" s="1093"/>
      <c r="AZ60" s="1094"/>
      <c r="BA60" s="1094"/>
      <c r="BB60" s="1094"/>
      <c r="BC60" s="1094"/>
      <c r="BD60" s="1094"/>
      <c r="BE60" s="1102"/>
      <c r="BF60" s="1102"/>
      <c r="BG60" s="1102"/>
      <c r="BH60" s="1102"/>
      <c r="BI60" s="1103"/>
      <c r="BJ60" s="232"/>
      <c r="BK60" s="232"/>
      <c r="BL60" s="232"/>
      <c r="BM60" s="232"/>
      <c r="BN60" s="232"/>
      <c r="BO60" s="245"/>
      <c r="BP60" s="245"/>
      <c r="BQ60" s="242">
        <v>54</v>
      </c>
      <c r="BR60" s="243"/>
      <c r="BS60" s="1084"/>
      <c r="BT60" s="1085"/>
      <c r="BU60" s="1085"/>
      <c r="BV60" s="1085"/>
      <c r="BW60" s="1085"/>
      <c r="BX60" s="1085"/>
      <c r="BY60" s="1085"/>
      <c r="BZ60" s="1085"/>
      <c r="CA60" s="1085"/>
      <c r="CB60" s="1085"/>
      <c r="CC60" s="1085"/>
      <c r="CD60" s="1085"/>
      <c r="CE60" s="1085"/>
      <c r="CF60" s="1085"/>
      <c r="CG60" s="1086"/>
      <c r="CH60" s="1059"/>
      <c r="CI60" s="1060"/>
      <c r="CJ60" s="1060"/>
      <c r="CK60" s="1060"/>
      <c r="CL60" s="1061"/>
      <c r="CM60" s="1059"/>
      <c r="CN60" s="1060"/>
      <c r="CO60" s="1060"/>
      <c r="CP60" s="1060"/>
      <c r="CQ60" s="1061"/>
      <c r="CR60" s="1059"/>
      <c r="CS60" s="1060"/>
      <c r="CT60" s="1060"/>
      <c r="CU60" s="1060"/>
      <c r="CV60" s="1061"/>
      <c r="CW60" s="1059"/>
      <c r="CX60" s="1060"/>
      <c r="CY60" s="1060"/>
      <c r="CZ60" s="1060"/>
      <c r="DA60" s="1061"/>
      <c r="DB60" s="1059"/>
      <c r="DC60" s="1060"/>
      <c r="DD60" s="1060"/>
      <c r="DE60" s="1060"/>
      <c r="DF60" s="1061"/>
      <c r="DG60" s="1059"/>
      <c r="DH60" s="1060"/>
      <c r="DI60" s="1060"/>
      <c r="DJ60" s="1060"/>
      <c r="DK60" s="1061"/>
      <c r="DL60" s="1059"/>
      <c r="DM60" s="1060"/>
      <c r="DN60" s="1060"/>
      <c r="DO60" s="1060"/>
      <c r="DP60" s="1061"/>
      <c r="DQ60" s="1059"/>
      <c r="DR60" s="1060"/>
      <c r="DS60" s="1060"/>
      <c r="DT60" s="1060"/>
      <c r="DU60" s="1061"/>
      <c r="DV60" s="1062"/>
      <c r="DW60" s="1063"/>
      <c r="DX60" s="1063"/>
      <c r="DY60" s="1063"/>
      <c r="DZ60" s="1064"/>
      <c r="EA60" s="226"/>
    </row>
    <row r="61" spans="1:131" s="227" customFormat="1" ht="26.25" customHeight="1" thickBot="1">
      <c r="A61" s="241">
        <v>34</v>
      </c>
      <c r="B61" s="1107"/>
      <c r="C61" s="1108"/>
      <c r="D61" s="1108"/>
      <c r="E61" s="1108"/>
      <c r="F61" s="1108"/>
      <c r="G61" s="1108"/>
      <c r="H61" s="1108"/>
      <c r="I61" s="1108"/>
      <c r="J61" s="1108"/>
      <c r="K61" s="1108"/>
      <c r="L61" s="1108"/>
      <c r="M61" s="1108"/>
      <c r="N61" s="1108"/>
      <c r="O61" s="1108"/>
      <c r="P61" s="1109"/>
      <c r="Q61" s="1110"/>
      <c r="R61" s="1093"/>
      <c r="S61" s="1093"/>
      <c r="T61" s="1093"/>
      <c r="U61" s="1093"/>
      <c r="V61" s="1093"/>
      <c r="W61" s="1093"/>
      <c r="X61" s="1093"/>
      <c r="Y61" s="1093"/>
      <c r="Z61" s="1093"/>
      <c r="AA61" s="1093"/>
      <c r="AB61" s="1093"/>
      <c r="AC61" s="1093"/>
      <c r="AD61" s="1093"/>
      <c r="AE61" s="1111"/>
      <c r="AF61" s="1089"/>
      <c r="AG61" s="1090"/>
      <c r="AH61" s="1090"/>
      <c r="AI61" s="1090"/>
      <c r="AJ61" s="1091"/>
      <c r="AK61" s="1092"/>
      <c r="AL61" s="1093"/>
      <c r="AM61" s="1093"/>
      <c r="AN61" s="1093"/>
      <c r="AO61" s="1093"/>
      <c r="AP61" s="1093"/>
      <c r="AQ61" s="1093"/>
      <c r="AR61" s="1093"/>
      <c r="AS61" s="1093"/>
      <c r="AT61" s="1093"/>
      <c r="AU61" s="1093"/>
      <c r="AV61" s="1093"/>
      <c r="AW61" s="1093"/>
      <c r="AX61" s="1093"/>
      <c r="AY61" s="1093"/>
      <c r="AZ61" s="1094"/>
      <c r="BA61" s="1094"/>
      <c r="BB61" s="1094"/>
      <c r="BC61" s="1094"/>
      <c r="BD61" s="1094"/>
      <c r="BE61" s="1102"/>
      <c r="BF61" s="1102"/>
      <c r="BG61" s="1102"/>
      <c r="BH61" s="1102"/>
      <c r="BI61" s="1103"/>
      <c r="BJ61" s="232"/>
      <c r="BK61" s="232"/>
      <c r="BL61" s="232"/>
      <c r="BM61" s="232"/>
      <c r="BN61" s="232"/>
      <c r="BO61" s="245"/>
      <c r="BP61" s="245"/>
      <c r="BQ61" s="242">
        <v>55</v>
      </c>
      <c r="BR61" s="243"/>
      <c r="BS61" s="1084"/>
      <c r="BT61" s="1085"/>
      <c r="BU61" s="1085"/>
      <c r="BV61" s="1085"/>
      <c r="BW61" s="1085"/>
      <c r="BX61" s="1085"/>
      <c r="BY61" s="1085"/>
      <c r="BZ61" s="1085"/>
      <c r="CA61" s="1085"/>
      <c r="CB61" s="1085"/>
      <c r="CC61" s="1085"/>
      <c r="CD61" s="1085"/>
      <c r="CE61" s="1085"/>
      <c r="CF61" s="1085"/>
      <c r="CG61" s="1086"/>
      <c r="CH61" s="1059"/>
      <c r="CI61" s="1060"/>
      <c r="CJ61" s="1060"/>
      <c r="CK61" s="1060"/>
      <c r="CL61" s="1061"/>
      <c r="CM61" s="1059"/>
      <c r="CN61" s="1060"/>
      <c r="CO61" s="1060"/>
      <c r="CP61" s="1060"/>
      <c r="CQ61" s="1061"/>
      <c r="CR61" s="1059"/>
      <c r="CS61" s="1060"/>
      <c r="CT61" s="1060"/>
      <c r="CU61" s="1060"/>
      <c r="CV61" s="1061"/>
      <c r="CW61" s="1059"/>
      <c r="CX61" s="1060"/>
      <c r="CY61" s="1060"/>
      <c r="CZ61" s="1060"/>
      <c r="DA61" s="1061"/>
      <c r="DB61" s="1059"/>
      <c r="DC61" s="1060"/>
      <c r="DD61" s="1060"/>
      <c r="DE61" s="1060"/>
      <c r="DF61" s="1061"/>
      <c r="DG61" s="1059"/>
      <c r="DH61" s="1060"/>
      <c r="DI61" s="1060"/>
      <c r="DJ61" s="1060"/>
      <c r="DK61" s="1061"/>
      <c r="DL61" s="1059"/>
      <c r="DM61" s="1060"/>
      <c r="DN61" s="1060"/>
      <c r="DO61" s="1060"/>
      <c r="DP61" s="1061"/>
      <c r="DQ61" s="1059"/>
      <c r="DR61" s="1060"/>
      <c r="DS61" s="1060"/>
      <c r="DT61" s="1060"/>
      <c r="DU61" s="1061"/>
      <c r="DV61" s="1062"/>
      <c r="DW61" s="1063"/>
      <c r="DX61" s="1063"/>
      <c r="DY61" s="1063"/>
      <c r="DZ61" s="1064"/>
      <c r="EA61" s="226"/>
    </row>
    <row r="62" spans="1:131" s="227" customFormat="1" ht="26.25" customHeight="1">
      <c r="A62" s="241">
        <v>35</v>
      </c>
      <c r="B62" s="1107"/>
      <c r="C62" s="1108"/>
      <c r="D62" s="1108"/>
      <c r="E62" s="1108"/>
      <c r="F62" s="1108"/>
      <c r="G62" s="1108"/>
      <c r="H62" s="1108"/>
      <c r="I62" s="1108"/>
      <c r="J62" s="1108"/>
      <c r="K62" s="1108"/>
      <c r="L62" s="1108"/>
      <c r="M62" s="1108"/>
      <c r="N62" s="1108"/>
      <c r="O62" s="1108"/>
      <c r="P62" s="1109"/>
      <c r="Q62" s="1110"/>
      <c r="R62" s="1093"/>
      <c r="S62" s="1093"/>
      <c r="T62" s="1093"/>
      <c r="U62" s="1093"/>
      <c r="V62" s="1093"/>
      <c r="W62" s="1093"/>
      <c r="X62" s="1093"/>
      <c r="Y62" s="1093"/>
      <c r="Z62" s="1093"/>
      <c r="AA62" s="1093"/>
      <c r="AB62" s="1093"/>
      <c r="AC62" s="1093"/>
      <c r="AD62" s="1093"/>
      <c r="AE62" s="1111"/>
      <c r="AF62" s="1089"/>
      <c r="AG62" s="1090"/>
      <c r="AH62" s="1090"/>
      <c r="AI62" s="1090"/>
      <c r="AJ62" s="1091"/>
      <c r="AK62" s="1092"/>
      <c r="AL62" s="1093"/>
      <c r="AM62" s="1093"/>
      <c r="AN62" s="1093"/>
      <c r="AO62" s="1093"/>
      <c r="AP62" s="1093"/>
      <c r="AQ62" s="1093"/>
      <c r="AR62" s="1093"/>
      <c r="AS62" s="1093"/>
      <c r="AT62" s="1093"/>
      <c r="AU62" s="1093"/>
      <c r="AV62" s="1093"/>
      <c r="AW62" s="1093"/>
      <c r="AX62" s="1093"/>
      <c r="AY62" s="1093"/>
      <c r="AZ62" s="1094"/>
      <c r="BA62" s="1094"/>
      <c r="BB62" s="1094"/>
      <c r="BC62" s="1094"/>
      <c r="BD62" s="1094"/>
      <c r="BE62" s="1102"/>
      <c r="BF62" s="1102"/>
      <c r="BG62" s="1102"/>
      <c r="BH62" s="1102"/>
      <c r="BI62" s="1103"/>
      <c r="BJ62" s="1104" t="s">
        <v>403</v>
      </c>
      <c r="BK62" s="1105"/>
      <c r="BL62" s="1105"/>
      <c r="BM62" s="1105"/>
      <c r="BN62" s="1106"/>
      <c r="BO62" s="245"/>
      <c r="BP62" s="245"/>
      <c r="BQ62" s="242">
        <v>56</v>
      </c>
      <c r="BR62" s="243"/>
      <c r="BS62" s="1084"/>
      <c r="BT62" s="1085"/>
      <c r="BU62" s="1085"/>
      <c r="BV62" s="1085"/>
      <c r="BW62" s="1085"/>
      <c r="BX62" s="1085"/>
      <c r="BY62" s="1085"/>
      <c r="BZ62" s="1085"/>
      <c r="CA62" s="1085"/>
      <c r="CB62" s="1085"/>
      <c r="CC62" s="1085"/>
      <c r="CD62" s="1085"/>
      <c r="CE62" s="1085"/>
      <c r="CF62" s="1085"/>
      <c r="CG62" s="1086"/>
      <c r="CH62" s="1059"/>
      <c r="CI62" s="1060"/>
      <c r="CJ62" s="1060"/>
      <c r="CK62" s="1060"/>
      <c r="CL62" s="1061"/>
      <c r="CM62" s="1059"/>
      <c r="CN62" s="1060"/>
      <c r="CO62" s="1060"/>
      <c r="CP62" s="1060"/>
      <c r="CQ62" s="1061"/>
      <c r="CR62" s="1059"/>
      <c r="CS62" s="1060"/>
      <c r="CT62" s="1060"/>
      <c r="CU62" s="1060"/>
      <c r="CV62" s="1061"/>
      <c r="CW62" s="1059"/>
      <c r="CX62" s="1060"/>
      <c r="CY62" s="1060"/>
      <c r="CZ62" s="1060"/>
      <c r="DA62" s="1061"/>
      <c r="DB62" s="1059"/>
      <c r="DC62" s="1060"/>
      <c r="DD62" s="1060"/>
      <c r="DE62" s="1060"/>
      <c r="DF62" s="1061"/>
      <c r="DG62" s="1059"/>
      <c r="DH62" s="1060"/>
      <c r="DI62" s="1060"/>
      <c r="DJ62" s="1060"/>
      <c r="DK62" s="1061"/>
      <c r="DL62" s="1059"/>
      <c r="DM62" s="1060"/>
      <c r="DN62" s="1060"/>
      <c r="DO62" s="1060"/>
      <c r="DP62" s="1061"/>
      <c r="DQ62" s="1059"/>
      <c r="DR62" s="1060"/>
      <c r="DS62" s="1060"/>
      <c r="DT62" s="1060"/>
      <c r="DU62" s="1061"/>
      <c r="DV62" s="1062"/>
      <c r="DW62" s="1063"/>
      <c r="DX62" s="1063"/>
      <c r="DY62" s="1063"/>
      <c r="DZ62" s="1064"/>
      <c r="EA62" s="226"/>
    </row>
    <row r="63" spans="1:131" s="227" customFormat="1" ht="26.25" customHeight="1" thickBot="1">
      <c r="A63" s="244" t="s">
        <v>381</v>
      </c>
      <c r="B63" s="1013" t="s">
        <v>404</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8"/>
      <c r="AF63" s="1099">
        <v>65</v>
      </c>
      <c r="AG63" s="1028"/>
      <c r="AH63" s="1028"/>
      <c r="AI63" s="1028"/>
      <c r="AJ63" s="1100"/>
      <c r="AK63" s="1101"/>
      <c r="AL63" s="1032"/>
      <c r="AM63" s="1032"/>
      <c r="AN63" s="1032"/>
      <c r="AO63" s="1032"/>
      <c r="AP63" s="1028"/>
      <c r="AQ63" s="1028"/>
      <c r="AR63" s="1028"/>
      <c r="AS63" s="1028"/>
      <c r="AT63" s="1028"/>
      <c r="AU63" s="1028"/>
      <c r="AV63" s="1028"/>
      <c r="AW63" s="1028"/>
      <c r="AX63" s="1028"/>
      <c r="AY63" s="1028"/>
      <c r="AZ63" s="1095"/>
      <c r="BA63" s="1095"/>
      <c r="BB63" s="1095"/>
      <c r="BC63" s="1095"/>
      <c r="BD63" s="1095"/>
      <c r="BE63" s="1029"/>
      <c r="BF63" s="1029"/>
      <c r="BG63" s="1029"/>
      <c r="BH63" s="1029"/>
      <c r="BI63" s="1030"/>
      <c r="BJ63" s="1096" t="s">
        <v>121</v>
      </c>
      <c r="BK63" s="1020"/>
      <c r="BL63" s="1020"/>
      <c r="BM63" s="1020"/>
      <c r="BN63" s="1097"/>
      <c r="BO63" s="245"/>
      <c r="BP63" s="245"/>
      <c r="BQ63" s="242">
        <v>57</v>
      </c>
      <c r="BR63" s="243"/>
      <c r="BS63" s="1084"/>
      <c r="BT63" s="1085"/>
      <c r="BU63" s="1085"/>
      <c r="BV63" s="1085"/>
      <c r="BW63" s="1085"/>
      <c r="BX63" s="1085"/>
      <c r="BY63" s="1085"/>
      <c r="BZ63" s="1085"/>
      <c r="CA63" s="1085"/>
      <c r="CB63" s="1085"/>
      <c r="CC63" s="1085"/>
      <c r="CD63" s="1085"/>
      <c r="CE63" s="1085"/>
      <c r="CF63" s="1085"/>
      <c r="CG63" s="1086"/>
      <c r="CH63" s="1059"/>
      <c r="CI63" s="1060"/>
      <c r="CJ63" s="1060"/>
      <c r="CK63" s="1060"/>
      <c r="CL63" s="1061"/>
      <c r="CM63" s="1059"/>
      <c r="CN63" s="1060"/>
      <c r="CO63" s="1060"/>
      <c r="CP63" s="1060"/>
      <c r="CQ63" s="1061"/>
      <c r="CR63" s="1059"/>
      <c r="CS63" s="1060"/>
      <c r="CT63" s="1060"/>
      <c r="CU63" s="1060"/>
      <c r="CV63" s="1061"/>
      <c r="CW63" s="1059"/>
      <c r="CX63" s="1060"/>
      <c r="CY63" s="1060"/>
      <c r="CZ63" s="1060"/>
      <c r="DA63" s="1061"/>
      <c r="DB63" s="1059"/>
      <c r="DC63" s="1060"/>
      <c r="DD63" s="1060"/>
      <c r="DE63" s="1060"/>
      <c r="DF63" s="1061"/>
      <c r="DG63" s="1059"/>
      <c r="DH63" s="1060"/>
      <c r="DI63" s="1060"/>
      <c r="DJ63" s="1060"/>
      <c r="DK63" s="1061"/>
      <c r="DL63" s="1059"/>
      <c r="DM63" s="1060"/>
      <c r="DN63" s="1060"/>
      <c r="DO63" s="1060"/>
      <c r="DP63" s="1061"/>
      <c r="DQ63" s="1059"/>
      <c r="DR63" s="1060"/>
      <c r="DS63" s="1060"/>
      <c r="DT63" s="1060"/>
      <c r="DU63" s="1061"/>
      <c r="DV63" s="1062"/>
      <c r="DW63" s="1063"/>
      <c r="DX63" s="1063"/>
      <c r="DY63" s="1063"/>
      <c r="DZ63" s="1064"/>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4"/>
      <c r="BT64" s="1085"/>
      <c r="BU64" s="1085"/>
      <c r="BV64" s="1085"/>
      <c r="BW64" s="1085"/>
      <c r="BX64" s="1085"/>
      <c r="BY64" s="1085"/>
      <c r="BZ64" s="1085"/>
      <c r="CA64" s="1085"/>
      <c r="CB64" s="1085"/>
      <c r="CC64" s="1085"/>
      <c r="CD64" s="1085"/>
      <c r="CE64" s="1085"/>
      <c r="CF64" s="1085"/>
      <c r="CG64" s="1086"/>
      <c r="CH64" s="1059"/>
      <c r="CI64" s="1060"/>
      <c r="CJ64" s="1060"/>
      <c r="CK64" s="1060"/>
      <c r="CL64" s="1061"/>
      <c r="CM64" s="1059"/>
      <c r="CN64" s="1060"/>
      <c r="CO64" s="1060"/>
      <c r="CP64" s="1060"/>
      <c r="CQ64" s="1061"/>
      <c r="CR64" s="1059"/>
      <c r="CS64" s="1060"/>
      <c r="CT64" s="1060"/>
      <c r="CU64" s="1060"/>
      <c r="CV64" s="1061"/>
      <c r="CW64" s="1059"/>
      <c r="CX64" s="1060"/>
      <c r="CY64" s="1060"/>
      <c r="CZ64" s="1060"/>
      <c r="DA64" s="1061"/>
      <c r="DB64" s="1059"/>
      <c r="DC64" s="1060"/>
      <c r="DD64" s="1060"/>
      <c r="DE64" s="1060"/>
      <c r="DF64" s="1061"/>
      <c r="DG64" s="1059"/>
      <c r="DH64" s="1060"/>
      <c r="DI64" s="1060"/>
      <c r="DJ64" s="1060"/>
      <c r="DK64" s="1061"/>
      <c r="DL64" s="1059"/>
      <c r="DM64" s="1060"/>
      <c r="DN64" s="1060"/>
      <c r="DO64" s="1060"/>
      <c r="DP64" s="1061"/>
      <c r="DQ64" s="1059"/>
      <c r="DR64" s="1060"/>
      <c r="DS64" s="1060"/>
      <c r="DT64" s="1060"/>
      <c r="DU64" s="1061"/>
      <c r="DV64" s="1062"/>
      <c r="DW64" s="1063"/>
      <c r="DX64" s="1063"/>
      <c r="DY64" s="1063"/>
      <c r="DZ64" s="1064"/>
      <c r="EA64" s="226"/>
    </row>
    <row r="65" spans="1:131" s="227" customFormat="1" ht="26.25" customHeight="1" thickBot="1">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4"/>
      <c r="BT65" s="1085"/>
      <c r="BU65" s="1085"/>
      <c r="BV65" s="1085"/>
      <c r="BW65" s="1085"/>
      <c r="BX65" s="1085"/>
      <c r="BY65" s="1085"/>
      <c r="BZ65" s="1085"/>
      <c r="CA65" s="1085"/>
      <c r="CB65" s="1085"/>
      <c r="CC65" s="1085"/>
      <c r="CD65" s="1085"/>
      <c r="CE65" s="1085"/>
      <c r="CF65" s="1085"/>
      <c r="CG65" s="1086"/>
      <c r="CH65" s="1059"/>
      <c r="CI65" s="1060"/>
      <c r="CJ65" s="1060"/>
      <c r="CK65" s="1060"/>
      <c r="CL65" s="1061"/>
      <c r="CM65" s="1059"/>
      <c r="CN65" s="1060"/>
      <c r="CO65" s="1060"/>
      <c r="CP65" s="1060"/>
      <c r="CQ65" s="1061"/>
      <c r="CR65" s="1059"/>
      <c r="CS65" s="1060"/>
      <c r="CT65" s="1060"/>
      <c r="CU65" s="1060"/>
      <c r="CV65" s="1061"/>
      <c r="CW65" s="1059"/>
      <c r="CX65" s="1060"/>
      <c r="CY65" s="1060"/>
      <c r="CZ65" s="1060"/>
      <c r="DA65" s="1061"/>
      <c r="DB65" s="1059"/>
      <c r="DC65" s="1060"/>
      <c r="DD65" s="1060"/>
      <c r="DE65" s="1060"/>
      <c r="DF65" s="1061"/>
      <c r="DG65" s="1059"/>
      <c r="DH65" s="1060"/>
      <c r="DI65" s="1060"/>
      <c r="DJ65" s="1060"/>
      <c r="DK65" s="1061"/>
      <c r="DL65" s="1059"/>
      <c r="DM65" s="1060"/>
      <c r="DN65" s="1060"/>
      <c r="DO65" s="1060"/>
      <c r="DP65" s="1061"/>
      <c r="DQ65" s="1059"/>
      <c r="DR65" s="1060"/>
      <c r="DS65" s="1060"/>
      <c r="DT65" s="1060"/>
      <c r="DU65" s="1061"/>
      <c r="DV65" s="1062"/>
      <c r="DW65" s="1063"/>
      <c r="DX65" s="1063"/>
      <c r="DY65" s="1063"/>
      <c r="DZ65" s="1064"/>
      <c r="EA65" s="226"/>
    </row>
    <row r="66" spans="1:131" s="227" customFormat="1" ht="26.25" customHeight="1">
      <c r="A66" s="1065" t="s">
        <v>406</v>
      </c>
      <c r="B66" s="1066"/>
      <c r="C66" s="1066"/>
      <c r="D66" s="1066"/>
      <c r="E66" s="1066"/>
      <c r="F66" s="1066"/>
      <c r="G66" s="1066"/>
      <c r="H66" s="1066"/>
      <c r="I66" s="1066"/>
      <c r="J66" s="1066"/>
      <c r="K66" s="1066"/>
      <c r="L66" s="1066"/>
      <c r="M66" s="1066"/>
      <c r="N66" s="1066"/>
      <c r="O66" s="1066"/>
      <c r="P66" s="1067"/>
      <c r="Q66" s="1071" t="s">
        <v>407</v>
      </c>
      <c r="R66" s="1072"/>
      <c r="S66" s="1072"/>
      <c r="T66" s="1072"/>
      <c r="U66" s="1073"/>
      <c r="V66" s="1071" t="s">
        <v>408</v>
      </c>
      <c r="W66" s="1072"/>
      <c r="X66" s="1072"/>
      <c r="Y66" s="1072"/>
      <c r="Z66" s="1073"/>
      <c r="AA66" s="1071" t="s">
        <v>409</v>
      </c>
      <c r="AB66" s="1072"/>
      <c r="AC66" s="1072"/>
      <c r="AD66" s="1072"/>
      <c r="AE66" s="1073"/>
      <c r="AF66" s="1077" t="s">
        <v>410</v>
      </c>
      <c r="AG66" s="1078"/>
      <c r="AH66" s="1078"/>
      <c r="AI66" s="1078"/>
      <c r="AJ66" s="1079"/>
      <c r="AK66" s="1071" t="s">
        <v>411</v>
      </c>
      <c r="AL66" s="1066"/>
      <c r="AM66" s="1066"/>
      <c r="AN66" s="1066"/>
      <c r="AO66" s="1067"/>
      <c r="AP66" s="1071" t="s">
        <v>412</v>
      </c>
      <c r="AQ66" s="1072"/>
      <c r="AR66" s="1072"/>
      <c r="AS66" s="1072"/>
      <c r="AT66" s="1073"/>
      <c r="AU66" s="1071" t="s">
        <v>413</v>
      </c>
      <c r="AV66" s="1072"/>
      <c r="AW66" s="1072"/>
      <c r="AX66" s="1072"/>
      <c r="AY66" s="1073"/>
      <c r="AZ66" s="1071" t="s">
        <v>369</v>
      </c>
      <c r="BA66" s="1072"/>
      <c r="BB66" s="1072"/>
      <c r="BC66" s="1072"/>
      <c r="BD66" s="1087"/>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8"/>
      <c r="B67" s="1069"/>
      <c r="C67" s="1069"/>
      <c r="D67" s="1069"/>
      <c r="E67" s="1069"/>
      <c r="F67" s="1069"/>
      <c r="G67" s="1069"/>
      <c r="H67" s="1069"/>
      <c r="I67" s="1069"/>
      <c r="J67" s="1069"/>
      <c r="K67" s="1069"/>
      <c r="L67" s="1069"/>
      <c r="M67" s="1069"/>
      <c r="N67" s="1069"/>
      <c r="O67" s="1069"/>
      <c r="P67" s="1070"/>
      <c r="Q67" s="1074"/>
      <c r="R67" s="1075"/>
      <c r="S67" s="1075"/>
      <c r="T67" s="1075"/>
      <c r="U67" s="1076"/>
      <c r="V67" s="1074"/>
      <c r="W67" s="1075"/>
      <c r="X67" s="1075"/>
      <c r="Y67" s="1075"/>
      <c r="Z67" s="1076"/>
      <c r="AA67" s="1074"/>
      <c r="AB67" s="1075"/>
      <c r="AC67" s="1075"/>
      <c r="AD67" s="1075"/>
      <c r="AE67" s="1076"/>
      <c r="AF67" s="1080"/>
      <c r="AG67" s="1081"/>
      <c r="AH67" s="1081"/>
      <c r="AI67" s="1081"/>
      <c r="AJ67" s="1082"/>
      <c r="AK67" s="1083"/>
      <c r="AL67" s="1069"/>
      <c r="AM67" s="1069"/>
      <c r="AN67" s="1069"/>
      <c r="AO67" s="1070"/>
      <c r="AP67" s="1074"/>
      <c r="AQ67" s="1075"/>
      <c r="AR67" s="1075"/>
      <c r="AS67" s="1075"/>
      <c r="AT67" s="1076"/>
      <c r="AU67" s="1074"/>
      <c r="AV67" s="1075"/>
      <c r="AW67" s="1075"/>
      <c r="AX67" s="1075"/>
      <c r="AY67" s="1076"/>
      <c r="AZ67" s="1074"/>
      <c r="BA67" s="1075"/>
      <c r="BB67" s="1075"/>
      <c r="BC67" s="1075"/>
      <c r="BD67" s="1088"/>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5" t="s">
        <v>573</v>
      </c>
      <c r="C68" s="1056"/>
      <c r="D68" s="1056"/>
      <c r="E68" s="1056"/>
      <c r="F68" s="1056"/>
      <c r="G68" s="1056"/>
      <c r="H68" s="1056"/>
      <c r="I68" s="1056"/>
      <c r="J68" s="1056"/>
      <c r="K68" s="1056"/>
      <c r="L68" s="1056"/>
      <c r="M68" s="1056"/>
      <c r="N68" s="1056"/>
      <c r="O68" s="1056"/>
      <c r="P68" s="1057"/>
      <c r="Q68" s="1058">
        <v>12354</v>
      </c>
      <c r="R68" s="1052"/>
      <c r="S68" s="1052"/>
      <c r="T68" s="1052"/>
      <c r="U68" s="1052"/>
      <c r="V68" s="1052">
        <v>11350</v>
      </c>
      <c r="W68" s="1052"/>
      <c r="X68" s="1052"/>
      <c r="Y68" s="1052"/>
      <c r="Z68" s="1052"/>
      <c r="AA68" s="1052">
        <v>1004</v>
      </c>
      <c r="AB68" s="1052"/>
      <c r="AC68" s="1052"/>
      <c r="AD68" s="1052"/>
      <c r="AE68" s="1052"/>
      <c r="AF68" s="1052">
        <v>1004</v>
      </c>
      <c r="AG68" s="1052"/>
      <c r="AH68" s="1052"/>
      <c r="AI68" s="1052"/>
      <c r="AJ68" s="1052"/>
      <c r="AK68" s="1052">
        <v>3718</v>
      </c>
      <c r="AL68" s="1052"/>
      <c r="AM68" s="1052"/>
      <c r="AN68" s="1052"/>
      <c r="AO68" s="1052"/>
      <c r="AP68" s="1052" t="s">
        <v>591</v>
      </c>
      <c r="AQ68" s="1052"/>
      <c r="AR68" s="1052"/>
      <c r="AS68" s="1052"/>
      <c r="AT68" s="1052"/>
      <c r="AU68" s="1052" t="s">
        <v>591</v>
      </c>
      <c r="AV68" s="1052"/>
      <c r="AW68" s="1052"/>
      <c r="AX68" s="1052"/>
      <c r="AY68" s="1052"/>
      <c r="AZ68" s="1053"/>
      <c r="BA68" s="1053"/>
      <c r="BB68" s="1053"/>
      <c r="BC68" s="1053"/>
      <c r="BD68" s="1054"/>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574</v>
      </c>
      <c r="C69" s="1044"/>
      <c r="D69" s="1044"/>
      <c r="E69" s="1044"/>
      <c r="F69" s="1044"/>
      <c r="G69" s="1044"/>
      <c r="H69" s="1044"/>
      <c r="I69" s="1044"/>
      <c r="J69" s="1044"/>
      <c r="K69" s="1044"/>
      <c r="L69" s="1044"/>
      <c r="M69" s="1044"/>
      <c r="N69" s="1044"/>
      <c r="O69" s="1044"/>
      <c r="P69" s="1045"/>
      <c r="Q69" s="1046">
        <v>1302</v>
      </c>
      <c r="R69" s="1040"/>
      <c r="S69" s="1040"/>
      <c r="T69" s="1040"/>
      <c r="U69" s="1040"/>
      <c r="V69" s="1040">
        <v>1455</v>
      </c>
      <c r="W69" s="1040"/>
      <c r="X69" s="1040"/>
      <c r="Y69" s="1040"/>
      <c r="Z69" s="1040"/>
      <c r="AA69" s="1040">
        <v>-153</v>
      </c>
      <c r="AB69" s="1040"/>
      <c r="AC69" s="1040"/>
      <c r="AD69" s="1040"/>
      <c r="AE69" s="1040"/>
      <c r="AF69" s="1040">
        <v>247</v>
      </c>
      <c r="AG69" s="1040"/>
      <c r="AH69" s="1040"/>
      <c r="AI69" s="1040"/>
      <c r="AJ69" s="1040"/>
      <c r="AK69" s="1040">
        <v>29</v>
      </c>
      <c r="AL69" s="1040"/>
      <c r="AM69" s="1040"/>
      <c r="AN69" s="1040"/>
      <c r="AO69" s="1040"/>
      <c r="AP69" s="1040">
        <v>278</v>
      </c>
      <c r="AQ69" s="1040"/>
      <c r="AR69" s="1040"/>
      <c r="AS69" s="1040"/>
      <c r="AT69" s="1040"/>
      <c r="AU69" s="1040">
        <v>111</v>
      </c>
      <c r="AV69" s="1040"/>
      <c r="AW69" s="1040"/>
      <c r="AX69" s="1040"/>
      <c r="AY69" s="1040"/>
      <c r="AZ69" s="1041" t="s">
        <v>592</v>
      </c>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575</v>
      </c>
      <c r="C70" s="1044"/>
      <c r="D70" s="1044"/>
      <c r="E70" s="1044"/>
      <c r="F70" s="1044"/>
      <c r="G70" s="1044"/>
      <c r="H70" s="1044"/>
      <c r="I70" s="1044"/>
      <c r="J70" s="1044"/>
      <c r="K70" s="1044"/>
      <c r="L70" s="1044"/>
      <c r="M70" s="1044"/>
      <c r="N70" s="1044"/>
      <c r="O70" s="1044"/>
      <c r="P70" s="1045"/>
      <c r="Q70" s="1046">
        <v>4627</v>
      </c>
      <c r="R70" s="1040"/>
      <c r="S70" s="1040"/>
      <c r="T70" s="1040"/>
      <c r="U70" s="1040"/>
      <c r="V70" s="1040">
        <v>4549</v>
      </c>
      <c r="W70" s="1040"/>
      <c r="X70" s="1040"/>
      <c r="Y70" s="1040"/>
      <c r="Z70" s="1040"/>
      <c r="AA70" s="1040">
        <v>78</v>
      </c>
      <c r="AB70" s="1040"/>
      <c r="AC70" s="1040"/>
      <c r="AD70" s="1040"/>
      <c r="AE70" s="1040"/>
      <c r="AF70" s="1040">
        <v>76</v>
      </c>
      <c r="AG70" s="1040"/>
      <c r="AH70" s="1040"/>
      <c r="AI70" s="1040"/>
      <c r="AJ70" s="1040"/>
      <c r="AK70" s="1040">
        <v>89</v>
      </c>
      <c r="AL70" s="1040"/>
      <c r="AM70" s="1040"/>
      <c r="AN70" s="1040"/>
      <c r="AO70" s="1040"/>
      <c r="AP70" s="1040">
        <v>2409</v>
      </c>
      <c r="AQ70" s="1040"/>
      <c r="AR70" s="1040"/>
      <c r="AS70" s="1040"/>
      <c r="AT70" s="1040"/>
      <c r="AU70" s="1040">
        <v>83</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45" customHeight="1">
      <c r="A71" s="241">
        <v>4</v>
      </c>
      <c r="B71" s="1051" t="s">
        <v>576</v>
      </c>
      <c r="C71" s="1044"/>
      <c r="D71" s="1044"/>
      <c r="E71" s="1044"/>
      <c r="F71" s="1044"/>
      <c r="G71" s="1044"/>
      <c r="H71" s="1044"/>
      <c r="I71" s="1044"/>
      <c r="J71" s="1044"/>
      <c r="K71" s="1044"/>
      <c r="L71" s="1044"/>
      <c r="M71" s="1044"/>
      <c r="N71" s="1044"/>
      <c r="O71" s="1044"/>
      <c r="P71" s="1045"/>
      <c r="Q71" s="1046">
        <v>274</v>
      </c>
      <c r="R71" s="1040"/>
      <c r="S71" s="1040"/>
      <c r="T71" s="1040"/>
      <c r="U71" s="1040"/>
      <c r="V71" s="1040">
        <v>265</v>
      </c>
      <c r="W71" s="1040"/>
      <c r="X71" s="1040"/>
      <c r="Y71" s="1040"/>
      <c r="Z71" s="1040"/>
      <c r="AA71" s="1040">
        <v>9</v>
      </c>
      <c r="AB71" s="1040"/>
      <c r="AC71" s="1040"/>
      <c r="AD71" s="1040"/>
      <c r="AE71" s="1040"/>
      <c r="AF71" s="1040">
        <v>9</v>
      </c>
      <c r="AG71" s="1040"/>
      <c r="AH71" s="1040"/>
      <c r="AI71" s="1040"/>
      <c r="AJ71" s="1040"/>
      <c r="AK71" s="1040">
        <v>4</v>
      </c>
      <c r="AL71" s="1040"/>
      <c r="AM71" s="1040"/>
      <c r="AN71" s="1040"/>
      <c r="AO71" s="1040"/>
      <c r="AP71" s="1040">
        <v>274</v>
      </c>
      <c r="AQ71" s="1040"/>
      <c r="AR71" s="1040"/>
      <c r="AS71" s="1040"/>
      <c r="AT71" s="1040"/>
      <c r="AU71" s="1040" t="s">
        <v>591</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44.25" customHeight="1">
      <c r="A72" s="241">
        <v>5</v>
      </c>
      <c r="B72" s="1051" t="s">
        <v>577</v>
      </c>
      <c r="C72" s="1044"/>
      <c r="D72" s="1044"/>
      <c r="E72" s="1044"/>
      <c r="F72" s="1044"/>
      <c r="G72" s="1044"/>
      <c r="H72" s="1044"/>
      <c r="I72" s="1044"/>
      <c r="J72" s="1044"/>
      <c r="K72" s="1044"/>
      <c r="L72" s="1044"/>
      <c r="M72" s="1044"/>
      <c r="N72" s="1044"/>
      <c r="O72" s="1044"/>
      <c r="P72" s="1045"/>
      <c r="Q72" s="1046" t="s">
        <v>591</v>
      </c>
      <c r="R72" s="1040"/>
      <c r="S72" s="1040"/>
      <c r="T72" s="1040"/>
      <c r="U72" s="1040"/>
      <c r="V72" s="1040" t="s">
        <v>591</v>
      </c>
      <c r="W72" s="1040"/>
      <c r="X72" s="1040"/>
      <c r="Y72" s="1040"/>
      <c r="Z72" s="1040"/>
      <c r="AA72" s="1040" t="s">
        <v>593</v>
      </c>
      <c r="AB72" s="1040"/>
      <c r="AC72" s="1040"/>
      <c r="AD72" s="1040"/>
      <c r="AE72" s="1040"/>
      <c r="AF72" s="1040" t="s">
        <v>591</v>
      </c>
      <c r="AG72" s="1040"/>
      <c r="AH72" s="1040"/>
      <c r="AI72" s="1040"/>
      <c r="AJ72" s="1040"/>
      <c r="AK72" s="1040" t="s">
        <v>591</v>
      </c>
      <c r="AL72" s="1040"/>
      <c r="AM72" s="1040"/>
      <c r="AN72" s="1040"/>
      <c r="AO72" s="1040"/>
      <c r="AP72" s="1040" t="s">
        <v>593</v>
      </c>
      <c r="AQ72" s="1040"/>
      <c r="AR72" s="1040"/>
      <c r="AS72" s="1040"/>
      <c r="AT72" s="1040"/>
      <c r="AU72" s="1040" t="s">
        <v>591</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60.75" customHeight="1">
      <c r="A73" s="241">
        <v>6</v>
      </c>
      <c r="B73" s="1051" t="s">
        <v>578</v>
      </c>
      <c r="C73" s="1044"/>
      <c r="D73" s="1044"/>
      <c r="E73" s="1044"/>
      <c r="F73" s="1044"/>
      <c r="G73" s="1044"/>
      <c r="H73" s="1044"/>
      <c r="I73" s="1044"/>
      <c r="J73" s="1044"/>
      <c r="K73" s="1044"/>
      <c r="L73" s="1044"/>
      <c r="M73" s="1044"/>
      <c r="N73" s="1044"/>
      <c r="O73" s="1044"/>
      <c r="P73" s="1045"/>
      <c r="Q73" s="1046">
        <v>301</v>
      </c>
      <c r="R73" s="1040"/>
      <c r="S73" s="1040"/>
      <c r="T73" s="1040"/>
      <c r="U73" s="1040"/>
      <c r="V73" s="1040">
        <v>307</v>
      </c>
      <c r="W73" s="1040"/>
      <c r="X73" s="1040"/>
      <c r="Y73" s="1040"/>
      <c r="Z73" s="1040"/>
      <c r="AA73" s="1040">
        <v>-6</v>
      </c>
      <c r="AB73" s="1040"/>
      <c r="AC73" s="1040"/>
      <c r="AD73" s="1040"/>
      <c r="AE73" s="1040"/>
      <c r="AF73" s="1040">
        <v>10</v>
      </c>
      <c r="AG73" s="1040"/>
      <c r="AH73" s="1040"/>
      <c r="AI73" s="1040"/>
      <c r="AJ73" s="1040"/>
      <c r="AK73" s="1040">
        <v>4</v>
      </c>
      <c r="AL73" s="1040"/>
      <c r="AM73" s="1040"/>
      <c r="AN73" s="1040"/>
      <c r="AO73" s="1040"/>
      <c r="AP73" s="1040" t="s">
        <v>591</v>
      </c>
      <c r="AQ73" s="1040"/>
      <c r="AR73" s="1040"/>
      <c r="AS73" s="1040"/>
      <c r="AT73" s="1040"/>
      <c r="AU73" s="1040" t="s">
        <v>591</v>
      </c>
      <c r="AV73" s="1040"/>
      <c r="AW73" s="1040"/>
      <c r="AX73" s="1040"/>
      <c r="AY73" s="1040"/>
      <c r="AZ73" s="1041" t="s">
        <v>594</v>
      </c>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45.75" customHeight="1">
      <c r="A74" s="241">
        <v>7</v>
      </c>
      <c r="B74" s="1051" t="s">
        <v>579</v>
      </c>
      <c r="C74" s="1044"/>
      <c r="D74" s="1044"/>
      <c r="E74" s="1044"/>
      <c r="F74" s="1044"/>
      <c r="G74" s="1044"/>
      <c r="H74" s="1044"/>
      <c r="I74" s="1044"/>
      <c r="J74" s="1044"/>
      <c r="K74" s="1044"/>
      <c r="L74" s="1044"/>
      <c r="M74" s="1044"/>
      <c r="N74" s="1044"/>
      <c r="O74" s="1044"/>
      <c r="P74" s="1045"/>
      <c r="Q74" s="1046">
        <v>284</v>
      </c>
      <c r="R74" s="1040"/>
      <c r="S74" s="1040"/>
      <c r="T74" s="1040"/>
      <c r="U74" s="1040"/>
      <c r="V74" s="1040">
        <v>254</v>
      </c>
      <c r="W74" s="1040"/>
      <c r="X74" s="1040"/>
      <c r="Y74" s="1040"/>
      <c r="Z74" s="1040"/>
      <c r="AA74" s="1040">
        <v>30</v>
      </c>
      <c r="AB74" s="1040"/>
      <c r="AC74" s="1040"/>
      <c r="AD74" s="1040"/>
      <c r="AE74" s="1040"/>
      <c r="AF74" s="1040">
        <v>30</v>
      </c>
      <c r="AG74" s="1040"/>
      <c r="AH74" s="1040"/>
      <c r="AI74" s="1040"/>
      <c r="AJ74" s="1040"/>
      <c r="AK74" s="1040" t="s">
        <v>591</v>
      </c>
      <c r="AL74" s="1040"/>
      <c r="AM74" s="1040"/>
      <c r="AN74" s="1040"/>
      <c r="AO74" s="1040"/>
      <c r="AP74" s="1040" t="s">
        <v>591</v>
      </c>
      <c r="AQ74" s="1040"/>
      <c r="AR74" s="1040"/>
      <c r="AS74" s="1040"/>
      <c r="AT74" s="1040"/>
      <c r="AU74" s="1040" t="s">
        <v>593</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45.75" customHeight="1">
      <c r="A75" s="241">
        <v>8</v>
      </c>
      <c r="B75" s="1051" t="s">
        <v>580</v>
      </c>
      <c r="C75" s="1044"/>
      <c r="D75" s="1044"/>
      <c r="E75" s="1044"/>
      <c r="F75" s="1044"/>
      <c r="G75" s="1044"/>
      <c r="H75" s="1044"/>
      <c r="I75" s="1044"/>
      <c r="J75" s="1044"/>
      <c r="K75" s="1044"/>
      <c r="L75" s="1044"/>
      <c r="M75" s="1044"/>
      <c r="N75" s="1044"/>
      <c r="O75" s="1044"/>
      <c r="P75" s="1045"/>
      <c r="Q75" s="1047">
        <v>290289</v>
      </c>
      <c r="R75" s="1048"/>
      <c r="S75" s="1048"/>
      <c r="T75" s="1048"/>
      <c r="U75" s="1049"/>
      <c r="V75" s="1050">
        <v>278734</v>
      </c>
      <c r="W75" s="1048"/>
      <c r="X75" s="1048"/>
      <c r="Y75" s="1048"/>
      <c r="Z75" s="1049"/>
      <c r="AA75" s="1050">
        <v>11555</v>
      </c>
      <c r="AB75" s="1048"/>
      <c r="AC75" s="1048"/>
      <c r="AD75" s="1048"/>
      <c r="AE75" s="1049"/>
      <c r="AF75" s="1050">
        <v>11555</v>
      </c>
      <c r="AG75" s="1048"/>
      <c r="AH75" s="1048"/>
      <c r="AI75" s="1048"/>
      <c r="AJ75" s="1049"/>
      <c r="AK75" s="1050" t="s">
        <v>591</v>
      </c>
      <c r="AL75" s="1048"/>
      <c r="AM75" s="1048"/>
      <c r="AN75" s="1048"/>
      <c r="AO75" s="1049"/>
      <c r="AP75" s="1050" t="s">
        <v>591</v>
      </c>
      <c r="AQ75" s="1048"/>
      <c r="AR75" s="1048"/>
      <c r="AS75" s="1048"/>
      <c r="AT75" s="1049"/>
      <c r="AU75" s="1050" t="s">
        <v>591</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381</v>
      </c>
      <c r="B88" s="1013" t="s">
        <v>414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415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423</v>
      </c>
      <c r="AB109" s="963"/>
      <c r="AC109" s="963"/>
      <c r="AD109" s="963"/>
      <c r="AE109" s="964"/>
      <c r="AF109" s="965" t="s">
        <v>300</v>
      </c>
      <c r="AG109" s="963"/>
      <c r="AH109" s="963"/>
      <c r="AI109" s="963"/>
      <c r="AJ109" s="964"/>
      <c r="AK109" s="965" t="s">
        <v>299</v>
      </c>
      <c r="AL109" s="963"/>
      <c r="AM109" s="963"/>
      <c r="AN109" s="963"/>
      <c r="AO109" s="964"/>
      <c r="AP109" s="965" t="s">
        <v>424</v>
      </c>
      <c r="AQ109" s="963"/>
      <c r="AR109" s="963"/>
      <c r="AS109" s="963"/>
      <c r="AT109" s="994"/>
      <c r="AU109" s="962" t="s">
        <v>422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423</v>
      </c>
      <c r="BR109" s="963"/>
      <c r="BS109" s="963"/>
      <c r="BT109" s="963"/>
      <c r="BU109" s="964"/>
      <c r="BV109" s="965" t="s">
        <v>300</v>
      </c>
      <c r="BW109" s="963"/>
      <c r="BX109" s="963"/>
      <c r="BY109" s="963"/>
      <c r="BZ109" s="964"/>
      <c r="CA109" s="965" t="s">
        <v>299</v>
      </c>
      <c r="CB109" s="963"/>
      <c r="CC109" s="963"/>
      <c r="CD109" s="963"/>
      <c r="CE109" s="964"/>
      <c r="CF109" s="1001" t="s">
        <v>424</v>
      </c>
      <c r="CG109" s="1001"/>
      <c r="CH109" s="1001"/>
      <c r="CI109" s="1001"/>
      <c r="CJ109" s="1001"/>
      <c r="CK109" s="965" t="s">
        <v>425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423</v>
      </c>
      <c r="DH109" s="963"/>
      <c r="DI109" s="963"/>
      <c r="DJ109" s="963"/>
      <c r="DK109" s="964"/>
      <c r="DL109" s="965" t="s">
        <v>300</v>
      </c>
      <c r="DM109" s="963"/>
      <c r="DN109" s="963"/>
      <c r="DO109" s="963"/>
      <c r="DP109" s="964"/>
      <c r="DQ109" s="965" t="s">
        <v>299</v>
      </c>
      <c r="DR109" s="963"/>
      <c r="DS109" s="963"/>
      <c r="DT109" s="963"/>
      <c r="DU109" s="964"/>
      <c r="DV109" s="965" t="s">
        <v>424</v>
      </c>
      <c r="DW109" s="963"/>
      <c r="DX109" s="963"/>
      <c r="DY109" s="963"/>
      <c r="DZ109" s="994"/>
    </row>
    <row r="110" spans="1:131" s="226" customFormat="1" ht="26.25" customHeight="1">
      <c r="A110" s="865" t="s">
        <v>426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320987</v>
      </c>
      <c r="AB110" s="956"/>
      <c r="AC110" s="956"/>
      <c r="AD110" s="956"/>
      <c r="AE110" s="957"/>
      <c r="AF110" s="958">
        <v>292483</v>
      </c>
      <c r="AG110" s="956"/>
      <c r="AH110" s="956"/>
      <c r="AI110" s="956"/>
      <c r="AJ110" s="957"/>
      <c r="AK110" s="958">
        <v>284582</v>
      </c>
      <c r="AL110" s="956"/>
      <c r="AM110" s="956"/>
      <c r="AN110" s="956"/>
      <c r="AO110" s="957"/>
      <c r="AP110" s="959">
        <v>14.8</v>
      </c>
      <c r="AQ110" s="960"/>
      <c r="AR110" s="960"/>
      <c r="AS110" s="960"/>
      <c r="AT110" s="961"/>
      <c r="AU110" s="995" t="s">
        <v>66</v>
      </c>
      <c r="AV110" s="996"/>
      <c r="AW110" s="996"/>
      <c r="AX110" s="996"/>
      <c r="AY110" s="996"/>
      <c r="AZ110" s="921" t="s">
        <v>427</v>
      </c>
      <c r="BA110" s="866"/>
      <c r="BB110" s="866"/>
      <c r="BC110" s="866"/>
      <c r="BD110" s="866"/>
      <c r="BE110" s="866"/>
      <c r="BF110" s="866"/>
      <c r="BG110" s="866"/>
      <c r="BH110" s="866"/>
      <c r="BI110" s="866"/>
      <c r="BJ110" s="866"/>
      <c r="BK110" s="866"/>
      <c r="BL110" s="866"/>
      <c r="BM110" s="866"/>
      <c r="BN110" s="866"/>
      <c r="BO110" s="866"/>
      <c r="BP110" s="867"/>
      <c r="BQ110" s="922">
        <v>2811653</v>
      </c>
      <c r="BR110" s="903"/>
      <c r="BS110" s="903"/>
      <c r="BT110" s="903"/>
      <c r="BU110" s="903"/>
      <c r="BV110" s="903">
        <v>2821619</v>
      </c>
      <c r="BW110" s="903"/>
      <c r="BX110" s="903"/>
      <c r="BY110" s="903"/>
      <c r="BZ110" s="903"/>
      <c r="CA110" s="903">
        <v>3225683</v>
      </c>
      <c r="CB110" s="903"/>
      <c r="CC110" s="903"/>
      <c r="CD110" s="903"/>
      <c r="CE110" s="903"/>
      <c r="CF110" s="927">
        <v>167.2</v>
      </c>
      <c r="CG110" s="928"/>
      <c r="CH110" s="928"/>
      <c r="CI110" s="928"/>
      <c r="CJ110" s="928"/>
      <c r="CK110" s="991" t="s">
        <v>428</v>
      </c>
      <c r="CL110" s="877"/>
      <c r="CM110" s="952" t="s">
        <v>429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430</v>
      </c>
      <c r="DH110" s="903"/>
      <c r="DI110" s="903"/>
      <c r="DJ110" s="903"/>
      <c r="DK110" s="903"/>
      <c r="DL110" s="903" t="s">
        <v>121</v>
      </c>
      <c r="DM110" s="903"/>
      <c r="DN110" s="903"/>
      <c r="DO110" s="903"/>
      <c r="DP110" s="903"/>
      <c r="DQ110" s="903" t="s">
        <v>431</v>
      </c>
      <c r="DR110" s="903"/>
      <c r="DS110" s="903"/>
      <c r="DT110" s="903"/>
      <c r="DU110" s="903"/>
      <c r="DV110" s="904" t="s">
        <v>432</v>
      </c>
      <c r="DW110" s="904"/>
      <c r="DX110" s="904"/>
      <c r="DY110" s="904"/>
      <c r="DZ110" s="905"/>
    </row>
    <row r="111" spans="1:131" s="226" customFormat="1" ht="26.25" customHeight="1">
      <c r="A111" s="832" t="s">
        <v>433</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121</v>
      </c>
      <c r="AB111" s="984"/>
      <c r="AC111" s="984"/>
      <c r="AD111" s="984"/>
      <c r="AE111" s="985"/>
      <c r="AF111" s="986" t="s">
        <v>430</v>
      </c>
      <c r="AG111" s="984"/>
      <c r="AH111" s="984"/>
      <c r="AI111" s="984"/>
      <c r="AJ111" s="985"/>
      <c r="AK111" s="986" t="s">
        <v>430</v>
      </c>
      <c r="AL111" s="984"/>
      <c r="AM111" s="984"/>
      <c r="AN111" s="984"/>
      <c r="AO111" s="985"/>
      <c r="AP111" s="987" t="s">
        <v>121</v>
      </c>
      <c r="AQ111" s="988"/>
      <c r="AR111" s="988"/>
      <c r="AS111" s="988"/>
      <c r="AT111" s="989"/>
      <c r="AU111" s="997"/>
      <c r="AV111" s="998"/>
      <c r="AW111" s="998"/>
      <c r="AX111" s="998"/>
      <c r="AY111" s="998"/>
      <c r="AZ111" s="873" t="s">
        <v>434</v>
      </c>
      <c r="BA111" s="808"/>
      <c r="BB111" s="808"/>
      <c r="BC111" s="808"/>
      <c r="BD111" s="808"/>
      <c r="BE111" s="808"/>
      <c r="BF111" s="808"/>
      <c r="BG111" s="808"/>
      <c r="BH111" s="808"/>
      <c r="BI111" s="808"/>
      <c r="BJ111" s="808"/>
      <c r="BK111" s="808"/>
      <c r="BL111" s="808"/>
      <c r="BM111" s="808"/>
      <c r="BN111" s="808"/>
      <c r="BO111" s="808"/>
      <c r="BP111" s="809"/>
      <c r="BQ111" s="874">
        <v>55327</v>
      </c>
      <c r="BR111" s="875"/>
      <c r="BS111" s="875"/>
      <c r="BT111" s="875"/>
      <c r="BU111" s="875"/>
      <c r="BV111" s="875">
        <v>39872</v>
      </c>
      <c r="BW111" s="875"/>
      <c r="BX111" s="875"/>
      <c r="BY111" s="875"/>
      <c r="BZ111" s="875"/>
      <c r="CA111" s="875">
        <v>24416</v>
      </c>
      <c r="CB111" s="875"/>
      <c r="CC111" s="875"/>
      <c r="CD111" s="875"/>
      <c r="CE111" s="875"/>
      <c r="CF111" s="936">
        <v>1.3</v>
      </c>
      <c r="CG111" s="937"/>
      <c r="CH111" s="937"/>
      <c r="CI111" s="937"/>
      <c r="CJ111" s="937"/>
      <c r="CK111" s="992"/>
      <c r="CL111" s="879"/>
      <c r="CM111" s="882" t="s">
        <v>435</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430</v>
      </c>
      <c r="DH111" s="875"/>
      <c r="DI111" s="875"/>
      <c r="DJ111" s="875"/>
      <c r="DK111" s="875"/>
      <c r="DL111" s="875" t="s">
        <v>121</v>
      </c>
      <c r="DM111" s="875"/>
      <c r="DN111" s="875"/>
      <c r="DO111" s="875"/>
      <c r="DP111" s="875"/>
      <c r="DQ111" s="875" t="s">
        <v>431</v>
      </c>
      <c r="DR111" s="875"/>
      <c r="DS111" s="875"/>
      <c r="DT111" s="875"/>
      <c r="DU111" s="875"/>
      <c r="DV111" s="852" t="s">
        <v>432</v>
      </c>
      <c r="DW111" s="852"/>
      <c r="DX111" s="852"/>
      <c r="DY111" s="852"/>
      <c r="DZ111" s="853"/>
    </row>
    <row r="112" spans="1:131" s="226" customFormat="1" ht="26.25" customHeight="1">
      <c r="A112" s="977" t="s">
        <v>436</v>
      </c>
      <c r="B112" s="978"/>
      <c r="C112" s="808" t="s">
        <v>437</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430</v>
      </c>
      <c r="AB112" s="838"/>
      <c r="AC112" s="838"/>
      <c r="AD112" s="838"/>
      <c r="AE112" s="839"/>
      <c r="AF112" s="840" t="s">
        <v>438</v>
      </c>
      <c r="AG112" s="838"/>
      <c r="AH112" s="838"/>
      <c r="AI112" s="838"/>
      <c r="AJ112" s="839"/>
      <c r="AK112" s="840" t="s">
        <v>430</v>
      </c>
      <c r="AL112" s="838"/>
      <c r="AM112" s="838"/>
      <c r="AN112" s="838"/>
      <c r="AO112" s="839"/>
      <c r="AP112" s="885" t="s">
        <v>438</v>
      </c>
      <c r="AQ112" s="886"/>
      <c r="AR112" s="886"/>
      <c r="AS112" s="886"/>
      <c r="AT112" s="887"/>
      <c r="AU112" s="997"/>
      <c r="AV112" s="998"/>
      <c r="AW112" s="998"/>
      <c r="AX112" s="998"/>
      <c r="AY112" s="998"/>
      <c r="AZ112" s="873" t="s">
        <v>439</v>
      </c>
      <c r="BA112" s="808"/>
      <c r="BB112" s="808"/>
      <c r="BC112" s="808"/>
      <c r="BD112" s="808"/>
      <c r="BE112" s="808"/>
      <c r="BF112" s="808"/>
      <c r="BG112" s="808"/>
      <c r="BH112" s="808"/>
      <c r="BI112" s="808"/>
      <c r="BJ112" s="808"/>
      <c r="BK112" s="808"/>
      <c r="BL112" s="808"/>
      <c r="BM112" s="808"/>
      <c r="BN112" s="808"/>
      <c r="BO112" s="808"/>
      <c r="BP112" s="809"/>
      <c r="BQ112" s="874">
        <v>1736848</v>
      </c>
      <c r="BR112" s="875"/>
      <c r="BS112" s="875"/>
      <c r="BT112" s="875"/>
      <c r="BU112" s="875"/>
      <c r="BV112" s="875">
        <v>1676223</v>
      </c>
      <c r="BW112" s="875"/>
      <c r="BX112" s="875"/>
      <c r="BY112" s="875"/>
      <c r="BZ112" s="875"/>
      <c r="CA112" s="875">
        <v>1602333</v>
      </c>
      <c r="CB112" s="875"/>
      <c r="CC112" s="875"/>
      <c r="CD112" s="875"/>
      <c r="CE112" s="875"/>
      <c r="CF112" s="936">
        <v>83.1</v>
      </c>
      <c r="CG112" s="937"/>
      <c r="CH112" s="937"/>
      <c r="CI112" s="937"/>
      <c r="CJ112" s="937"/>
      <c r="CK112" s="992"/>
      <c r="CL112" s="879"/>
      <c r="CM112" s="882" t="s">
        <v>440</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430</v>
      </c>
      <c r="DH112" s="875"/>
      <c r="DI112" s="875"/>
      <c r="DJ112" s="875"/>
      <c r="DK112" s="875"/>
      <c r="DL112" s="875" t="s">
        <v>430</v>
      </c>
      <c r="DM112" s="875"/>
      <c r="DN112" s="875"/>
      <c r="DO112" s="875"/>
      <c r="DP112" s="875"/>
      <c r="DQ112" s="875" t="s">
        <v>432</v>
      </c>
      <c r="DR112" s="875"/>
      <c r="DS112" s="875"/>
      <c r="DT112" s="875"/>
      <c r="DU112" s="875"/>
      <c r="DV112" s="852" t="s">
        <v>438</v>
      </c>
      <c r="DW112" s="852"/>
      <c r="DX112" s="852"/>
      <c r="DY112" s="852"/>
      <c r="DZ112" s="853"/>
    </row>
    <row r="113" spans="1:130" s="226" customFormat="1" ht="26.25" customHeight="1">
      <c r="A113" s="979"/>
      <c r="B113" s="980"/>
      <c r="C113" s="808" t="s">
        <v>441</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88953</v>
      </c>
      <c r="AB113" s="984"/>
      <c r="AC113" s="984"/>
      <c r="AD113" s="984"/>
      <c r="AE113" s="985"/>
      <c r="AF113" s="986">
        <v>89649</v>
      </c>
      <c r="AG113" s="984"/>
      <c r="AH113" s="984"/>
      <c r="AI113" s="984"/>
      <c r="AJ113" s="985"/>
      <c r="AK113" s="986">
        <v>71849</v>
      </c>
      <c r="AL113" s="984"/>
      <c r="AM113" s="984"/>
      <c r="AN113" s="984"/>
      <c r="AO113" s="985"/>
      <c r="AP113" s="987">
        <v>3.7</v>
      </c>
      <c r="AQ113" s="988"/>
      <c r="AR113" s="988"/>
      <c r="AS113" s="988"/>
      <c r="AT113" s="989"/>
      <c r="AU113" s="997"/>
      <c r="AV113" s="998"/>
      <c r="AW113" s="998"/>
      <c r="AX113" s="998"/>
      <c r="AY113" s="998"/>
      <c r="AZ113" s="873" t="s">
        <v>442</v>
      </c>
      <c r="BA113" s="808"/>
      <c r="BB113" s="808"/>
      <c r="BC113" s="808"/>
      <c r="BD113" s="808"/>
      <c r="BE113" s="808"/>
      <c r="BF113" s="808"/>
      <c r="BG113" s="808"/>
      <c r="BH113" s="808"/>
      <c r="BI113" s="808"/>
      <c r="BJ113" s="808"/>
      <c r="BK113" s="808"/>
      <c r="BL113" s="808"/>
      <c r="BM113" s="808"/>
      <c r="BN113" s="808"/>
      <c r="BO113" s="808"/>
      <c r="BP113" s="809"/>
      <c r="BQ113" s="874">
        <v>292328</v>
      </c>
      <c r="BR113" s="875"/>
      <c r="BS113" s="875"/>
      <c r="BT113" s="875"/>
      <c r="BU113" s="875"/>
      <c r="BV113" s="875">
        <v>231810</v>
      </c>
      <c r="BW113" s="875"/>
      <c r="BX113" s="875"/>
      <c r="BY113" s="875"/>
      <c r="BZ113" s="875"/>
      <c r="CA113" s="875">
        <v>194289</v>
      </c>
      <c r="CB113" s="875"/>
      <c r="CC113" s="875"/>
      <c r="CD113" s="875"/>
      <c r="CE113" s="875"/>
      <c r="CF113" s="936">
        <v>10.1</v>
      </c>
      <c r="CG113" s="937"/>
      <c r="CH113" s="937"/>
      <c r="CI113" s="937"/>
      <c r="CJ113" s="937"/>
      <c r="CK113" s="992"/>
      <c r="CL113" s="879"/>
      <c r="CM113" s="882" t="s">
        <v>443</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v>55327</v>
      </c>
      <c r="DH113" s="838"/>
      <c r="DI113" s="838"/>
      <c r="DJ113" s="838"/>
      <c r="DK113" s="839"/>
      <c r="DL113" s="840">
        <v>39872</v>
      </c>
      <c r="DM113" s="838"/>
      <c r="DN113" s="838"/>
      <c r="DO113" s="838"/>
      <c r="DP113" s="839"/>
      <c r="DQ113" s="840">
        <v>24416</v>
      </c>
      <c r="DR113" s="838"/>
      <c r="DS113" s="838"/>
      <c r="DT113" s="838"/>
      <c r="DU113" s="839"/>
      <c r="DV113" s="885">
        <v>1.3</v>
      </c>
      <c r="DW113" s="886"/>
      <c r="DX113" s="886"/>
      <c r="DY113" s="886"/>
      <c r="DZ113" s="887"/>
    </row>
    <row r="114" spans="1:130" s="226" customFormat="1" ht="26.25" customHeight="1">
      <c r="A114" s="979"/>
      <c r="B114" s="980"/>
      <c r="C114" s="808" t="s">
        <v>444</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39562</v>
      </c>
      <c r="AB114" s="838"/>
      <c r="AC114" s="838"/>
      <c r="AD114" s="838"/>
      <c r="AE114" s="839"/>
      <c r="AF114" s="840">
        <v>47844</v>
      </c>
      <c r="AG114" s="838"/>
      <c r="AH114" s="838"/>
      <c r="AI114" s="838"/>
      <c r="AJ114" s="839"/>
      <c r="AK114" s="840">
        <v>46158</v>
      </c>
      <c r="AL114" s="838"/>
      <c r="AM114" s="838"/>
      <c r="AN114" s="838"/>
      <c r="AO114" s="839"/>
      <c r="AP114" s="885">
        <v>2.4</v>
      </c>
      <c r="AQ114" s="886"/>
      <c r="AR114" s="886"/>
      <c r="AS114" s="886"/>
      <c r="AT114" s="887"/>
      <c r="AU114" s="997"/>
      <c r="AV114" s="998"/>
      <c r="AW114" s="998"/>
      <c r="AX114" s="998"/>
      <c r="AY114" s="998"/>
      <c r="AZ114" s="873" t="s">
        <v>445</v>
      </c>
      <c r="BA114" s="808"/>
      <c r="BB114" s="808"/>
      <c r="BC114" s="808"/>
      <c r="BD114" s="808"/>
      <c r="BE114" s="808"/>
      <c r="BF114" s="808"/>
      <c r="BG114" s="808"/>
      <c r="BH114" s="808"/>
      <c r="BI114" s="808"/>
      <c r="BJ114" s="808"/>
      <c r="BK114" s="808"/>
      <c r="BL114" s="808"/>
      <c r="BM114" s="808"/>
      <c r="BN114" s="808"/>
      <c r="BO114" s="808"/>
      <c r="BP114" s="809"/>
      <c r="BQ114" s="874">
        <v>411969</v>
      </c>
      <c r="BR114" s="875"/>
      <c r="BS114" s="875"/>
      <c r="BT114" s="875"/>
      <c r="BU114" s="875"/>
      <c r="BV114" s="875">
        <v>541066</v>
      </c>
      <c r="BW114" s="875"/>
      <c r="BX114" s="875"/>
      <c r="BY114" s="875"/>
      <c r="BZ114" s="875"/>
      <c r="CA114" s="875">
        <v>529085</v>
      </c>
      <c r="CB114" s="875"/>
      <c r="CC114" s="875"/>
      <c r="CD114" s="875"/>
      <c r="CE114" s="875"/>
      <c r="CF114" s="936">
        <v>27.4</v>
      </c>
      <c r="CG114" s="937"/>
      <c r="CH114" s="937"/>
      <c r="CI114" s="937"/>
      <c r="CJ114" s="937"/>
      <c r="CK114" s="992"/>
      <c r="CL114" s="879"/>
      <c r="CM114" s="882" t="s">
        <v>446</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438</v>
      </c>
      <c r="DH114" s="838"/>
      <c r="DI114" s="838"/>
      <c r="DJ114" s="838"/>
      <c r="DK114" s="839"/>
      <c r="DL114" s="840" t="s">
        <v>430</v>
      </c>
      <c r="DM114" s="838"/>
      <c r="DN114" s="838"/>
      <c r="DO114" s="838"/>
      <c r="DP114" s="839"/>
      <c r="DQ114" s="840" t="s">
        <v>438</v>
      </c>
      <c r="DR114" s="838"/>
      <c r="DS114" s="838"/>
      <c r="DT114" s="838"/>
      <c r="DU114" s="839"/>
      <c r="DV114" s="885" t="s">
        <v>430</v>
      </c>
      <c r="DW114" s="886"/>
      <c r="DX114" s="886"/>
      <c r="DY114" s="886"/>
      <c r="DZ114" s="887"/>
    </row>
    <row r="115" spans="1:130" s="226" customFormat="1" ht="26.25" customHeight="1">
      <c r="A115" s="979"/>
      <c r="B115" s="980"/>
      <c r="C115" s="808" t="s">
        <v>447</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15926</v>
      </c>
      <c r="AB115" s="984"/>
      <c r="AC115" s="984"/>
      <c r="AD115" s="984"/>
      <c r="AE115" s="985"/>
      <c r="AF115" s="986">
        <v>15926</v>
      </c>
      <c r="AG115" s="984"/>
      <c r="AH115" s="984"/>
      <c r="AI115" s="984"/>
      <c r="AJ115" s="985"/>
      <c r="AK115" s="986">
        <v>15926</v>
      </c>
      <c r="AL115" s="984"/>
      <c r="AM115" s="984"/>
      <c r="AN115" s="984"/>
      <c r="AO115" s="985"/>
      <c r="AP115" s="987">
        <v>0.8</v>
      </c>
      <c r="AQ115" s="988"/>
      <c r="AR115" s="988"/>
      <c r="AS115" s="988"/>
      <c r="AT115" s="989"/>
      <c r="AU115" s="997"/>
      <c r="AV115" s="998"/>
      <c r="AW115" s="998"/>
      <c r="AX115" s="998"/>
      <c r="AY115" s="998"/>
      <c r="AZ115" s="873" t="s">
        <v>448</v>
      </c>
      <c r="BA115" s="808"/>
      <c r="BB115" s="808"/>
      <c r="BC115" s="808"/>
      <c r="BD115" s="808"/>
      <c r="BE115" s="808"/>
      <c r="BF115" s="808"/>
      <c r="BG115" s="808"/>
      <c r="BH115" s="808"/>
      <c r="BI115" s="808"/>
      <c r="BJ115" s="808"/>
      <c r="BK115" s="808"/>
      <c r="BL115" s="808"/>
      <c r="BM115" s="808"/>
      <c r="BN115" s="808"/>
      <c r="BO115" s="808"/>
      <c r="BP115" s="809"/>
      <c r="BQ115" s="874" t="s">
        <v>121</v>
      </c>
      <c r="BR115" s="875"/>
      <c r="BS115" s="875"/>
      <c r="BT115" s="875"/>
      <c r="BU115" s="875"/>
      <c r="BV115" s="875" t="s">
        <v>430</v>
      </c>
      <c r="BW115" s="875"/>
      <c r="BX115" s="875"/>
      <c r="BY115" s="875"/>
      <c r="BZ115" s="875"/>
      <c r="CA115" s="875" t="s">
        <v>430</v>
      </c>
      <c r="CB115" s="875"/>
      <c r="CC115" s="875"/>
      <c r="CD115" s="875"/>
      <c r="CE115" s="875"/>
      <c r="CF115" s="936" t="s">
        <v>431</v>
      </c>
      <c r="CG115" s="937"/>
      <c r="CH115" s="937"/>
      <c r="CI115" s="937"/>
      <c r="CJ115" s="937"/>
      <c r="CK115" s="992"/>
      <c r="CL115" s="879"/>
      <c r="CM115" s="873" t="s">
        <v>449</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438</v>
      </c>
      <c r="DH115" s="838"/>
      <c r="DI115" s="838"/>
      <c r="DJ115" s="838"/>
      <c r="DK115" s="839"/>
      <c r="DL115" s="840" t="s">
        <v>430</v>
      </c>
      <c r="DM115" s="838"/>
      <c r="DN115" s="838"/>
      <c r="DO115" s="838"/>
      <c r="DP115" s="839"/>
      <c r="DQ115" s="840" t="s">
        <v>431</v>
      </c>
      <c r="DR115" s="838"/>
      <c r="DS115" s="838"/>
      <c r="DT115" s="838"/>
      <c r="DU115" s="839"/>
      <c r="DV115" s="885" t="s">
        <v>431</v>
      </c>
      <c r="DW115" s="886"/>
      <c r="DX115" s="886"/>
      <c r="DY115" s="886"/>
      <c r="DZ115" s="887"/>
    </row>
    <row r="116" spans="1:130" s="226" customFormat="1" ht="26.25" customHeight="1">
      <c r="A116" s="981"/>
      <c r="B116" s="982"/>
      <c r="C116" s="941" t="s">
        <v>450</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430</v>
      </c>
      <c r="AB116" s="838"/>
      <c r="AC116" s="838"/>
      <c r="AD116" s="838"/>
      <c r="AE116" s="839"/>
      <c r="AF116" s="840" t="s">
        <v>430</v>
      </c>
      <c r="AG116" s="838"/>
      <c r="AH116" s="838"/>
      <c r="AI116" s="838"/>
      <c r="AJ116" s="839"/>
      <c r="AK116" s="840">
        <v>36</v>
      </c>
      <c r="AL116" s="838"/>
      <c r="AM116" s="838"/>
      <c r="AN116" s="838"/>
      <c r="AO116" s="839"/>
      <c r="AP116" s="885">
        <v>0</v>
      </c>
      <c r="AQ116" s="886"/>
      <c r="AR116" s="886"/>
      <c r="AS116" s="886"/>
      <c r="AT116" s="887"/>
      <c r="AU116" s="997"/>
      <c r="AV116" s="998"/>
      <c r="AW116" s="998"/>
      <c r="AX116" s="998"/>
      <c r="AY116" s="998"/>
      <c r="AZ116" s="924" t="s">
        <v>451</v>
      </c>
      <c r="BA116" s="925"/>
      <c r="BB116" s="925"/>
      <c r="BC116" s="925"/>
      <c r="BD116" s="925"/>
      <c r="BE116" s="925"/>
      <c r="BF116" s="925"/>
      <c r="BG116" s="925"/>
      <c r="BH116" s="925"/>
      <c r="BI116" s="925"/>
      <c r="BJ116" s="925"/>
      <c r="BK116" s="925"/>
      <c r="BL116" s="925"/>
      <c r="BM116" s="925"/>
      <c r="BN116" s="925"/>
      <c r="BO116" s="925"/>
      <c r="BP116" s="926"/>
      <c r="BQ116" s="874" t="s">
        <v>438</v>
      </c>
      <c r="BR116" s="875"/>
      <c r="BS116" s="875"/>
      <c r="BT116" s="875"/>
      <c r="BU116" s="875"/>
      <c r="BV116" s="875" t="s">
        <v>430</v>
      </c>
      <c r="BW116" s="875"/>
      <c r="BX116" s="875"/>
      <c r="BY116" s="875"/>
      <c r="BZ116" s="875"/>
      <c r="CA116" s="875" t="s">
        <v>431</v>
      </c>
      <c r="CB116" s="875"/>
      <c r="CC116" s="875"/>
      <c r="CD116" s="875"/>
      <c r="CE116" s="875"/>
      <c r="CF116" s="936" t="s">
        <v>430</v>
      </c>
      <c r="CG116" s="937"/>
      <c r="CH116" s="937"/>
      <c r="CI116" s="937"/>
      <c r="CJ116" s="937"/>
      <c r="CK116" s="992"/>
      <c r="CL116" s="879"/>
      <c r="CM116" s="882" t="s">
        <v>452</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121</v>
      </c>
      <c r="DH116" s="838"/>
      <c r="DI116" s="838"/>
      <c r="DJ116" s="838"/>
      <c r="DK116" s="839"/>
      <c r="DL116" s="840" t="s">
        <v>430</v>
      </c>
      <c r="DM116" s="838"/>
      <c r="DN116" s="838"/>
      <c r="DO116" s="838"/>
      <c r="DP116" s="839"/>
      <c r="DQ116" s="840" t="s">
        <v>431</v>
      </c>
      <c r="DR116" s="838"/>
      <c r="DS116" s="838"/>
      <c r="DT116" s="838"/>
      <c r="DU116" s="839"/>
      <c r="DV116" s="885" t="s">
        <v>438</v>
      </c>
      <c r="DW116" s="886"/>
      <c r="DX116" s="886"/>
      <c r="DY116" s="886"/>
      <c r="DZ116" s="887"/>
    </row>
    <row r="117" spans="1:130" s="226" customFormat="1" ht="26.25" customHeight="1">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453</v>
      </c>
      <c r="Z117" s="964"/>
      <c r="AA117" s="969">
        <v>465428</v>
      </c>
      <c r="AB117" s="970"/>
      <c r="AC117" s="970"/>
      <c r="AD117" s="970"/>
      <c r="AE117" s="971"/>
      <c r="AF117" s="972">
        <v>445902</v>
      </c>
      <c r="AG117" s="970"/>
      <c r="AH117" s="970"/>
      <c r="AI117" s="970"/>
      <c r="AJ117" s="971"/>
      <c r="AK117" s="972">
        <v>418551</v>
      </c>
      <c r="AL117" s="970"/>
      <c r="AM117" s="970"/>
      <c r="AN117" s="970"/>
      <c r="AO117" s="971"/>
      <c r="AP117" s="973"/>
      <c r="AQ117" s="974"/>
      <c r="AR117" s="974"/>
      <c r="AS117" s="974"/>
      <c r="AT117" s="975"/>
      <c r="AU117" s="997"/>
      <c r="AV117" s="998"/>
      <c r="AW117" s="998"/>
      <c r="AX117" s="998"/>
      <c r="AY117" s="998"/>
      <c r="AZ117" s="924" t="s">
        <v>454</v>
      </c>
      <c r="BA117" s="925"/>
      <c r="BB117" s="925"/>
      <c r="BC117" s="925"/>
      <c r="BD117" s="925"/>
      <c r="BE117" s="925"/>
      <c r="BF117" s="925"/>
      <c r="BG117" s="925"/>
      <c r="BH117" s="925"/>
      <c r="BI117" s="925"/>
      <c r="BJ117" s="925"/>
      <c r="BK117" s="925"/>
      <c r="BL117" s="925"/>
      <c r="BM117" s="925"/>
      <c r="BN117" s="925"/>
      <c r="BO117" s="925"/>
      <c r="BP117" s="926"/>
      <c r="BQ117" s="874" t="s">
        <v>431</v>
      </c>
      <c r="BR117" s="875"/>
      <c r="BS117" s="875"/>
      <c r="BT117" s="875"/>
      <c r="BU117" s="875"/>
      <c r="BV117" s="875" t="s">
        <v>121</v>
      </c>
      <c r="BW117" s="875"/>
      <c r="BX117" s="875"/>
      <c r="BY117" s="875"/>
      <c r="BZ117" s="875"/>
      <c r="CA117" s="875" t="s">
        <v>430</v>
      </c>
      <c r="CB117" s="875"/>
      <c r="CC117" s="875"/>
      <c r="CD117" s="875"/>
      <c r="CE117" s="875"/>
      <c r="CF117" s="936" t="s">
        <v>430</v>
      </c>
      <c r="CG117" s="937"/>
      <c r="CH117" s="937"/>
      <c r="CI117" s="937"/>
      <c r="CJ117" s="937"/>
      <c r="CK117" s="992"/>
      <c r="CL117" s="879"/>
      <c r="CM117" s="882" t="s">
        <v>455</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430</v>
      </c>
      <c r="DH117" s="838"/>
      <c r="DI117" s="838"/>
      <c r="DJ117" s="838"/>
      <c r="DK117" s="839"/>
      <c r="DL117" s="840" t="s">
        <v>121</v>
      </c>
      <c r="DM117" s="838"/>
      <c r="DN117" s="838"/>
      <c r="DO117" s="838"/>
      <c r="DP117" s="839"/>
      <c r="DQ117" s="840" t="s">
        <v>121</v>
      </c>
      <c r="DR117" s="838"/>
      <c r="DS117" s="838"/>
      <c r="DT117" s="838"/>
      <c r="DU117" s="839"/>
      <c r="DV117" s="885" t="s">
        <v>121</v>
      </c>
      <c r="DW117" s="886"/>
      <c r="DX117" s="886"/>
      <c r="DY117" s="886"/>
      <c r="DZ117" s="887"/>
    </row>
    <row r="118" spans="1:130" s="226" customFormat="1" ht="26.25" customHeight="1">
      <c r="A118" s="962" t="s">
        <v>425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423</v>
      </c>
      <c r="AB118" s="963"/>
      <c r="AC118" s="963"/>
      <c r="AD118" s="963"/>
      <c r="AE118" s="964"/>
      <c r="AF118" s="965" t="s">
        <v>300</v>
      </c>
      <c r="AG118" s="963"/>
      <c r="AH118" s="963"/>
      <c r="AI118" s="963"/>
      <c r="AJ118" s="964"/>
      <c r="AK118" s="965" t="s">
        <v>299</v>
      </c>
      <c r="AL118" s="963"/>
      <c r="AM118" s="963"/>
      <c r="AN118" s="963"/>
      <c r="AO118" s="964"/>
      <c r="AP118" s="966" t="s">
        <v>424</v>
      </c>
      <c r="AQ118" s="967"/>
      <c r="AR118" s="967"/>
      <c r="AS118" s="967"/>
      <c r="AT118" s="968"/>
      <c r="AU118" s="997"/>
      <c r="AV118" s="998"/>
      <c r="AW118" s="998"/>
      <c r="AX118" s="998"/>
      <c r="AY118" s="998"/>
      <c r="AZ118" s="940" t="s">
        <v>456</v>
      </c>
      <c r="BA118" s="941"/>
      <c r="BB118" s="941"/>
      <c r="BC118" s="941"/>
      <c r="BD118" s="941"/>
      <c r="BE118" s="941"/>
      <c r="BF118" s="941"/>
      <c r="BG118" s="941"/>
      <c r="BH118" s="941"/>
      <c r="BI118" s="941"/>
      <c r="BJ118" s="941"/>
      <c r="BK118" s="941"/>
      <c r="BL118" s="941"/>
      <c r="BM118" s="941"/>
      <c r="BN118" s="941"/>
      <c r="BO118" s="941"/>
      <c r="BP118" s="942"/>
      <c r="BQ118" s="943" t="s">
        <v>430</v>
      </c>
      <c r="BR118" s="906"/>
      <c r="BS118" s="906"/>
      <c r="BT118" s="906"/>
      <c r="BU118" s="906"/>
      <c r="BV118" s="906" t="s">
        <v>431</v>
      </c>
      <c r="BW118" s="906"/>
      <c r="BX118" s="906"/>
      <c r="BY118" s="906"/>
      <c r="BZ118" s="906"/>
      <c r="CA118" s="906" t="s">
        <v>430</v>
      </c>
      <c r="CB118" s="906"/>
      <c r="CC118" s="906"/>
      <c r="CD118" s="906"/>
      <c r="CE118" s="906"/>
      <c r="CF118" s="936" t="s">
        <v>431</v>
      </c>
      <c r="CG118" s="937"/>
      <c r="CH118" s="937"/>
      <c r="CI118" s="937"/>
      <c r="CJ118" s="937"/>
      <c r="CK118" s="992"/>
      <c r="CL118" s="879"/>
      <c r="CM118" s="882" t="s">
        <v>457</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430</v>
      </c>
      <c r="DH118" s="838"/>
      <c r="DI118" s="838"/>
      <c r="DJ118" s="838"/>
      <c r="DK118" s="839"/>
      <c r="DL118" s="840" t="s">
        <v>121</v>
      </c>
      <c r="DM118" s="838"/>
      <c r="DN118" s="838"/>
      <c r="DO118" s="838"/>
      <c r="DP118" s="839"/>
      <c r="DQ118" s="840" t="s">
        <v>121</v>
      </c>
      <c r="DR118" s="838"/>
      <c r="DS118" s="838"/>
      <c r="DT118" s="838"/>
      <c r="DU118" s="839"/>
      <c r="DV118" s="885" t="s">
        <v>430</v>
      </c>
      <c r="DW118" s="886"/>
      <c r="DX118" s="886"/>
      <c r="DY118" s="886"/>
      <c r="DZ118" s="887"/>
    </row>
    <row r="119" spans="1:130" s="226" customFormat="1" ht="26.25" customHeight="1">
      <c r="A119" s="876" t="s">
        <v>428</v>
      </c>
      <c r="B119" s="877"/>
      <c r="C119" s="952" t="s">
        <v>429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431</v>
      </c>
      <c r="AB119" s="956"/>
      <c r="AC119" s="956"/>
      <c r="AD119" s="956"/>
      <c r="AE119" s="957"/>
      <c r="AF119" s="958" t="s">
        <v>121</v>
      </c>
      <c r="AG119" s="956"/>
      <c r="AH119" s="956"/>
      <c r="AI119" s="956"/>
      <c r="AJ119" s="957"/>
      <c r="AK119" s="958" t="s">
        <v>430</v>
      </c>
      <c r="AL119" s="956"/>
      <c r="AM119" s="956"/>
      <c r="AN119" s="956"/>
      <c r="AO119" s="957"/>
      <c r="AP119" s="959" t="s">
        <v>431</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458</v>
      </c>
      <c r="BP119" s="939"/>
      <c r="BQ119" s="943">
        <v>5308125</v>
      </c>
      <c r="BR119" s="906"/>
      <c r="BS119" s="906"/>
      <c r="BT119" s="906"/>
      <c r="BU119" s="906"/>
      <c r="BV119" s="906">
        <v>5310590</v>
      </c>
      <c r="BW119" s="906"/>
      <c r="BX119" s="906"/>
      <c r="BY119" s="906"/>
      <c r="BZ119" s="906"/>
      <c r="CA119" s="906">
        <v>5575806</v>
      </c>
      <c r="CB119" s="906"/>
      <c r="CC119" s="906"/>
      <c r="CD119" s="906"/>
      <c r="CE119" s="906"/>
      <c r="CF119" s="804"/>
      <c r="CG119" s="805"/>
      <c r="CH119" s="805"/>
      <c r="CI119" s="805"/>
      <c r="CJ119" s="895"/>
      <c r="CK119" s="993"/>
      <c r="CL119" s="881"/>
      <c r="CM119" s="899" t="s">
        <v>459</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430</v>
      </c>
      <c r="DH119" s="821"/>
      <c r="DI119" s="821"/>
      <c r="DJ119" s="821"/>
      <c r="DK119" s="822"/>
      <c r="DL119" s="823" t="s">
        <v>121</v>
      </c>
      <c r="DM119" s="821"/>
      <c r="DN119" s="821"/>
      <c r="DO119" s="821"/>
      <c r="DP119" s="822"/>
      <c r="DQ119" s="823" t="s">
        <v>430</v>
      </c>
      <c r="DR119" s="821"/>
      <c r="DS119" s="821"/>
      <c r="DT119" s="821"/>
      <c r="DU119" s="822"/>
      <c r="DV119" s="909" t="s">
        <v>121</v>
      </c>
      <c r="DW119" s="910"/>
      <c r="DX119" s="910"/>
      <c r="DY119" s="910"/>
      <c r="DZ119" s="911"/>
    </row>
    <row r="120" spans="1:130" s="226" customFormat="1" ht="26.25" customHeight="1">
      <c r="A120" s="878"/>
      <c r="B120" s="879"/>
      <c r="C120" s="882" t="s">
        <v>435</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430</v>
      </c>
      <c r="AB120" s="838"/>
      <c r="AC120" s="838"/>
      <c r="AD120" s="838"/>
      <c r="AE120" s="839"/>
      <c r="AF120" s="840" t="s">
        <v>121</v>
      </c>
      <c r="AG120" s="838"/>
      <c r="AH120" s="838"/>
      <c r="AI120" s="838"/>
      <c r="AJ120" s="839"/>
      <c r="AK120" s="840" t="s">
        <v>121</v>
      </c>
      <c r="AL120" s="838"/>
      <c r="AM120" s="838"/>
      <c r="AN120" s="838"/>
      <c r="AO120" s="839"/>
      <c r="AP120" s="885" t="s">
        <v>121</v>
      </c>
      <c r="AQ120" s="886"/>
      <c r="AR120" s="886"/>
      <c r="AS120" s="886"/>
      <c r="AT120" s="887"/>
      <c r="AU120" s="944" t="s">
        <v>460</v>
      </c>
      <c r="AV120" s="945"/>
      <c r="AW120" s="945"/>
      <c r="AX120" s="945"/>
      <c r="AY120" s="946"/>
      <c r="AZ120" s="921" t="s">
        <v>461</v>
      </c>
      <c r="BA120" s="866"/>
      <c r="BB120" s="866"/>
      <c r="BC120" s="866"/>
      <c r="BD120" s="866"/>
      <c r="BE120" s="866"/>
      <c r="BF120" s="866"/>
      <c r="BG120" s="866"/>
      <c r="BH120" s="866"/>
      <c r="BI120" s="866"/>
      <c r="BJ120" s="866"/>
      <c r="BK120" s="866"/>
      <c r="BL120" s="866"/>
      <c r="BM120" s="866"/>
      <c r="BN120" s="866"/>
      <c r="BO120" s="866"/>
      <c r="BP120" s="867"/>
      <c r="BQ120" s="922">
        <v>1531605</v>
      </c>
      <c r="BR120" s="903"/>
      <c r="BS120" s="903"/>
      <c r="BT120" s="903"/>
      <c r="BU120" s="903"/>
      <c r="BV120" s="903">
        <v>1465382</v>
      </c>
      <c r="BW120" s="903"/>
      <c r="BX120" s="903"/>
      <c r="BY120" s="903"/>
      <c r="BZ120" s="903"/>
      <c r="CA120" s="903">
        <v>1401461</v>
      </c>
      <c r="CB120" s="903"/>
      <c r="CC120" s="903"/>
      <c r="CD120" s="903"/>
      <c r="CE120" s="903"/>
      <c r="CF120" s="927">
        <v>72.599999999999994</v>
      </c>
      <c r="CG120" s="928"/>
      <c r="CH120" s="928"/>
      <c r="CI120" s="928"/>
      <c r="CJ120" s="928"/>
      <c r="CK120" s="929" t="s">
        <v>462</v>
      </c>
      <c r="CL120" s="913"/>
      <c r="CM120" s="913"/>
      <c r="CN120" s="913"/>
      <c r="CO120" s="914"/>
      <c r="CP120" s="933" t="s">
        <v>463</v>
      </c>
      <c r="CQ120" s="934"/>
      <c r="CR120" s="934"/>
      <c r="CS120" s="934"/>
      <c r="CT120" s="934"/>
      <c r="CU120" s="934"/>
      <c r="CV120" s="934"/>
      <c r="CW120" s="934"/>
      <c r="CX120" s="934"/>
      <c r="CY120" s="934"/>
      <c r="CZ120" s="934"/>
      <c r="DA120" s="934"/>
      <c r="DB120" s="934"/>
      <c r="DC120" s="934"/>
      <c r="DD120" s="934"/>
      <c r="DE120" s="934"/>
      <c r="DF120" s="935"/>
      <c r="DG120" s="922">
        <v>198054</v>
      </c>
      <c r="DH120" s="903"/>
      <c r="DI120" s="903"/>
      <c r="DJ120" s="903"/>
      <c r="DK120" s="903"/>
      <c r="DL120" s="903">
        <v>1104834</v>
      </c>
      <c r="DM120" s="903"/>
      <c r="DN120" s="903"/>
      <c r="DO120" s="903"/>
      <c r="DP120" s="903"/>
      <c r="DQ120" s="903">
        <v>1099080</v>
      </c>
      <c r="DR120" s="903"/>
      <c r="DS120" s="903"/>
      <c r="DT120" s="903"/>
      <c r="DU120" s="903"/>
      <c r="DV120" s="904">
        <v>57</v>
      </c>
      <c r="DW120" s="904"/>
      <c r="DX120" s="904"/>
      <c r="DY120" s="904"/>
      <c r="DZ120" s="905"/>
    </row>
    <row r="121" spans="1:130" s="226" customFormat="1" ht="26.25" customHeight="1">
      <c r="A121" s="878"/>
      <c r="B121" s="879"/>
      <c r="C121" s="924" t="s">
        <v>464</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121</v>
      </c>
      <c r="AB121" s="838"/>
      <c r="AC121" s="838"/>
      <c r="AD121" s="838"/>
      <c r="AE121" s="839"/>
      <c r="AF121" s="840" t="s">
        <v>121</v>
      </c>
      <c r="AG121" s="838"/>
      <c r="AH121" s="838"/>
      <c r="AI121" s="838"/>
      <c r="AJ121" s="839"/>
      <c r="AK121" s="840" t="s">
        <v>430</v>
      </c>
      <c r="AL121" s="838"/>
      <c r="AM121" s="838"/>
      <c r="AN121" s="838"/>
      <c r="AO121" s="839"/>
      <c r="AP121" s="885" t="s">
        <v>121</v>
      </c>
      <c r="AQ121" s="886"/>
      <c r="AR121" s="886"/>
      <c r="AS121" s="886"/>
      <c r="AT121" s="887"/>
      <c r="AU121" s="947"/>
      <c r="AV121" s="948"/>
      <c r="AW121" s="948"/>
      <c r="AX121" s="948"/>
      <c r="AY121" s="949"/>
      <c r="AZ121" s="873" t="s">
        <v>465</v>
      </c>
      <c r="BA121" s="808"/>
      <c r="BB121" s="808"/>
      <c r="BC121" s="808"/>
      <c r="BD121" s="808"/>
      <c r="BE121" s="808"/>
      <c r="BF121" s="808"/>
      <c r="BG121" s="808"/>
      <c r="BH121" s="808"/>
      <c r="BI121" s="808"/>
      <c r="BJ121" s="808"/>
      <c r="BK121" s="808"/>
      <c r="BL121" s="808"/>
      <c r="BM121" s="808"/>
      <c r="BN121" s="808"/>
      <c r="BO121" s="808"/>
      <c r="BP121" s="809"/>
      <c r="BQ121" s="874">
        <v>177215</v>
      </c>
      <c r="BR121" s="875"/>
      <c r="BS121" s="875"/>
      <c r="BT121" s="875"/>
      <c r="BU121" s="875"/>
      <c r="BV121" s="875">
        <v>160561</v>
      </c>
      <c r="BW121" s="875"/>
      <c r="BX121" s="875"/>
      <c r="BY121" s="875"/>
      <c r="BZ121" s="875"/>
      <c r="CA121" s="875">
        <v>151793</v>
      </c>
      <c r="CB121" s="875"/>
      <c r="CC121" s="875"/>
      <c r="CD121" s="875"/>
      <c r="CE121" s="875"/>
      <c r="CF121" s="936">
        <v>7.9</v>
      </c>
      <c r="CG121" s="937"/>
      <c r="CH121" s="937"/>
      <c r="CI121" s="937"/>
      <c r="CJ121" s="937"/>
      <c r="CK121" s="930"/>
      <c r="CL121" s="916"/>
      <c r="CM121" s="916"/>
      <c r="CN121" s="916"/>
      <c r="CO121" s="917"/>
      <c r="CP121" s="896" t="s">
        <v>466</v>
      </c>
      <c r="CQ121" s="897"/>
      <c r="CR121" s="897"/>
      <c r="CS121" s="897"/>
      <c r="CT121" s="897"/>
      <c r="CU121" s="897"/>
      <c r="CV121" s="897"/>
      <c r="CW121" s="897"/>
      <c r="CX121" s="897"/>
      <c r="CY121" s="897"/>
      <c r="CZ121" s="897"/>
      <c r="DA121" s="897"/>
      <c r="DB121" s="897"/>
      <c r="DC121" s="897"/>
      <c r="DD121" s="897"/>
      <c r="DE121" s="897"/>
      <c r="DF121" s="898"/>
      <c r="DG121" s="874">
        <v>385299</v>
      </c>
      <c r="DH121" s="875"/>
      <c r="DI121" s="875"/>
      <c r="DJ121" s="875"/>
      <c r="DK121" s="875"/>
      <c r="DL121" s="875">
        <v>340283</v>
      </c>
      <c r="DM121" s="875"/>
      <c r="DN121" s="875"/>
      <c r="DO121" s="875"/>
      <c r="DP121" s="875"/>
      <c r="DQ121" s="875">
        <v>289074</v>
      </c>
      <c r="DR121" s="875"/>
      <c r="DS121" s="875"/>
      <c r="DT121" s="875"/>
      <c r="DU121" s="875"/>
      <c r="DV121" s="852">
        <v>15</v>
      </c>
      <c r="DW121" s="852"/>
      <c r="DX121" s="852"/>
      <c r="DY121" s="852"/>
      <c r="DZ121" s="853"/>
    </row>
    <row r="122" spans="1:130" s="226" customFormat="1" ht="26.25" customHeight="1">
      <c r="A122" s="878"/>
      <c r="B122" s="879"/>
      <c r="C122" s="882" t="s">
        <v>446</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121</v>
      </c>
      <c r="AB122" s="838"/>
      <c r="AC122" s="838"/>
      <c r="AD122" s="838"/>
      <c r="AE122" s="839"/>
      <c r="AF122" s="840" t="s">
        <v>121</v>
      </c>
      <c r="AG122" s="838"/>
      <c r="AH122" s="838"/>
      <c r="AI122" s="838"/>
      <c r="AJ122" s="839"/>
      <c r="AK122" s="840" t="s">
        <v>430</v>
      </c>
      <c r="AL122" s="838"/>
      <c r="AM122" s="838"/>
      <c r="AN122" s="838"/>
      <c r="AO122" s="839"/>
      <c r="AP122" s="885" t="s">
        <v>121</v>
      </c>
      <c r="AQ122" s="886"/>
      <c r="AR122" s="886"/>
      <c r="AS122" s="886"/>
      <c r="AT122" s="887"/>
      <c r="AU122" s="947"/>
      <c r="AV122" s="948"/>
      <c r="AW122" s="948"/>
      <c r="AX122" s="948"/>
      <c r="AY122" s="949"/>
      <c r="AZ122" s="940" t="s">
        <v>467</v>
      </c>
      <c r="BA122" s="941"/>
      <c r="BB122" s="941"/>
      <c r="BC122" s="941"/>
      <c r="BD122" s="941"/>
      <c r="BE122" s="941"/>
      <c r="BF122" s="941"/>
      <c r="BG122" s="941"/>
      <c r="BH122" s="941"/>
      <c r="BI122" s="941"/>
      <c r="BJ122" s="941"/>
      <c r="BK122" s="941"/>
      <c r="BL122" s="941"/>
      <c r="BM122" s="941"/>
      <c r="BN122" s="941"/>
      <c r="BO122" s="941"/>
      <c r="BP122" s="942"/>
      <c r="BQ122" s="943">
        <v>3129309</v>
      </c>
      <c r="BR122" s="906"/>
      <c r="BS122" s="906"/>
      <c r="BT122" s="906"/>
      <c r="BU122" s="906"/>
      <c r="BV122" s="906">
        <v>3149393</v>
      </c>
      <c r="BW122" s="906"/>
      <c r="BX122" s="906"/>
      <c r="BY122" s="906"/>
      <c r="BZ122" s="906"/>
      <c r="CA122" s="906">
        <v>3392779</v>
      </c>
      <c r="CB122" s="906"/>
      <c r="CC122" s="906"/>
      <c r="CD122" s="906"/>
      <c r="CE122" s="906"/>
      <c r="CF122" s="907">
        <v>175.9</v>
      </c>
      <c r="CG122" s="908"/>
      <c r="CH122" s="908"/>
      <c r="CI122" s="908"/>
      <c r="CJ122" s="908"/>
      <c r="CK122" s="930"/>
      <c r="CL122" s="916"/>
      <c r="CM122" s="916"/>
      <c r="CN122" s="916"/>
      <c r="CO122" s="917"/>
      <c r="CP122" s="896" t="s">
        <v>468</v>
      </c>
      <c r="CQ122" s="897"/>
      <c r="CR122" s="897"/>
      <c r="CS122" s="897"/>
      <c r="CT122" s="897"/>
      <c r="CU122" s="897"/>
      <c r="CV122" s="897"/>
      <c r="CW122" s="897"/>
      <c r="CX122" s="897"/>
      <c r="CY122" s="897"/>
      <c r="CZ122" s="897"/>
      <c r="DA122" s="897"/>
      <c r="DB122" s="897"/>
      <c r="DC122" s="897"/>
      <c r="DD122" s="897"/>
      <c r="DE122" s="897"/>
      <c r="DF122" s="898"/>
      <c r="DG122" s="874">
        <v>37579</v>
      </c>
      <c r="DH122" s="875"/>
      <c r="DI122" s="875"/>
      <c r="DJ122" s="875"/>
      <c r="DK122" s="875"/>
      <c r="DL122" s="875">
        <v>189143</v>
      </c>
      <c r="DM122" s="875"/>
      <c r="DN122" s="875"/>
      <c r="DO122" s="875"/>
      <c r="DP122" s="875"/>
      <c r="DQ122" s="875">
        <v>177498</v>
      </c>
      <c r="DR122" s="875"/>
      <c r="DS122" s="875"/>
      <c r="DT122" s="875"/>
      <c r="DU122" s="875"/>
      <c r="DV122" s="852">
        <v>9.1999999999999993</v>
      </c>
      <c r="DW122" s="852"/>
      <c r="DX122" s="852"/>
      <c r="DY122" s="852"/>
      <c r="DZ122" s="853"/>
    </row>
    <row r="123" spans="1:130" s="226" customFormat="1" ht="26.25" customHeight="1">
      <c r="A123" s="878"/>
      <c r="B123" s="879"/>
      <c r="C123" s="882" t="s">
        <v>452</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469</v>
      </c>
      <c r="AB123" s="838"/>
      <c r="AC123" s="838"/>
      <c r="AD123" s="838"/>
      <c r="AE123" s="839"/>
      <c r="AF123" s="840" t="s">
        <v>470</v>
      </c>
      <c r="AG123" s="838"/>
      <c r="AH123" s="838"/>
      <c r="AI123" s="838"/>
      <c r="AJ123" s="839"/>
      <c r="AK123" s="840" t="s">
        <v>121</v>
      </c>
      <c r="AL123" s="838"/>
      <c r="AM123" s="838"/>
      <c r="AN123" s="838"/>
      <c r="AO123" s="839"/>
      <c r="AP123" s="885" t="s">
        <v>121</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471</v>
      </c>
      <c r="BP123" s="939"/>
      <c r="BQ123" s="893">
        <v>4838129</v>
      </c>
      <c r="BR123" s="894"/>
      <c r="BS123" s="894"/>
      <c r="BT123" s="894"/>
      <c r="BU123" s="894"/>
      <c r="BV123" s="894">
        <v>4775336</v>
      </c>
      <c r="BW123" s="894"/>
      <c r="BX123" s="894"/>
      <c r="BY123" s="894"/>
      <c r="BZ123" s="894"/>
      <c r="CA123" s="894">
        <v>4946033</v>
      </c>
      <c r="CB123" s="894"/>
      <c r="CC123" s="894"/>
      <c r="CD123" s="894"/>
      <c r="CE123" s="894"/>
      <c r="CF123" s="804"/>
      <c r="CG123" s="805"/>
      <c r="CH123" s="805"/>
      <c r="CI123" s="805"/>
      <c r="CJ123" s="895"/>
      <c r="CK123" s="930"/>
      <c r="CL123" s="916"/>
      <c r="CM123" s="916"/>
      <c r="CN123" s="916"/>
      <c r="CO123" s="917"/>
      <c r="CP123" s="896" t="s">
        <v>401</v>
      </c>
      <c r="CQ123" s="897"/>
      <c r="CR123" s="897"/>
      <c r="CS123" s="897"/>
      <c r="CT123" s="897"/>
      <c r="CU123" s="897"/>
      <c r="CV123" s="897"/>
      <c r="CW123" s="897"/>
      <c r="CX123" s="897"/>
      <c r="CY123" s="897"/>
      <c r="CZ123" s="897"/>
      <c r="DA123" s="897"/>
      <c r="DB123" s="897"/>
      <c r="DC123" s="897"/>
      <c r="DD123" s="897"/>
      <c r="DE123" s="897"/>
      <c r="DF123" s="898"/>
      <c r="DG123" s="837">
        <v>1115916</v>
      </c>
      <c r="DH123" s="838"/>
      <c r="DI123" s="838"/>
      <c r="DJ123" s="838"/>
      <c r="DK123" s="839"/>
      <c r="DL123" s="840">
        <v>41963</v>
      </c>
      <c r="DM123" s="838"/>
      <c r="DN123" s="838"/>
      <c r="DO123" s="838"/>
      <c r="DP123" s="839"/>
      <c r="DQ123" s="840">
        <v>36681</v>
      </c>
      <c r="DR123" s="838"/>
      <c r="DS123" s="838"/>
      <c r="DT123" s="838"/>
      <c r="DU123" s="839"/>
      <c r="DV123" s="885">
        <v>1.9</v>
      </c>
      <c r="DW123" s="886"/>
      <c r="DX123" s="886"/>
      <c r="DY123" s="886"/>
      <c r="DZ123" s="887"/>
    </row>
    <row r="124" spans="1:130" s="226" customFormat="1" ht="26.25" customHeight="1" thickBot="1">
      <c r="A124" s="878"/>
      <c r="B124" s="879"/>
      <c r="C124" s="882" t="s">
        <v>455</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121</v>
      </c>
      <c r="AB124" s="838"/>
      <c r="AC124" s="838"/>
      <c r="AD124" s="838"/>
      <c r="AE124" s="839"/>
      <c r="AF124" s="840" t="s">
        <v>121</v>
      </c>
      <c r="AG124" s="838"/>
      <c r="AH124" s="838"/>
      <c r="AI124" s="838"/>
      <c r="AJ124" s="839"/>
      <c r="AK124" s="840" t="s">
        <v>121</v>
      </c>
      <c r="AL124" s="838"/>
      <c r="AM124" s="838"/>
      <c r="AN124" s="838"/>
      <c r="AO124" s="839"/>
      <c r="AP124" s="885" t="s">
        <v>121</v>
      </c>
      <c r="AQ124" s="886"/>
      <c r="AR124" s="886"/>
      <c r="AS124" s="886"/>
      <c r="AT124" s="887"/>
      <c r="AU124" s="888" t="s">
        <v>472</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23.6</v>
      </c>
      <c r="BR124" s="892"/>
      <c r="BS124" s="892"/>
      <c r="BT124" s="892"/>
      <c r="BU124" s="892"/>
      <c r="BV124" s="892">
        <v>27.6</v>
      </c>
      <c r="BW124" s="892"/>
      <c r="BX124" s="892"/>
      <c r="BY124" s="892"/>
      <c r="BZ124" s="892"/>
      <c r="CA124" s="892">
        <v>32.6</v>
      </c>
      <c r="CB124" s="892"/>
      <c r="CC124" s="892"/>
      <c r="CD124" s="892"/>
      <c r="CE124" s="892"/>
      <c r="CF124" s="782"/>
      <c r="CG124" s="783"/>
      <c r="CH124" s="783"/>
      <c r="CI124" s="783"/>
      <c r="CJ124" s="923"/>
      <c r="CK124" s="931"/>
      <c r="CL124" s="931"/>
      <c r="CM124" s="931"/>
      <c r="CN124" s="931"/>
      <c r="CO124" s="932"/>
      <c r="CP124" s="896" t="s">
        <v>473</v>
      </c>
      <c r="CQ124" s="897"/>
      <c r="CR124" s="897"/>
      <c r="CS124" s="897"/>
      <c r="CT124" s="897"/>
      <c r="CU124" s="897"/>
      <c r="CV124" s="897"/>
      <c r="CW124" s="897"/>
      <c r="CX124" s="897"/>
      <c r="CY124" s="897"/>
      <c r="CZ124" s="897"/>
      <c r="DA124" s="897"/>
      <c r="DB124" s="897"/>
      <c r="DC124" s="897"/>
      <c r="DD124" s="897"/>
      <c r="DE124" s="897"/>
      <c r="DF124" s="898"/>
      <c r="DG124" s="820" t="s">
        <v>121</v>
      </c>
      <c r="DH124" s="821"/>
      <c r="DI124" s="821"/>
      <c r="DJ124" s="821"/>
      <c r="DK124" s="822"/>
      <c r="DL124" s="823" t="s">
        <v>121</v>
      </c>
      <c r="DM124" s="821"/>
      <c r="DN124" s="821"/>
      <c r="DO124" s="821"/>
      <c r="DP124" s="822"/>
      <c r="DQ124" s="823" t="s">
        <v>121</v>
      </c>
      <c r="DR124" s="821"/>
      <c r="DS124" s="821"/>
      <c r="DT124" s="821"/>
      <c r="DU124" s="822"/>
      <c r="DV124" s="909" t="s">
        <v>474</v>
      </c>
      <c r="DW124" s="910"/>
      <c r="DX124" s="910"/>
      <c r="DY124" s="910"/>
      <c r="DZ124" s="911"/>
    </row>
    <row r="125" spans="1:130" s="226" customFormat="1" ht="26.25" customHeight="1">
      <c r="A125" s="878"/>
      <c r="B125" s="879"/>
      <c r="C125" s="882" t="s">
        <v>457</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121</v>
      </c>
      <c r="AB125" s="838"/>
      <c r="AC125" s="838"/>
      <c r="AD125" s="838"/>
      <c r="AE125" s="839"/>
      <c r="AF125" s="840" t="s">
        <v>475</v>
      </c>
      <c r="AG125" s="838"/>
      <c r="AH125" s="838"/>
      <c r="AI125" s="838"/>
      <c r="AJ125" s="839"/>
      <c r="AK125" s="840" t="s">
        <v>121</v>
      </c>
      <c r="AL125" s="838"/>
      <c r="AM125" s="838"/>
      <c r="AN125" s="838"/>
      <c r="AO125" s="839"/>
      <c r="AP125" s="885" t="s">
        <v>121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476</v>
      </c>
      <c r="CL125" s="913"/>
      <c r="CM125" s="913"/>
      <c r="CN125" s="913"/>
      <c r="CO125" s="914"/>
      <c r="CP125" s="921" t="s">
        <v>477</v>
      </c>
      <c r="CQ125" s="866"/>
      <c r="CR125" s="866"/>
      <c r="CS125" s="866"/>
      <c r="CT125" s="866"/>
      <c r="CU125" s="866"/>
      <c r="CV125" s="866"/>
      <c r="CW125" s="866"/>
      <c r="CX125" s="866"/>
      <c r="CY125" s="866"/>
      <c r="CZ125" s="866"/>
      <c r="DA125" s="866"/>
      <c r="DB125" s="866"/>
      <c r="DC125" s="866"/>
      <c r="DD125" s="866"/>
      <c r="DE125" s="866"/>
      <c r="DF125" s="867"/>
      <c r="DG125" s="922" t="s">
        <v>121</v>
      </c>
      <c r="DH125" s="903"/>
      <c r="DI125" s="903"/>
      <c r="DJ125" s="903"/>
      <c r="DK125" s="903"/>
      <c r="DL125" s="903" t="s">
        <v>121</v>
      </c>
      <c r="DM125" s="903"/>
      <c r="DN125" s="903"/>
      <c r="DO125" s="903"/>
      <c r="DP125" s="903"/>
      <c r="DQ125" s="903" t="s">
        <v>121</v>
      </c>
      <c r="DR125" s="903"/>
      <c r="DS125" s="903"/>
      <c r="DT125" s="903"/>
      <c r="DU125" s="903"/>
      <c r="DV125" s="904" t="s">
        <v>121</v>
      </c>
      <c r="DW125" s="904"/>
      <c r="DX125" s="904"/>
      <c r="DY125" s="904"/>
      <c r="DZ125" s="905"/>
    </row>
    <row r="126" spans="1:130" s="226" customFormat="1" ht="26.25" customHeight="1" thickBot="1">
      <c r="A126" s="878"/>
      <c r="B126" s="879"/>
      <c r="C126" s="882" t="s">
        <v>459</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15926</v>
      </c>
      <c r="AB126" s="838"/>
      <c r="AC126" s="838"/>
      <c r="AD126" s="838"/>
      <c r="AE126" s="839"/>
      <c r="AF126" s="840">
        <v>15926</v>
      </c>
      <c r="AG126" s="838"/>
      <c r="AH126" s="838"/>
      <c r="AI126" s="838"/>
      <c r="AJ126" s="839"/>
      <c r="AK126" s="840">
        <v>15926</v>
      </c>
      <c r="AL126" s="838"/>
      <c r="AM126" s="838"/>
      <c r="AN126" s="838"/>
      <c r="AO126" s="839"/>
      <c r="AP126" s="885">
        <v>0.8</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478</v>
      </c>
      <c r="CQ126" s="808"/>
      <c r="CR126" s="808"/>
      <c r="CS126" s="808"/>
      <c r="CT126" s="808"/>
      <c r="CU126" s="808"/>
      <c r="CV126" s="808"/>
      <c r="CW126" s="808"/>
      <c r="CX126" s="808"/>
      <c r="CY126" s="808"/>
      <c r="CZ126" s="808"/>
      <c r="DA126" s="808"/>
      <c r="DB126" s="808"/>
      <c r="DC126" s="808"/>
      <c r="DD126" s="808"/>
      <c r="DE126" s="808"/>
      <c r="DF126" s="809"/>
      <c r="DG126" s="874" t="s">
        <v>121</v>
      </c>
      <c r="DH126" s="875"/>
      <c r="DI126" s="875"/>
      <c r="DJ126" s="875"/>
      <c r="DK126" s="875"/>
      <c r="DL126" s="875" t="s">
        <v>121</v>
      </c>
      <c r="DM126" s="875"/>
      <c r="DN126" s="875"/>
      <c r="DO126" s="875"/>
      <c r="DP126" s="875"/>
      <c r="DQ126" s="875" t="s">
        <v>479</v>
      </c>
      <c r="DR126" s="875"/>
      <c r="DS126" s="875"/>
      <c r="DT126" s="875"/>
      <c r="DU126" s="875"/>
      <c r="DV126" s="852" t="s">
        <v>479</v>
      </c>
      <c r="DW126" s="852"/>
      <c r="DX126" s="852"/>
      <c r="DY126" s="852"/>
      <c r="DZ126" s="853"/>
    </row>
    <row r="127" spans="1:130" s="226" customFormat="1" ht="26.25" customHeight="1">
      <c r="A127" s="880"/>
      <c r="B127" s="881"/>
      <c r="C127" s="899" t="s">
        <v>480</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470</v>
      </c>
      <c r="AB127" s="838"/>
      <c r="AC127" s="838"/>
      <c r="AD127" s="838"/>
      <c r="AE127" s="839"/>
      <c r="AF127" s="840" t="s">
        <v>474</v>
      </c>
      <c r="AG127" s="838"/>
      <c r="AH127" s="838"/>
      <c r="AI127" s="838"/>
      <c r="AJ127" s="839"/>
      <c r="AK127" s="840" t="s">
        <v>121</v>
      </c>
      <c r="AL127" s="838"/>
      <c r="AM127" s="838"/>
      <c r="AN127" s="838"/>
      <c r="AO127" s="839"/>
      <c r="AP127" s="885" t="s">
        <v>121</v>
      </c>
      <c r="AQ127" s="886"/>
      <c r="AR127" s="886"/>
      <c r="AS127" s="886"/>
      <c r="AT127" s="887"/>
      <c r="AU127" s="262"/>
      <c r="AV127" s="262"/>
      <c r="AW127" s="262"/>
      <c r="AX127" s="902" t="s">
        <v>481</v>
      </c>
      <c r="AY127" s="870"/>
      <c r="AZ127" s="870"/>
      <c r="BA127" s="870"/>
      <c r="BB127" s="870"/>
      <c r="BC127" s="870"/>
      <c r="BD127" s="870"/>
      <c r="BE127" s="871"/>
      <c r="BF127" s="869" t="s">
        <v>482</v>
      </c>
      <c r="BG127" s="870"/>
      <c r="BH127" s="870"/>
      <c r="BI127" s="870"/>
      <c r="BJ127" s="870"/>
      <c r="BK127" s="870"/>
      <c r="BL127" s="871"/>
      <c r="BM127" s="869" t="s">
        <v>483</v>
      </c>
      <c r="BN127" s="870"/>
      <c r="BO127" s="870"/>
      <c r="BP127" s="870"/>
      <c r="BQ127" s="870"/>
      <c r="BR127" s="870"/>
      <c r="BS127" s="871"/>
      <c r="BT127" s="869" t="s">
        <v>484</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485</v>
      </c>
      <c r="CQ127" s="808"/>
      <c r="CR127" s="808"/>
      <c r="CS127" s="808"/>
      <c r="CT127" s="808"/>
      <c r="CU127" s="808"/>
      <c r="CV127" s="808"/>
      <c r="CW127" s="808"/>
      <c r="CX127" s="808"/>
      <c r="CY127" s="808"/>
      <c r="CZ127" s="808"/>
      <c r="DA127" s="808"/>
      <c r="DB127" s="808"/>
      <c r="DC127" s="808"/>
      <c r="DD127" s="808"/>
      <c r="DE127" s="808"/>
      <c r="DF127" s="809"/>
      <c r="DG127" s="874" t="s">
        <v>474</v>
      </c>
      <c r="DH127" s="875"/>
      <c r="DI127" s="875"/>
      <c r="DJ127" s="875"/>
      <c r="DK127" s="875"/>
      <c r="DL127" s="875" t="s">
        <v>121</v>
      </c>
      <c r="DM127" s="875"/>
      <c r="DN127" s="875"/>
      <c r="DO127" s="875"/>
      <c r="DP127" s="875"/>
      <c r="DQ127" s="875" t="s">
        <v>121</v>
      </c>
      <c r="DR127" s="875"/>
      <c r="DS127" s="875"/>
      <c r="DT127" s="875"/>
      <c r="DU127" s="875"/>
      <c r="DV127" s="852" t="s">
        <v>121</v>
      </c>
      <c r="DW127" s="852"/>
      <c r="DX127" s="852"/>
      <c r="DY127" s="852"/>
      <c r="DZ127" s="853"/>
    </row>
    <row r="128" spans="1:130" s="226" customFormat="1" ht="26.25" customHeight="1" thickBot="1">
      <c r="A128" s="854" t="s">
        <v>486</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487</v>
      </c>
      <c r="X128" s="856"/>
      <c r="Y128" s="856"/>
      <c r="Z128" s="857"/>
      <c r="AA128" s="858">
        <v>40760</v>
      </c>
      <c r="AB128" s="859"/>
      <c r="AC128" s="859"/>
      <c r="AD128" s="859"/>
      <c r="AE128" s="860"/>
      <c r="AF128" s="861">
        <v>36638</v>
      </c>
      <c r="AG128" s="859"/>
      <c r="AH128" s="859"/>
      <c r="AI128" s="859"/>
      <c r="AJ128" s="860"/>
      <c r="AK128" s="861">
        <v>36657</v>
      </c>
      <c r="AL128" s="859"/>
      <c r="AM128" s="859"/>
      <c r="AN128" s="859"/>
      <c r="AO128" s="860"/>
      <c r="AP128" s="862"/>
      <c r="AQ128" s="863"/>
      <c r="AR128" s="863"/>
      <c r="AS128" s="863"/>
      <c r="AT128" s="864"/>
      <c r="AU128" s="262"/>
      <c r="AV128" s="262"/>
      <c r="AW128" s="262"/>
      <c r="AX128" s="865" t="s">
        <v>488</v>
      </c>
      <c r="AY128" s="866"/>
      <c r="AZ128" s="866"/>
      <c r="BA128" s="866"/>
      <c r="BB128" s="866"/>
      <c r="BC128" s="866"/>
      <c r="BD128" s="866"/>
      <c r="BE128" s="867"/>
      <c r="BF128" s="844" t="s">
        <v>121</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489</v>
      </c>
      <c r="CQ128" s="786"/>
      <c r="CR128" s="786"/>
      <c r="CS128" s="786"/>
      <c r="CT128" s="786"/>
      <c r="CU128" s="786"/>
      <c r="CV128" s="786"/>
      <c r="CW128" s="786"/>
      <c r="CX128" s="786"/>
      <c r="CY128" s="786"/>
      <c r="CZ128" s="786"/>
      <c r="DA128" s="786"/>
      <c r="DB128" s="786"/>
      <c r="DC128" s="786"/>
      <c r="DD128" s="786"/>
      <c r="DE128" s="786"/>
      <c r="DF128" s="787"/>
      <c r="DG128" s="848" t="s">
        <v>121</v>
      </c>
      <c r="DH128" s="849"/>
      <c r="DI128" s="849"/>
      <c r="DJ128" s="849"/>
      <c r="DK128" s="849"/>
      <c r="DL128" s="849" t="s">
        <v>470</v>
      </c>
      <c r="DM128" s="849"/>
      <c r="DN128" s="849"/>
      <c r="DO128" s="849"/>
      <c r="DP128" s="849"/>
      <c r="DQ128" s="849" t="s">
        <v>475</v>
      </c>
      <c r="DR128" s="849"/>
      <c r="DS128" s="849"/>
      <c r="DT128" s="849"/>
      <c r="DU128" s="849"/>
      <c r="DV128" s="850" t="s">
        <v>474</v>
      </c>
      <c r="DW128" s="850"/>
      <c r="DX128" s="850"/>
      <c r="DY128" s="850"/>
      <c r="DZ128" s="851"/>
    </row>
    <row r="129" spans="1:131" s="226" customFormat="1" ht="26.25" customHeight="1">
      <c r="A129" s="832" t="s">
        <v>99</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490</v>
      </c>
      <c r="X129" s="835"/>
      <c r="Y129" s="835"/>
      <c r="Z129" s="836"/>
      <c r="AA129" s="837">
        <v>2296246</v>
      </c>
      <c r="AB129" s="838"/>
      <c r="AC129" s="838"/>
      <c r="AD129" s="838"/>
      <c r="AE129" s="839"/>
      <c r="AF129" s="840">
        <v>2221847</v>
      </c>
      <c r="AG129" s="838"/>
      <c r="AH129" s="838"/>
      <c r="AI129" s="838"/>
      <c r="AJ129" s="839"/>
      <c r="AK129" s="840">
        <v>2207442</v>
      </c>
      <c r="AL129" s="838"/>
      <c r="AM129" s="838"/>
      <c r="AN129" s="838"/>
      <c r="AO129" s="839"/>
      <c r="AP129" s="841"/>
      <c r="AQ129" s="842"/>
      <c r="AR129" s="842"/>
      <c r="AS129" s="842"/>
      <c r="AT129" s="843"/>
      <c r="AU129" s="264"/>
      <c r="AV129" s="264"/>
      <c r="AW129" s="264"/>
      <c r="AX129" s="807" t="s">
        <v>491</v>
      </c>
      <c r="AY129" s="808"/>
      <c r="AZ129" s="808"/>
      <c r="BA129" s="808"/>
      <c r="BB129" s="808"/>
      <c r="BC129" s="808"/>
      <c r="BD129" s="808"/>
      <c r="BE129" s="809"/>
      <c r="BF129" s="827" t="s">
        <v>121</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492</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493</v>
      </c>
      <c r="X130" s="835"/>
      <c r="Y130" s="835"/>
      <c r="Z130" s="836"/>
      <c r="AA130" s="837">
        <v>310056</v>
      </c>
      <c r="AB130" s="838"/>
      <c r="AC130" s="838"/>
      <c r="AD130" s="838"/>
      <c r="AE130" s="839"/>
      <c r="AF130" s="840">
        <v>286060</v>
      </c>
      <c r="AG130" s="838"/>
      <c r="AH130" s="838"/>
      <c r="AI130" s="838"/>
      <c r="AJ130" s="839"/>
      <c r="AK130" s="840">
        <v>278276</v>
      </c>
      <c r="AL130" s="838"/>
      <c r="AM130" s="838"/>
      <c r="AN130" s="838"/>
      <c r="AO130" s="839"/>
      <c r="AP130" s="841"/>
      <c r="AQ130" s="842"/>
      <c r="AR130" s="842"/>
      <c r="AS130" s="842"/>
      <c r="AT130" s="843"/>
      <c r="AU130" s="264"/>
      <c r="AV130" s="264"/>
      <c r="AW130" s="264"/>
      <c r="AX130" s="807" t="s">
        <v>494</v>
      </c>
      <c r="AY130" s="808"/>
      <c r="AZ130" s="808"/>
      <c r="BA130" s="808"/>
      <c r="BB130" s="808"/>
      <c r="BC130" s="808"/>
      <c r="BD130" s="808"/>
      <c r="BE130" s="809"/>
      <c r="BF130" s="810">
        <v>5.8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495</v>
      </c>
      <c r="X131" s="818"/>
      <c r="Y131" s="818"/>
      <c r="Z131" s="819"/>
      <c r="AA131" s="820">
        <v>1986190</v>
      </c>
      <c r="AB131" s="821"/>
      <c r="AC131" s="821"/>
      <c r="AD131" s="821"/>
      <c r="AE131" s="822"/>
      <c r="AF131" s="823">
        <v>1935787</v>
      </c>
      <c r="AG131" s="821"/>
      <c r="AH131" s="821"/>
      <c r="AI131" s="821"/>
      <c r="AJ131" s="822"/>
      <c r="AK131" s="823">
        <v>1929166</v>
      </c>
      <c r="AL131" s="821"/>
      <c r="AM131" s="821"/>
      <c r="AN131" s="821"/>
      <c r="AO131" s="822"/>
      <c r="AP131" s="824"/>
      <c r="AQ131" s="825"/>
      <c r="AR131" s="825"/>
      <c r="AS131" s="825"/>
      <c r="AT131" s="826"/>
      <c r="AU131" s="264"/>
      <c r="AV131" s="264"/>
      <c r="AW131" s="264"/>
      <c r="AX131" s="785" t="s">
        <v>496</v>
      </c>
      <c r="AY131" s="786"/>
      <c r="AZ131" s="786"/>
      <c r="BA131" s="786"/>
      <c r="BB131" s="786"/>
      <c r="BC131" s="786"/>
      <c r="BD131" s="786"/>
      <c r="BE131" s="787"/>
      <c r="BF131" s="788">
        <v>32.6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497</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498</v>
      </c>
      <c r="W132" s="798"/>
      <c r="X132" s="798"/>
      <c r="Y132" s="798"/>
      <c r="Z132" s="799"/>
      <c r="AA132" s="800">
        <v>5.7704449220000003</v>
      </c>
      <c r="AB132" s="801"/>
      <c r="AC132" s="801"/>
      <c r="AD132" s="801"/>
      <c r="AE132" s="802"/>
      <c r="AF132" s="803">
        <v>6.3645432059999996</v>
      </c>
      <c r="AG132" s="801"/>
      <c r="AH132" s="801"/>
      <c r="AI132" s="801"/>
      <c r="AJ132" s="802"/>
      <c r="AK132" s="803">
        <v>5.3711292860000004</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499</v>
      </c>
      <c r="W133" s="777"/>
      <c r="X133" s="777"/>
      <c r="Y133" s="777"/>
      <c r="Z133" s="778"/>
      <c r="AA133" s="779">
        <v>9.5</v>
      </c>
      <c r="AB133" s="780"/>
      <c r="AC133" s="780"/>
      <c r="AD133" s="780"/>
      <c r="AE133" s="781"/>
      <c r="AF133" s="779">
        <v>7.6</v>
      </c>
      <c r="AG133" s="780"/>
      <c r="AH133" s="780"/>
      <c r="AI133" s="780"/>
      <c r="AJ133" s="781"/>
      <c r="AK133" s="779">
        <v>5.8</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u0cNo+5PXdYH1Hw0BKhBjXYlQK58KFCYilX0fjjqLeYv4SLDl9rz1qQAuF2AayTLo2MpAAFcpbGF44Qe2f2QRw==" saltValue="lZNBIdIA9o0G8VCUPmweV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78740157480314965" bottom="0"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Ind0neWDWbkMrO7XrIs6wen47on83kqZBphPo+YSydglz1t2Ltb9I276+aqutEdtbsx0ctPnCmRu7LKFh4bu8A==" saltValue="aJ2hKNcQISGVm0/kzYpO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SQ9rOcWiIs+LyXbEFMfQRiOyzwRxTAJlrK8NpunQVLjMe0JFtgnNRpg4EStJzyKKEjwzbKxnvxxYh48Q+HucJg==" saltValue="WuxeRCTTixvPsUwuYGKd6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3" t="s">
        <v>503</v>
      </c>
      <c r="AP7" s="283"/>
      <c r="AQ7" s="284" t="s">
        <v>504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4"/>
      <c r="AP8" s="289" t="s">
        <v>505</v>
      </c>
      <c r="AQ8" s="290" t="s">
        <v>506</v>
      </c>
      <c r="AR8" s="291" t="s">
        <v>507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7" t="s">
        <v>508</v>
      </c>
      <c r="AL9" s="1208"/>
      <c r="AM9" s="1208"/>
      <c r="AN9" s="1209"/>
      <c r="AO9" s="292">
        <v>648339</v>
      </c>
      <c r="AP9" s="292">
        <v>157135</v>
      </c>
      <c r="AQ9" s="293">
        <v>189734</v>
      </c>
      <c r="AR9" s="294">
        <v>-17.2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7" t="s">
        <v>509</v>
      </c>
      <c r="AL10" s="1208"/>
      <c r="AM10" s="1208"/>
      <c r="AN10" s="1209"/>
      <c r="AO10" s="295">
        <v>15218</v>
      </c>
      <c r="AP10" s="295">
        <v>3688</v>
      </c>
      <c r="AQ10" s="296">
        <v>22180</v>
      </c>
      <c r="AR10" s="297">
        <v>-83.4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7" t="s">
        <v>510</v>
      </c>
      <c r="AL11" s="1208"/>
      <c r="AM11" s="1208"/>
      <c r="AN11" s="1209"/>
      <c r="AO11" s="295">
        <v>105322</v>
      </c>
      <c r="AP11" s="295">
        <v>25526</v>
      </c>
      <c r="AQ11" s="296">
        <v>28692</v>
      </c>
      <c r="AR11" s="297">
        <v>-11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7" t="s">
        <v>511</v>
      </c>
      <c r="AL12" s="1208"/>
      <c r="AM12" s="1208"/>
      <c r="AN12" s="1209"/>
      <c r="AO12" s="295" t="s">
        <v>512</v>
      </c>
      <c r="AP12" s="295" t="s">
        <v>512</v>
      </c>
      <c r="AQ12" s="296">
        <v>4806</v>
      </c>
      <c r="AR12" s="297" t="s">
        <v>512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7" t="s">
        <v>513</v>
      </c>
      <c r="AL13" s="1208"/>
      <c r="AM13" s="1208"/>
      <c r="AN13" s="1209"/>
      <c r="AO13" s="295" t="s">
        <v>512</v>
      </c>
      <c r="AP13" s="295" t="s">
        <v>512</v>
      </c>
      <c r="AQ13" s="296" t="s">
        <v>512</v>
      </c>
      <c r="AR13" s="297" t="s">
        <v>512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7" t="s">
        <v>514</v>
      </c>
      <c r="AL14" s="1208"/>
      <c r="AM14" s="1208"/>
      <c r="AN14" s="1209"/>
      <c r="AO14" s="295">
        <v>17449</v>
      </c>
      <c r="AP14" s="295">
        <v>4229</v>
      </c>
      <c r="AQ14" s="296">
        <v>8976</v>
      </c>
      <c r="AR14" s="297">
        <v>-52.9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7" t="s">
        <v>515</v>
      </c>
      <c r="AL15" s="1208"/>
      <c r="AM15" s="1208"/>
      <c r="AN15" s="1209"/>
      <c r="AO15" s="295">
        <v>7289</v>
      </c>
      <c r="AP15" s="295">
        <v>1767</v>
      </c>
      <c r="AQ15" s="296">
        <v>4161</v>
      </c>
      <c r="AR15" s="297">
        <v>-57.5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0" t="s">
        <v>516</v>
      </c>
      <c r="AL16" s="1211"/>
      <c r="AM16" s="1211"/>
      <c r="AN16" s="1212"/>
      <c r="AO16" s="295">
        <v>-55407</v>
      </c>
      <c r="AP16" s="295">
        <v>-13429</v>
      </c>
      <c r="AQ16" s="296">
        <v>-17989</v>
      </c>
      <c r="AR16" s="297">
        <v>-25.3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0" t="s">
        <v>181</v>
      </c>
      <c r="AL17" s="1211"/>
      <c r="AM17" s="1211"/>
      <c r="AN17" s="1212"/>
      <c r="AO17" s="295">
        <v>738210</v>
      </c>
      <c r="AP17" s="295">
        <v>178917</v>
      </c>
      <c r="AQ17" s="296">
        <v>240560</v>
      </c>
      <c r="AR17" s="297">
        <v>-25.6</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4" t="s">
        <v>521</v>
      </c>
      <c r="AL21" s="1205"/>
      <c r="AM21" s="1205"/>
      <c r="AN21" s="1206"/>
      <c r="AO21" s="307">
        <v>16.97</v>
      </c>
      <c r="AP21" s="308">
        <v>21.65</v>
      </c>
      <c r="AQ21" s="309">
        <v>-4.68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4" t="s">
        <v>522</v>
      </c>
      <c r="AL22" s="1205"/>
      <c r="AM22" s="1205"/>
      <c r="AN22" s="1206"/>
      <c r="AO22" s="312">
        <v>95.6</v>
      </c>
      <c r="AP22" s="313">
        <v>95.4</v>
      </c>
      <c r="AQ22" s="314">
        <v>0.2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524</v>
      </c>
      <c r="AO27" s="273"/>
      <c r="AP27" s="273"/>
      <c r="AQ27" s="273"/>
      <c r="AR27" s="273"/>
      <c r="AS27" s="273"/>
      <c r="AT27" s="273"/>
    </row>
    <row r="28" spans="1:46" ht="17.2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3" t="s">
        <v>503</v>
      </c>
      <c r="AP30" s="283"/>
      <c r="AQ30" s="284" t="s">
        <v>504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4"/>
      <c r="AP31" s="289" t="s">
        <v>505</v>
      </c>
      <c r="AQ31" s="290" t="s">
        <v>506</v>
      </c>
      <c r="AR31" s="291" t="s">
        <v>507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5" t="s">
        <v>527</v>
      </c>
      <c r="AL32" s="1196"/>
      <c r="AM32" s="1196"/>
      <c r="AN32" s="1197"/>
      <c r="AO32" s="322">
        <v>284582</v>
      </c>
      <c r="AP32" s="322">
        <v>68973</v>
      </c>
      <c r="AQ32" s="323">
        <v>139228</v>
      </c>
      <c r="AR32" s="324">
        <v>-50.5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5" t="s">
        <v>528</v>
      </c>
      <c r="AL33" s="1196"/>
      <c r="AM33" s="1196"/>
      <c r="AN33" s="1197"/>
      <c r="AO33" s="322" t="s">
        <v>512</v>
      </c>
      <c r="AP33" s="322" t="s">
        <v>512</v>
      </c>
      <c r="AQ33" s="323" t="s">
        <v>512</v>
      </c>
      <c r="AR33" s="324" t="s">
        <v>512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5" t="s">
        <v>529</v>
      </c>
      <c r="AL34" s="1196"/>
      <c r="AM34" s="1196"/>
      <c r="AN34" s="1197"/>
      <c r="AO34" s="322" t="s">
        <v>512</v>
      </c>
      <c r="AP34" s="322" t="s">
        <v>512</v>
      </c>
      <c r="AQ34" s="323">
        <v>5</v>
      </c>
      <c r="AR34" s="324" t="s">
        <v>512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5" t="s">
        <v>530</v>
      </c>
      <c r="AL35" s="1196"/>
      <c r="AM35" s="1196"/>
      <c r="AN35" s="1197"/>
      <c r="AO35" s="322">
        <v>71849</v>
      </c>
      <c r="AP35" s="322">
        <v>17414</v>
      </c>
      <c r="AQ35" s="323">
        <v>32095</v>
      </c>
      <c r="AR35" s="324">
        <v>-45.7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5" t="s">
        <v>531</v>
      </c>
      <c r="AL36" s="1196"/>
      <c r="AM36" s="1196"/>
      <c r="AN36" s="1197"/>
      <c r="AO36" s="322">
        <v>46158</v>
      </c>
      <c r="AP36" s="322">
        <v>11187</v>
      </c>
      <c r="AQ36" s="323">
        <v>5254</v>
      </c>
      <c r="AR36" s="324">
        <v>112.9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5" t="s">
        <v>532</v>
      </c>
      <c r="AL37" s="1196"/>
      <c r="AM37" s="1196"/>
      <c r="AN37" s="1197"/>
      <c r="AO37" s="322">
        <v>15926</v>
      </c>
      <c r="AP37" s="322">
        <v>3860</v>
      </c>
      <c r="AQ37" s="323">
        <v>1384</v>
      </c>
      <c r="AR37" s="324">
        <v>178.9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8" t="s">
        <v>533</v>
      </c>
      <c r="AL38" s="1199"/>
      <c r="AM38" s="1199"/>
      <c r="AN38" s="1200"/>
      <c r="AO38" s="325">
        <v>36</v>
      </c>
      <c r="AP38" s="325">
        <v>9</v>
      </c>
      <c r="AQ38" s="326">
        <v>32</v>
      </c>
      <c r="AR38" s="314">
        <v>-71.900000000000006</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8" t="s">
        <v>534</v>
      </c>
      <c r="AL39" s="1199"/>
      <c r="AM39" s="1199"/>
      <c r="AN39" s="1200"/>
      <c r="AO39" s="322">
        <v>-36657</v>
      </c>
      <c r="AP39" s="322">
        <v>-8884</v>
      </c>
      <c r="AQ39" s="323">
        <v>-8131</v>
      </c>
      <c r="AR39" s="324">
        <v>9.3000000000000007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5" t="s">
        <v>535</v>
      </c>
      <c r="AL40" s="1196"/>
      <c r="AM40" s="1196"/>
      <c r="AN40" s="1197"/>
      <c r="AO40" s="322">
        <v>-278276</v>
      </c>
      <c r="AP40" s="322">
        <v>-67444</v>
      </c>
      <c r="AQ40" s="323">
        <v>-126394</v>
      </c>
      <c r="AR40" s="324">
        <v>-46.6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1" t="s">
        <v>294</v>
      </c>
      <c r="AL41" s="1202"/>
      <c r="AM41" s="1202"/>
      <c r="AN41" s="1203"/>
      <c r="AO41" s="322">
        <v>103618</v>
      </c>
      <c r="AP41" s="322">
        <v>25113</v>
      </c>
      <c r="AQ41" s="323">
        <v>43473</v>
      </c>
      <c r="AR41" s="324">
        <v>-42.2</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8" t="s">
        <v>503</v>
      </c>
      <c r="AN49" s="1190" t="s">
        <v>539</v>
      </c>
      <c r="AO49" s="1191"/>
      <c r="AP49" s="1191"/>
      <c r="AQ49" s="1191"/>
      <c r="AR49" s="119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9"/>
      <c r="AN50" s="338" t="s">
        <v>540</v>
      </c>
      <c r="AO50" s="339" t="s">
        <v>541</v>
      </c>
      <c r="AP50" s="340" t="s">
        <v>542</v>
      </c>
      <c r="AQ50" s="341" t="s">
        <v>543</v>
      </c>
      <c r="AR50" s="342" t="s">
        <v>544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838005</v>
      </c>
      <c r="AN51" s="344">
        <v>191675</v>
      </c>
      <c r="AO51" s="345">
        <v>125</v>
      </c>
      <c r="AP51" s="346">
        <v>316331</v>
      </c>
      <c r="AQ51" s="347">
        <v>38.6</v>
      </c>
      <c r="AR51" s="348">
        <v>86.4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638274</v>
      </c>
      <c r="AN52" s="352">
        <v>145991</v>
      </c>
      <c r="AO52" s="353">
        <v>161.19999999999999</v>
      </c>
      <c r="AP52" s="354">
        <v>106387</v>
      </c>
      <c r="AQ52" s="355">
        <v>22.8</v>
      </c>
      <c r="AR52" s="356">
        <v>138.4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1233094</v>
      </c>
      <c r="AN53" s="344">
        <v>283731</v>
      </c>
      <c r="AO53" s="345">
        <v>48</v>
      </c>
      <c r="AP53" s="346">
        <v>333013</v>
      </c>
      <c r="AQ53" s="347">
        <v>5.3</v>
      </c>
      <c r="AR53" s="348">
        <v>42.7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1030567</v>
      </c>
      <c r="AN54" s="352">
        <v>237130</v>
      </c>
      <c r="AO54" s="353">
        <v>62.4</v>
      </c>
      <c r="AP54" s="354">
        <v>126732</v>
      </c>
      <c r="AQ54" s="355">
        <v>19.100000000000001</v>
      </c>
      <c r="AR54" s="356">
        <v>43.3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702272</v>
      </c>
      <c r="AN55" s="344">
        <v>164659</v>
      </c>
      <c r="AO55" s="345">
        <v>-42</v>
      </c>
      <c r="AP55" s="346">
        <v>280458</v>
      </c>
      <c r="AQ55" s="347">
        <v>-15.8</v>
      </c>
      <c r="AR55" s="348">
        <v>-26.2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501254</v>
      </c>
      <c r="AN56" s="352">
        <v>117527</v>
      </c>
      <c r="AO56" s="353">
        <v>-50.4</v>
      </c>
      <c r="AP56" s="354">
        <v>127286</v>
      </c>
      <c r="AQ56" s="355">
        <v>0.4</v>
      </c>
      <c r="AR56" s="356">
        <v>-50.8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608920</v>
      </c>
      <c r="AN57" s="344">
        <v>144809</v>
      </c>
      <c r="AO57" s="345">
        <v>-12.1</v>
      </c>
      <c r="AP57" s="346">
        <v>291945</v>
      </c>
      <c r="AQ57" s="347">
        <v>4.0999999999999996</v>
      </c>
      <c r="AR57" s="348">
        <v>-16.2</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393294</v>
      </c>
      <c r="AN58" s="352">
        <v>93530</v>
      </c>
      <c r="AO58" s="353">
        <v>-20.399999999999999</v>
      </c>
      <c r="AP58" s="354">
        <v>127651</v>
      </c>
      <c r="AQ58" s="355">
        <v>0.3</v>
      </c>
      <c r="AR58" s="356">
        <v>-20.7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721822</v>
      </c>
      <c r="AN59" s="344">
        <v>174945</v>
      </c>
      <c r="AO59" s="345">
        <v>20.8</v>
      </c>
      <c r="AP59" s="346">
        <v>291173</v>
      </c>
      <c r="AQ59" s="347">
        <v>-0.3</v>
      </c>
      <c r="AR59" s="348">
        <v>21.1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545564</v>
      </c>
      <c r="AN60" s="352">
        <v>132226</v>
      </c>
      <c r="AO60" s="353">
        <v>41.4</v>
      </c>
      <c r="AP60" s="354">
        <v>119071</v>
      </c>
      <c r="AQ60" s="355">
        <v>-6.7</v>
      </c>
      <c r="AR60" s="356">
        <v>48.1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820823</v>
      </c>
      <c r="AN61" s="359">
        <v>191964</v>
      </c>
      <c r="AO61" s="360">
        <v>27.9</v>
      </c>
      <c r="AP61" s="361">
        <v>302584</v>
      </c>
      <c r="AQ61" s="362">
        <v>6.4</v>
      </c>
      <c r="AR61" s="348">
        <v>21.5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621791</v>
      </c>
      <c r="AN62" s="352">
        <v>145281</v>
      </c>
      <c r="AO62" s="353">
        <v>38.799999999999997</v>
      </c>
      <c r="AP62" s="354">
        <v>121425</v>
      </c>
      <c r="AQ62" s="355">
        <v>7.2</v>
      </c>
      <c r="AR62" s="356">
        <v>31.6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Ud35Z7kX/ZaU3sFyqiTUm5gqEbCN/qbmHRNA95tmLbxr+NCGlEWrZEUXzICrpqlwKF0VcuUHggJdV4JcdCGOZQ==" saltValue="EDcn5iZN31bodHVk/XhE3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NXZ4r7lqtnedWqVi1X6/b4ZvbgFliFMqFnHTRSPiIJ1R6LrCib3ejZ/xc/vPX+mCjrg1ZACwEvEi5x1Hv3dXQ==" saltValue="qBguJVBR27ykKfuu168qI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nWjOdyZlydY0YG0TcSSg7SPGo7tFQD0wVV9tsIo7VV7lXQJtDnK6kmmGD2imxjRV4vDrnMtbnC59LbJ4I6Prg==" saltValue="2jJoxBBZ+ecOH2o+c/+T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13" t="s">
        <v>3</v>
      </c>
      <c r="D47" s="1213"/>
      <c r="E47" s="1214"/>
      <c r="F47" s="11">
        <v>45.28</v>
      </c>
      <c r="G47" s="12">
        <v>31.31</v>
      </c>
      <c r="H47" s="12">
        <v>40.64</v>
      </c>
      <c r="I47" s="12">
        <v>38.67</v>
      </c>
      <c r="J47" s="13">
        <v>36.94</v>
      </c>
    </row>
    <row r="48" spans="2:10" ht="57.75" customHeight="1">
      <c r="B48" s="14"/>
      <c r="C48" s="1215" t="s">
        <v>4</v>
      </c>
      <c r="D48" s="1215"/>
      <c r="E48" s="1216"/>
      <c r="F48" s="15">
        <v>5.04</v>
      </c>
      <c r="G48" s="16">
        <v>5.65</v>
      </c>
      <c r="H48" s="16">
        <v>6.71</v>
      </c>
      <c r="I48" s="16">
        <v>7.4</v>
      </c>
      <c r="J48" s="17">
        <v>9.48</v>
      </c>
    </row>
    <row r="49" spans="2:10" ht="57.75" customHeight="1" thickBot="1">
      <c r="B49" s="18"/>
      <c r="C49" s="1217" t="s">
        <v>5</v>
      </c>
      <c r="D49" s="1217"/>
      <c r="E49" s="1218"/>
      <c r="F49" s="19" t="s">
        <v>560</v>
      </c>
      <c r="G49" s="20" t="s">
        <v>561</v>
      </c>
      <c r="H49" s="20">
        <v>10.87</v>
      </c>
      <c r="I49" s="20" t="s">
        <v>562</v>
      </c>
      <c r="J49" s="21">
        <v>0.05</v>
      </c>
    </row>
    <row r="50" spans="2:10" ht="13.5" customHeight="1"/>
    <row r="51" spans="2:10" ht="13.5" hidden="1" customHeight="1"/>
    <row r="52" spans="2:10" ht="13.5" hidden="1" customHeight="1"/>
    <row r="53" spans="2:10" ht="13.5" hidden="1" customHeight="1"/>
  </sheetData>
  <sheetProtection algorithmName="SHA-512" hashValue="n8O7IU/w+cWfFo3c1QxP823zn73S0/JhqHBjSaTo9wH3hY6CPPl0TZih1EMbvZVY/FF40zxE+YxQOEVWVPNtDw==" saltValue="B59/PEyaZKhE8qr92NQP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kumamoto</cp:lastModifiedBy>
  <cp:lastPrinted>2019-03-12T01:17:47Z</cp:lastPrinted>
  <dcterms:created xsi:type="dcterms:W3CDTF">2019-02-14T05:09:13Z</dcterms:created>
  <dcterms:modified xsi:type="dcterms:W3CDTF">2019-11-12T04:54:07Z</dcterms:modified>
  <cp:category/>
</cp:coreProperties>
</file>