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7" l="1"/>
  <c r="C34" i="7" s="1"/>
  <c r="W34" i="7"/>
  <c r="AO34" i="7"/>
  <c r="BG34" i="7"/>
  <c r="BY34" i="7"/>
  <c r="CQ34" i="7"/>
  <c r="CO34" i="7" s="1"/>
  <c r="DG34" i="7"/>
  <c r="E35" i="7"/>
  <c r="W35" i="7"/>
  <c r="AM35" i="7"/>
  <c r="BG35" i="7"/>
  <c r="BY35" i="7"/>
  <c r="CQ35" i="7"/>
  <c r="CO35" i="7" s="1"/>
  <c r="DG35" i="7"/>
  <c r="C36" i="7"/>
  <c r="E36" i="7"/>
  <c r="W36" i="7"/>
  <c r="AM36" i="7"/>
  <c r="BE36" i="7"/>
  <c r="BY36" i="7"/>
  <c r="CO36" i="7"/>
  <c r="CQ36" i="7"/>
  <c r="DG36" i="7"/>
  <c r="E37" i="7"/>
  <c r="C37" i="7" s="1"/>
  <c r="U37" i="7"/>
  <c r="AM37" i="7"/>
  <c r="BE37" i="7"/>
  <c r="BY37" i="7"/>
  <c r="CO37" i="7"/>
  <c r="CQ37" i="7"/>
  <c r="DG37" i="7"/>
  <c r="E38" i="7"/>
  <c r="C38" i="7" s="1"/>
  <c r="U38" i="7"/>
  <c r="AM38" i="7"/>
  <c r="BE38" i="7"/>
  <c r="BY38" i="7"/>
  <c r="CO38" i="7"/>
  <c r="CQ38" i="7"/>
  <c r="DG38" i="7"/>
  <c r="E39" i="7"/>
  <c r="C39" i="7" s="1"/>
  <c r="U39" i="7"/>
  <c r="AM39" i="7"/>
  <c r="BE39" i="7"/>
  <c r="BY39" i="7"/>
  <c r="CO39" i="7"/>
  <c r="CQ39" i="7"/>
  <c r="DG39" i="7"/>
  <c r="E40" i="7"/>
  <c r="C40" i="7" s="1"/>
  <c r="U40" i="7"/>
  <c r="AM40" i="7"/>
  <c r="BE40" i="7"/>
  <c r="BY40" i="7"/>
  <c r="CO40" i="7"/>
  <c r="CQ40" i="7"/>
  <c r="DG40" i="7"/>
  <c r="E41" i="7"/>
  <c r="C41" i="7" s="1"/>
  <c r="U41" i="7"/>
  <c r="AM41" i="7"/>
  <c r="BE41" i="7"/>
  <c r="BY41" i="7"/>
  <c r="BW41" i="7" s="1"/>
  <c r="CQ41" i="7"/>
  <c r="CO41" i="7" s="1"/>
  <c r="DG41" i="7"/>
  <c r="E42" i="7"/>
  <c r="C42" i="7" s="1"/>
  <c r="U42" i="7"/>
  <c r="AM42" i="7"/>
  <c r="BE42" i="7"/>
  <c r="BW42" i="7"/>
  <c r="BY42" i="7"/>
  <c r="CO42" i="7"/>
  <c r="CQ42" i="7"/>
  <c r="DG42" i="7"/>
  <c r="E43" i="7"/>
  <c r="C43" i="7" s="1"/>
  <c r="U43" i="7"/>
  <c r="AM43" i="7"/>
  <c r="BE43" i="7"/>
  <c r="BY43" i="7"/>
  <c r="BW43" i="7" s="1"/>
  <c r="CQ43" i="7"/>
  <c r="CO43" i="7" s="1"/>
  <c r="DG43" i="7"/>
  <c r="C35" i="7" l="1"/>
  <c r="U34" i="7" s="1"/>
  <c r="U35" i="7" s="1"/>
  <c r="U36" i="7" s="1"/>
  <c r="AM34" i="7" l="1"/>
  <c r="BE34" i="7"/>
  <c r="BE35" i="7" s="1"/>
  <c r="BW34" i="7" l="1"/>
  <c r="BW35" i="7" s="1"/>
  <c r="BW36" i="7" s="1"/>
  <c r="BW37" i="7" s="1"/>
  <c r="BW38" i="7" s="1"/>
  <c r="BW39" i="7" s="1"/>
  <c r="BW40" i="7" s="1"/>
</calcChain>
</file>

<file path=xl/sharedStrings.xml><?xml version="1.0" encoding="utf-8"?>
<sst xmlns="http://schemas.openxmlformats.org/spreadsheetml/2006/main" count="1029" uniqueCount="546">
  <si>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</si>
  <si>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</si>
  <si>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</si>
  <si>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</si>
  <si>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</si>
  <si>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</si>
  <si>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</si>
  <si>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</si>
  <si>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</si>
  <si>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</si>
  <si>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</si>
  <si>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</si>
  <si>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</si>
  <si>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</si>
  <si>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</si>
  <si>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</si>
  <si>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</si>
  <si>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公共下水道事業の起債償還の減少に伴う繰出金の減少により、ここ数年は将来負担比率が負の数になっているが、新環境工場建設に伴う組合負担等見込額の増加及び下水道管の更新により公営企業債等繰入見込額が増加する可能性があるため、今後も健全化を進めていく必要がある。</t>
    <rPh sb="0" eb="2">
      <t>コウキョウ</t>
    </rPh>
    <rPh sb="2" eb="5">
      <t>ゲスイドウ</t>
    </rPh>
    <rPh sb="5" eb="7">
      <t>ジギョウ</t>
    </rPh>
    <rPh sb="8" eb="10">
      <t>キサイ</t>
    </rPh>
    <rPh sb="10" eb="12">
      <t>ショウカン</t>
    </rPh>
    <rPh sb="13" eb="15">
      <t>ゲンショウ</t>
    </rPh>
    <rPh sb="16" eb="17">
      <t>トモナ</t>
    </rPh>
    <rPh sb="18" eb="20">
      <t>クリデ</t>
    </rPh>
    <rPh sb="20" eb="21">
      <t>キン</t>
    </rPh>
    <rPh sb="22" eb="24">
      <t>ゲンショウ</t>
    </rPh>
    <rPh sb="30" eb="32">
      <t>スウネン</t>
    </rPh>
    <rPh sb="33" eb="35">
      <t>ショウライ</t>
    </rPh>
    <rPh sb="35" eb="37">
      <t>フタン</t>
    </rPh>
    <rPh sb="37" eb="39">
      <t>ヒリツ</t>
    </rPh>
    <rPh sb="40" eb="41">
      <t>フ</t>
    </rPh>
    <rPh sb="42" eb="43">
      <t>カズ</t>
    </rPh>
    <rPh sb="51" eb="52">
      <t>シン</t>
    </rPh>
    <rPh sb="52" eb="54">
      <t>カンキョウ</t>
    </rPh>
    <rPh sb="54" eb="56">
      <t>コウジョウ</t>
    </rPh>
    <rPh sb="56" eb="58">
      <t>ケンセツ</t>
    </rPh>
    <rPh sb="59" eb="60">
      <t>トモナ</t>
    </rPh>
    <rPh sb="70" eb="71">
      <t>ゾウ</t>
    </rPh>
    <rPh sb="71" eb="72">
      <t>カ</t>
    </rPh>
    <rPh sb="72" eb="73">
      <t>オヨ</t>
    </rPh>
    <rPh sb="74" eb="77">
      <t>ゲスイドウ</t>
    </rPh>
    <rPh sb="77" eb="78">
      <t>カン</t>
    </rPh>
    <rPh sb="79" eb="81">
      <t>コウシン</t>
    </rPh>
    <rPh sb="96" eb="98">
      <t>ゾウカ</t>
    </rPh>
    <rPh sb="100" eb="103">
      <t>カノウセイ</t>
    </rPh>
    <rPh sb="109" eb="111">
      <t>コンゴ</t>
    </rPh>
    <rPh sb="112" eb="115">
      <t>ケンゼンカ</t>
    </rPh>
    <rPh sb="116" eb="117">
      <t>スス</t>
    </rPh>
    <rPh sb="121" eb="123">
      <t>ヒツヨウ</t>
    </rPh>
    <phoneticPr fontId="5"/>
  </si>
  <si>
    <t>将来負担比率については上述の通り。
実質公債費比率については、起債額が増加しているが大部分が交付税算入率が大きい災害復旧事業債のため、人口増などに伴い税収が伸びていることにより、実質公債費率は横ばいまたは減少すると見込んでいる。しかし、将来負担比率同様、新環境工場建設に伴う一部事務組合等の起こした地方債に充てたと認められる補助金又は負担金の増加、下水道管の更新に伴い公営企業に要する経費の財源とする地方債の償還の財源に充てたと認められる繰入金が増加する可能性があるため、引き続き起債抑制に努める必要がある。</t>
    <rPh sb="0" eb="2">
      <t>ショウライ</t>
    </rPh>
    <rPh sb="2" eb="4">
      <t>フタン</t>
    </rPh>
    <rPh sb="4" eb="6">
      <t>ヒリツ</t>
    </rPh>
    <rPh sb="11" eb="13">
      <t>ジョウジュツ</t>
    </rPh>
    <rPh sb="14" eb="15">
      <t>トオ</t>
    </rPh>
    <rPh sb="18" eb="20">
      <t>ジッシツ</t>
    </rPh>
    <rPh sb="20" eb="23">
      <t>コウサイヒ</t>
    </rPh>
    <rPh sb="23" eb="25">
      <t>ヒリツ</t>
    </rPh>
    <rPh sb="31" eb="33">
      <t>キサイ</t>
    </rPh>
    <rPh sb="33" eb="34">
      <t>ガク</t>
    </rPh>
    <rPh sb="35" eb="37">
      <t>ゾウカ</t>
    </rPh>
    <rPh sb="42" eb="45">
      <t>ダイブブン</t>
    </rPh>
    <rPh sb="46" eb="49">
      <t>コウフゼイ</t>
    </rPh>
    <rPh sb="49" eb="51">
      <t>サンニュウ</t>
    </rPh>
    <rPh sb="51" eb="52">
      <t>リツ</t>
    </rPh>
    <rPh sb="53" eb="54">
      <t>オオ</t>
    </rPh>
    <rPh sb="56" eb="58">
      <t>サイガイ</t>
    </rPh>
    <rPh sb="58" eb="60">
      <t>フッキュウ</t>
    </rPh>
    <rPh sb="60" eb="62">
      <t>ジギョウ</t>
    </rPh>
    <rPh sb="62" eb="63">
      <t>サイ</t>
    </rPh>
    <rPh sb="67" eb="69">
      <t>ジンコウ</t>
    </rPh>
    <rPh sb="69" eb="70">
      <t>ゾウ</t>
    </rPh>
    <rPh sb="73" eb="74">
      <t>トモナ</t>
    </rPh>
    <rPh sb="75" eb="77">
      <t>ゼイシュウ</t>
    </rPh>
    <rPh sb="78" eb="79">
      <t>ノ</t>
    </rPh>
    <rPh sb="89" eb="91">
      <t>ジッシツ</t>
    </rPh>
    <rPh sb="91" eb="94">
      <t>コウサイヒ</t>
    </rPh>
    <rPh sb="94" eb="95">
      <t>リツ</t>
    </rPh>
    <rPh sb="96" eb="97">
      <t>ヨコ</t>
    </rPh>
    <rPh sb="102" eb="104">
      <t>ゲンショウ</t>
    </rPh>
    <rPh sb="107" eb="109">
      <t>ミコ</t>
    </rPh>
    <rPh sb="118" eb="120">
      <t>ショウライ</t>
    </rPh>
    <rPh sb="120" eb="122">
      <t>フタン</t>
    </rPh>
    <rPh sb="122" eb="124">
      <t>ヒリツ</t>
    </rPh>
    <rPh sb="124" eb="126">
      <t>ドウヨウ</t>
    </rPh>
    <rPh sb="127" eb="128">
      <t>シン</t>
    </rPh>
    <rPh sb="128" eb="130">
      <t>カンキョウ</t>
    </rPh>
    <rPh sb="130" eb="132">
      <t>コウジョウ</t>
    </rPh>
    <rPh sb="132" eb="134">
      <t>ケンセツ</t>
    </rPh>
    <rPh sb="135" eb="136">
      <t>トモナ</t>
    </rPh>
    <rPh sb="171" eb="172">
      <t>ゾウ</t>
    </rPh>
    <rPh sb="172" eb="173">
      <t>カ</t>
    </rPh>
    <rPh sb="174" eb="177">
      <t>ゲスイドウ</t>
    </rPh>
    <rPh sb="177" eb="178">
      <t>カン</t>
    </rPh>
    <rPh sb="179" eb="181">
      <t>コウシン</t>
    </rPh>
    <rPh sb="182" eb="183">
      <t>トモナ</t>
    </rPh>
    <rPh sb="223" eb="225">
      <t>ゾウカ</t>
    </rPh>
    <rPh sb="227" eb="229">
      <t>カノウ</t>
    </rPh>
    <rPh sb="229" eb="230">
      <t>セイ</t>
    </rPh>
    <rPh sb="236" eb="237">
      <t>ヒ</t>
    </rPh>
    <rPh sb="238" eb="239">
      <t>ツヅ</t>
    </rPh>
    <rPh sb="240" eb="242">
      <t>キサイ</t>
    </rPh>
    <rPh sb="242" eb="244">
      <t>ヨクセイ</t>
    </rPh>
    <rPh sb="245" eb="246">
      <t>ツト</t>
    </rPh>
    <rPh sb="248" eb="250">
      <t>ヒツヨウ</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</si>
  <si>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</si>
  <si>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※7：人口については、調査年度の1月1日現在の住民基本台帳に登載されている人口に基づいている。</t>
    <rPh sb="25" eb="27">
      <t>キホン</t>
    </rPh>
    <rPh sb="40" eb="41">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</si>
  <si>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</si>
  <si>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</si>
  <si>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</si>
  <si>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</si>
  <si>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</si>
  <si>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</si>
  <si>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</si>
  <si>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</si>
  <si>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</si>
  <si>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</si>
  <si>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</si>
  <si>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</si>
  <si>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</si>
  <si>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</si>
  <si>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</si>
  <si>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</si>
  <si>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</si>
  <si>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</si>
  <si>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</si>
  <si>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</si>
  <si>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</si>
  <si>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</si>
  <si>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</si>
  <si>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</si>
  <si>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</si>
  <si>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</si>
  <si>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</si>
  <si>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</si>
  <si>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</si>
  <si>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</si>
  <si>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</si>
  <si>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</si>
  <si>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</si>
  <si>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</si>
  <si>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</si>
  <si>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</si>
  <si>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</si>
  <si>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</si>
  <si>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</si>
  <si>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</si>
  <si>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</si>
  <si>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</si>
  <si>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</si>
  <si>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</si>
  <si>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</si>
  <si>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</si>
  <si>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</si>
  <si>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</si>
  <si>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</si>
  <si>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</si>
  <si>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</si>
  <si>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 (※8)</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</si>
  <si>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</si>
  <si>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</si>
  <si>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</si>
  <si>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</si>
  <si>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</si>
  <si>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</si>
  <si>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</si>
  <si>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0.3</t>
    <phoneticPr fontId="5"/>
  </si>
  <si>
    <t>うち日本人(％)</t>
    <phoneticPr fontId="5"/>
  </si>
  <si>
    <t>基準財政需要額</t>
    <phoneticPr fontId="14"/>
  </si>
  <si>
    <t>0.5</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</si>
  <si>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</si>
  <si>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</si>
  <si>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</si>
  <si>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</si>
  <si>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</si>
  <si>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</si>
  <si>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29.01.01(人)</t>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</si>
  <si>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</si>
  <si>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</si>
  <si>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</si>
  <si>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</si>
  <si>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</si>
  <si>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</si>
  <si>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4"/>
  </si>
  <si>
    <t>低開発</t>
    <rPh sb="0" eb="1">
      <t>テイ</t>
    </rPh>
    <rPh sb="1" eb="3">
      <t>カイハツ</t>
    </rPh>
    <phoneticPr fontId="5"/>
  </si>
  <si>
    <r>
      <t>2</t>
    </r>
    <r>
      <rPr>
        <sz val="9"/>
        <color indexed="8"/>
        <rFont val="ＭＳ ゴシック"/>
        <family val="3"/>
        <charset val="128"/>
      </rPr>
      <t>2年国調</t>
    </r>
    <rPh sb="2" eb="3">
      <t>ネン</t>
    </rPh>
    <rPh sb="3" eb="4">
      <t>コク</t>
    </rPh>
    <rPh sb="4" eb="5">
      <t>チョウ</t>
    </rPh>
    <phoneticPr fontId="5"/>
  </si>
  <si>
    <r>
      <t>2</t>
    </r>
    <r>
      <rPr>
        <sz val="9"/>
        <color indexed="8"/>
        <rFont val="ＭＳ ゴシック"/>
        <family val="3"/>
        <charset val="128"/>
      </rPr>
      <t>7年国調</t>
    </r>
    <rPh sb="2" eb="3">
      <t>ネン</t>
    </rPh>
    <rPh sb="3" eb="4">
      <t>コク</t>
    </rPh>
    <rPh sb="4" eb="5">
      <t>チョウ</t>
    </rPh>
    <phoneticPr fontId="5"/>
  </si>
  <si>
    <t>30.01.01(人)</t>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</si>
  <si>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</si>
  <si>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</si>
  <si>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</si>
  <si>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</si>
  <si>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7.1</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</si>
  <si>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</si>
  <si>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</si>
  <si>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</si>
  <si>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t>
    <phoneticPr fontId="5"/>
  </si>
  <si>
    <t>過疎</t>
    <rPh sb="0" eb="2">
      <t>カソ</t>
    </rPh>
    <phoneticPr fontId="5"/>
  </si>
  <si>
    <t>22年国調(人)</t>
    <rPh sb="2" eb="3">
      <t>ネン</t>
    </rPh>
    <rPh sb="3" eb="4">
      <t>コク</t>
    </rPh>
    <rPh sb="4" eb="5">
      <t>チョウ</t>
    </rPh>
    <phoneticPr fontId="5"/>
  </si>
  <si>
    <t>公債費負担比率</t>
    <rPh sb="0" eb="3">
      <t>コウサイヒ</t>
    </rPh>
    <rPh sb="3" eb="5">
      <t>フタン</t>
    </rPh>
    <rPh sb="5" eb="7">
      <t>ヒリツ</t>
    </rPh>
    <phoneticPr fontId="5"/>
  </si>
  <si>
    <t>単年度収支</t>
    <phoneticPr fontId="14"/>
  </si>
  <si>
    <t>×</t>
    <phoneticPr fontId="5"/>
  </si>
  <si>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</si>
  <si>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</si>
  <si>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27年国調(人)</t>
    <rPh sb="2" eb="3">
      <t>ネン</t>
    </rPh>
    <rPh sb="3" eb="4">
      <t>コク</t>
    </rPh>
    <rPh sb="4" eb="5">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</si>
  <si>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</si>
  <si>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</si>
  <si>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</si>
  <si>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</si>
  <si>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</si>
  <si>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</si>
  <si>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</si>
  <si>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</si>
  <si>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</si>
  <si>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</si>
  <si>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2-3</t>
    <phoneticPr fontId="5"/>
  </si>
  <si>
    <t>地方交付税種地</t>
    <rPh sb="0" eb="2">
      <t>チホウ</t>
    </rPh>
    <rPh sb="2" eb="5">
      <t>コウフゼイ</t>
    </rPh>
    <rPh sb="5" eb="6">
      <t>シュ</t>
    </rPh>
    <rPh sb="6" eb="7">
      <t>チ</t>
    </rPh>
    <phoneticPr fontId="5"/>
  </si>
  <si>
    <t>大津町</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</si>
  <si>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</si>
  <si>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</si>
  <si>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</si>
  <si>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</si>
  <si>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</si>
  <si>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</si>
  <si>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平成28年度(千円･％)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</si>
  <si>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</si>
  <si>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</si>
  <si>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</si>
  <si>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指定団体等の指定状況</t>
    <phoneticPr fontId="5"/>
  </si>
  <si>
    <t>Ⅴ－１</t>
    <phoneticPr fontId="5"/>
  </si>
  <si>
    <t>市町村類型</t>
    <phoneticPr fontId="5"/>
  </si>
  <si>
    <t>熊本県</t>
    <phoneticPr fontId="5"/>
  </si>
  <si>
    <t>都道府県名</t>
    <phoneticPr fontId="5"/>
  </si>
  <si>
    <t>総括表（市町村）</t>
    <rPh sb="0" eb="2">
      <t>ソウカツ</t>
    </rPh>
    <rPh sb="2" eb="3">
      <t>ヒョウ</t>
    </rPh>
    <rPh sb="4" eb="7">
      <t>シチョウソン</t>
    </rPh>
    <phoneticPr fontId="5"/>
  </si>
  <si>
    <t>平成29年度　財政状況資料集</t>
    <phoneticPr fontId="5"/>
  </si>
  <si>
    <t>歳出合計</t>
    <phoneticPr fontId="5"/>
  </si>
  <si>
    <t>失業対策事業費</t>
    <phoneticPr fontId="5"/>
  </si>
  <si>
    <t>災害復旧事業費</t>
    <phoneticPr fontId="5"/>
  </si>
  <si>
    <t>　うち単独</t>
    <phoneticPr fontId="5"/>
  </si>
  <si>
    <t>　うち補助</t>
    <phoneticPr fontId="5"/>
  </si>
  <si>
    <t>普通建設事業費</t>
    <phoneticPr fontId="5"/>
  </si>
  <si>
    <t>内訳</t>
    <rPh sb="0" eb="2">
      <t>ウチワケ</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</si>
  <si>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</si>
  <si>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</si>
  <si>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</si>
  <si>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投資的経費計</t>
    <rPh sb="5" eb="6">
      <t>ケイ</t>
    </rPh>
    <phoneticPr fontId="5"/>
  </si>
  <si>
    <t>(注釈)</t>
    <rPh sb="1" eb="2">
      <t>チュウ</t>
    </rPh>
    <rPh sb="2" eb="3">
      <t>シャク</t>
    </rPh>
    <phoneticPr fontId="5"/>
  </si>
  <si>
    <t>　前年度繰上充用金</t>
    <phoneticPr fontId="5"/>
  </si>
  <si>
    <t>保険給付費</t>
    <phoneticPr fontId="5"/>
  </si>
  <si>
    <t>その他</t>
    <phoneticPr fontId="5"/>
  </si>
  <si>
    <t>　投資・出資金・貸付金</t>
    <phoneticPr fontId="5"/>
  </si>
  <si>
    <t>国庫支出金</t>
    <phoneticPr fontId="5"/>
  </si>
  <si>
    <t>国民健康保険</t>
    <phoneticPr fontId="5"/>
  </si>
  <si>
    <t>　積立金</t>
    <phoneticPr fontId="5"/>
  </si>
  <si>
    <t>保険税(料)収入額</t>
    <phoneticPr fontId="5"/>
  </si>
  <si>
    <t>被保険者
1人当り</t>
    <phoneticPr fontId="5"/>
  </si>
  <si>
    <t>交通</t>
    <phoneticPr fontId="5"/>
  </si>
  <si>
    <t>　繰出金</t>
    <phoneticPr fontId="5"/>
  </si>
  <si>
    <t>被保険者数(人)</t>
  </si>
  <si>
    <t>工業用水道</t>
    <phoneticPr fontId="5"/>
  </si>
  <si>
    <t>歳入合計</t>
    <phoneticPr fontId="5"/>
  </si>
  <si>
    <t>　　うち一部事務組合負担金</t>
    <phoneticPr fontId="5"/>
  </si>
  <si>
    <t>加入世帯数(世帯)</t>
  </si>
  <si>
    <t>上水道</t>
    <phoneticPr fontId="5"/>
  </si>
  <si>
    <t>　うち臨時財政対策債</t>
    <phoneticPr fontId="5"/>
  </si>
  <si>
    <t>　補助費等</t>
    <rPh sb="1" eb="3">
      <t>ホジョ</t>
    </rPh>
    <rPh sb="3" eb="4">
      <t>ヒ</t>
    </rPh>
    <rPh sb="4" eb="5">
      <t>トウ</t>
    </rPh>
    <phoneticPr fontId="5"/>
  </si>
  <si>
    <t>再差引収支</t>
    <rPh sb="0" eb="1">
      <t>サイ</t>
    </rPh>
    <rPh sb="1" eb="3">
      <t>サシヒキ</t>
    </rPh>
    <rPh sb="3" eb="5">
      <t>シュウシ</t>
    </rPh>
    <phoneticPr fontId="5"/>
  </si>
  <si>
    <t>下水道</t>
    <phoneticPr fontId="5"/>
  </si>
  <si>
    <t>　うち減収補塡債(特例分)</t>
    <rPh sb="4" eb="5">
      <t>シュウ</t>
    </rPh>
    <rPh sb="9" eb="10">
      <t>トク</t>
    </rPh>
    <rPh sb="10" eb="11">
      <t>レイ</t>
    </rPh>
    <rPh sb="11" eb="12">
      <t>ブン</t>
    </rPh>
    <phoneticPr fontId="1"/>
  </si>
  <si>
    <t>　維持補修費</t>
    <phoneticPr fontId="5"/>
  </si>
  <si>
    <t>実質収支</t>
    <rPh sb="0" eb="2">
      <t>ジッシツ</t>
    </rPh>
    <rPh sb="2" eb="4">
      <t>シュウシ</t>
    </rPh>
    <phoneticPr fontId="5"/>
  </si>
  <si>
    <t>合計</t>
    <phoneticPr fontId="5"/>
  </si>
  <si>
    <t>地方債</t>
  </si>
  <si>
    <t>　物件費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</si>
  <si>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</si>
  <si>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</si>
  <si>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諸収入</t>
  </si>
  <si>
    <t>その他の経費</t>
    <rPh sb="2" eb="3">
      <t>タ</t>
    </rPh>
    <rPh sb="4" eb="6">
      <t>ケイヒ</t>
    </rPh>
    <phoneticPr fontId="5"/>
  </si>
  <si>
    <t>繰越金</t>
  </si>
  <si>
    <t>一時借入金利子</t>
    <phoneticPr fontId="5"/>
  </si>
  <si>
    <t>純固定資産税</t>
    <rPh sb="0" eb="1">
      <t>ジュン</t>
    </rPh>
    <rPh sb="1" eb="3">
      <t>コテイ</t>
    </rPh>
    <rPh sb="3" eb="6">
      <t>シサンゼイ</t>
    </rPh>
    <phoneticPr fontId="5"/>
  </si>
  <si>
    <t>繰入金</t>
  </si>
  <si>
    <t>　うち利子</t>
    <phoneticPr fontId="14"/>
  </si>
  <si>
    <t>市町村民税</t>
    <rPh sb="0" eb="3">
      <t>シチョウソン</t>
    </rPh>
    <rPh sb="3" eb="4">
      <t>ミン</t>
    </rPh>
    <rPh sb="4" eb="5">
      <t>ゼイ</t>
    </rPh>
    <phoneticPr fontId="5"/>
  </si>
  <si>
    <t>・計</t>
    <phoneticPr fontId="5"/>
  </si>
  <si>
    <t>寄附金</t>
  </si>
  <si>
    <t>　うち元金</t>
    <phoneticPr fontId="14"/>
  </si>
  <si>
    <t>現年</t>
    <rPh sb="0" eb="1">
      <t>ゲン</t>
    </rPh>
    <rPh sb="1" eb="2">
      <t>ネン</t>
    </rPh>
    <phoneticPr fontId="5"/>
  </si>
  <si>
    <t>徴収率
(％)</t>
    <rPh sb="0" eb="2">
      <t>チョウシュウ</t>
    </rPh>
    <rPh sb="2" eb="3">
      <t>リツ</t>
    </rPh>
    <phoneticPr fontId="5"/>
  </si>
  <si>
    <t>財産収入</t>
  </si>
  <si>
    <t>元利償還金</t>
    <phoneticPr fontId="5"/>
  </si>
  <si>
    <t>平成28年度</t>
    <rPh sb="0" eb="2">
      <t>ヘイセイ</t>
    </rPh>
    <rPh sb="4" eb="6">
      <t>ネンド</t>
    </rPh>
    <phoneticPr fontId="5"/>
  </si>
  <si>
    <t>平成29年度</t>
    <rPh sb="0" eb="2">
      <t>ヘイセイ</t>
    </rPh>
    <rPh sb="4" eb="6">
      <t>ネンド</t>
    </rPh>
    <phoneticPr fontId="5"/>
  </si>
  <si>
    <t>区分</t>
  </si>
  <si>
    <t>都道府県支出金</t>
  </si>
  <si>
    <t>　公債費</t>
    <phoneticPr fontId="5"/>
  </si>
  <si>
    <t>国有提供交付金(特別区財調交付金)</t>
  </si>
  <si>
    <t>　扶助費</t>
    <phoneticPr fontId="5"/>
  </si>
  <si>
    <t>合計</t>
  </si>
  <si>
    <t>国庫支出金</t>
  </si>
  <si>
    <t>　　うち職員給</t>
    <rPh sb="4" eb="6">
      <t>ショクイン</t>
    </rPh>
    <rPh sb="6" eb="7">
      <t>キュウ</t>
    </rPh>
    <phoneticPr fontId="5"/>
  </si>
  <si>
    <t>旧法による税</t>
  </si>
  <si>
    <t>手数料</t>
  </si>
  <si>
    <t>　人件費</t>
    <phoneticPr fontId="5"/>
  </si>
  <si>
    <t>　法定外目的税</t>
    <phoneticPr fontId="5"/>
  </si>
  <si>
    <t>使用料</t>
  </si>
  <si>
    <t>義務的経費計</t>
    <rPh sb="0" eb="3">
      <t>ギムテキ</t>
    </rPh>
    <rPh sb="3" eb="5">
      <t>ケイヒ</t>
    </rPh>
    <rPh sb="5" eb="6">
      <t>ケイ</t>
    </rPh>
    <phoneticPr fontId="5"/>
  </si>
  <si>
    <t>　　水利地益税等</t>
    <phoneticPr fontId="5"/>
  </si>
  <si>
    <t>分担金・負担金</t>
  </si>
  <si>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</si>
  <si>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</si>
  <si>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</si>
  <si>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</si>
  <si>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</si>
  <si>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</si>
  <si>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交通安全対策特別交付金</t>
    <phoneticPr fontId="5"/>
  </si>
  <si>
    <t>性質別歳出の状況（単位 千円・％）</t>
    <rPh sb="0" eb="2">
      <t>セイシツ</t>
    </rPh>
    <phoneticPr fontId="5"/>
  </si>
  <si>
    <t>　　事業所税</t>
    <phoneticPr fontId="5"/>
  </si>
  <si>
    <t>(一般財源計)</t>
    <phoneticPr fontId="5"/>
  </si>
  <si>
    <t>　　入湯税</t>
    <phoneticPr fontId="5"/>
  </si>
  <si>
    <t>　震災復興特別交付税</t>
    <phoneticPr fontId="14"/>
  </si>
  <si>
    <t>歳出合計</t>
  </si>
  <si>
    <t>　法定目的税</t>
    <phoneticPr fontId="5"/>
  </si>
  <si>
    <t>　特別交付税</t>
    <phoneticPr fontId="5"/>
  </si>
  <si>
    <t>前年度繰上充用金</t>
    <phoneticPr fontId="5"/>
  </si>
  <si>
    <t>目的税</t>
  </si>
  <si>
    <t>　普通交付税</t>
    <phoneticPr fontId="5"/>
  </si>
  <si>
    <t>諸支出金</t>
    <rPh sb="3" eb="4">
      <t>キン</t>
    </rPh>
    <phoneticPr fontId="14"/>
  </si>
  <si>
    <t>　法定外普通税</t>
    <phoneticPr fontId="5"/>
  </si>
  <si>
    <t>地方交付税</t>
  </si>
  <si>
    <t>公債費</t>
  </si>
  <si>
    <t>　　特別土地保有税</t>
    <phoneticPr fontId="5"/>
  </si>
  <si>
    <t>地方特例交付金</t>
    <phoneticPr fontId="1"/>
  </si>
  <si>
    <t>災害復旧費</t>
  </si>
  <si>
    <t>　　鉱産税</t>
    <phoneticPr fontId="5"/>
  </si>
  <si>
    <t>軽油引取税交付金</t>
  </si>
  <si>
    <t>教育費</t>
  </si>
  <si>
    <t>　　市町村たばこ税</t>
    <phoneticPr fontId="5"/>
  </si>
  <si>
    <t>自動車取得税交付金</t>
  </si>
  <si>
    <t>消防費</t>
  </si>
  <si>
    <t>　　軽自動車税</t>
    <phoneticPr fontId="5"/>
  </si>
  <si>
    <t>特別地方消費税交付金</t>
  </si>
  <si>
    <t>土木費</t>
  </si>
  <si>
    <t>　　　うち純固定資産税</t>
    <phoneticPr fontId="5"/>
  </si>
  <si>
    <t>ゴルフ場利用税交付金</t>
  </si>
  <si>
    <t>商工費</t>
  </si>
  <si>
    <t>　　固定資産税</t>
    <phoneticPr fontId="5"/>
  </si>
  <si>
    <t>地方消費税交付金</t>
  </si>
  <si>
    <t>農林水産業費</t>
  </si>
  <si>
    <t>　　　法人税割</t>
    <phoneticPr fontId="5"/>
  </si>
  <si>
    <t>道府県民税所得割臨時交付金</t>
    <phoneticPr fontId="14"/>
  </si>
  <si>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</si>
  <si>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</si>
  <si>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</si>
  <si>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</si>
  <si>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</si>
  <si>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</si>
  <si>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</si>
  <si>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</si>
  <si>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</si>
  <si>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</si>
  <si>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</si>
  <si>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</si>
  <si>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</si>
  <si>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</si>
  <si>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</si>
  <si>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</si>
  <si>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</si>
  <si>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</si>
  <si>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</si>
  <si>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</si>
  <si>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</si>
  <si>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</si>
  <si>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</si>
  <si>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</si>
  <si>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</si>
  <si>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</si>
  <si>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</si>
  <si>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</si>
  <si>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</si>
  <si>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</si>
  <si>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熊本県大津町</t>
    <phoneticPr fontId="14"/>
  </si>
  <si>
    <t>平成29年度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</si>
  <si>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</si>
  <si>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</si>
  <si>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</si>
  <si>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</si>
  <si>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</si>
  <si>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</si>
  <si>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</si>
  <si>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</si>
  <si>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</si>
  <si>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</si>
  <si>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</si>
  <si>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</si>
  <si>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</si>
  <si>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</si>
  <si>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</si>
  <si>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</si>
  <si>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</si>
  <si>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平成29年度</t>
    <rPh sb="0" eb="2">
      <t>ヘイセイ</t>
    </rPh>
    <rPh sb="4" eb="6">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</si>
  <si>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</si>
  <si>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</si>
  <si>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</si>
  <si>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</si>
  <si>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</si>
  <si>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</si>
  <si>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</si>
  <si>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</si>
  <si>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</si>
  <si>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</si>
  <si>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後期高齢者医療特別会計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</si>
  <si>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</si>
  <si>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</si>
  <si>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</si>
  <si>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</si>
  <si>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</si>
  <si>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農業集落排水特別会計</t>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</si>
  <si>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</si>
  <si>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</si>
  <si>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公共下水道特別会計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</si>
  <si>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</si>
  <si>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</si>
  <si>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</si>
  <si>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</si>
  <si>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</si>
  <si>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</si>
  <si>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</si>
  <si>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</si>
  <si>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</si>
  <si>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平成27年度</t>
    <rPh sb="0" eb="2">
      <t>ヘイセイ</t>
    </rPh>
    <rPh sb="4" eb="6">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</si>
  <si>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</si>
  <si>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</si>
  <si>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</si>
  <si>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</si>
  <si>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</si>
  <si>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</si>
  <si>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</si>
  <si>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</si>
  <si>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</si>
  <si>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</si>
  <si>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</si>
  <si>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</si>
  <si>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</si>
  <si>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</si>
  <si>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</si>
  <si>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</si>
  <si>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</si>
  <si>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</si>
  <si>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</si>
  <si>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</si>
  <si>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</si>
  <si>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</si>
  <si>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</si>
  <si>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</si>
  <si>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</si>
  <si>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</si>
  <si>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</si>
  <si>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</si>
  <si>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</si>
  <si>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</si>
  <si>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</si>
  <si>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t>
    <phoneticPr fontId="2"/>
  </si>
  <si>
    <t>一部事務組合等</t>
    <rPh sb="0" eb="2">
      <t>イチブ</t>
    </rPh>
    <rPh sb="2" eb="4">
      <t>ジム</t>
    </rPh>
    <rPh sb="4" eb="6">
      <t>クミアイ</t>
    </rPh>
    <rPh sb="6" eb="7">
      <t>トウ</t>
    </rPh>
    <phoneticPr fontId="5"/>
  </si>
  <si>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</si>
  <si>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</si>
  <si>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菊池広域連合</t>
    <rPh sb="0" eb="2">
      <t>キクチ</t>
    </rPh>
    <rPh sb="2" eb="4">
      <t>コウイキ</t>
    </rPh>
    <rPh sb="4" eb="6">
      <t>レンゴウ</t>
    </rPh>
    <phoneticPr fontId="2"/>
  </si>
  <si>
    <t>大津町・西原村原野組合</t>
    <rPh sb="0" eb="3">
      <t>オオヅマチ</t>
    </rPh>
    <rPh sb="4" eb="7">
      <t>ニシハラムラ</t>
    </rPh>
    <rPh sb="7" eb="9">
      <t>ゲンヤ</t>
    </rPh>
    <rPh sb="9" eb="11">
      <t>クミアイ</t>
    </rPh>
    <phoneticPr fontId="2"/>
  </si>
  <si>
    <t>大津菊陽水道企業団</t>
    <rPh sb="0" eb="2">
      <t>オオヅ</t>
    </rPh>
    <rPh sb="2" eb="4">
      <t>キクヨウ</t>
    </rPh>
    <rPh sb="4" eb="6">
      <t>スイドウ</t>
    </rPh>
    <rPh sb="6" eb="8">
      <t>キギョウ</t>
    </rPh>
    <rPh sb="8" eb="9">
      <t>ダン</t>
    </rPh>
    <phoneticPr fontId="2"/>
  </si>
  <si>
    <t>菊池環境保全組合</t>
    <rPh sb="0" eb="2">
      <t>キクチ</t>
    </rPh>
    <rPh sb="2" eb="4">
      <t>カンキョウ</t>
    </rPh>
    <rPh sb="4" eb="6">
      <t>ホゼン</t>
    </rPh>
    <rPh sb="6" eb="8">
      <t>クミアイ</t>
    </rPh>
    <phoneticPr fontId="2"/>
  </si>
  <si>
    <t>熊本市町村総合事務組合</t>
    <rPh sb="0" eb="2">
      <t>クマモト</t>
    </rPh>
    <rPh sb="2" eb="5">
      <t>シチョウソン</t>
    </rPh>
    <rPh sb="5" eb="7">
      <t>ソウゴウ</t>
    </rPh>
    <rPh sb="7" eb="9">
      <t>ジム</t>
    </rPh>
    <rPh sb="9" eb="11">
      <t>クミアイ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</si>
  <si>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</si>
  <si>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</si>
  <si>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</si>
  <si>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</si>
  <si>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</si>
  <si>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</si>
  <si>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</si>
  <si>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</si>
  <si>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</si>
  <si>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</si>
  <si>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</si>
  <si>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</si>
  <si>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</si>
  <si>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</si>
  <si>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法適用企業</t>
    <phoneticPr fontId="5"/>
  </si>
  <si>
    <t>工業用水道事業会計</t>
    <phoneticPr fontId="5"/>
  </si>
  <si>
    <t>後期高齢者医療特別会計</t>
    <phoneticPr fontId="5"/>
  </si>
  <si>
    <t>国民健康保険特別会計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</si>
  <si>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</si>
  <si>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</si>
  <si>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</si>
  <si>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</si>
  <si>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</si>
  <si>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</si>
  <si>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</si>
  <si>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大津町外四ヶ市町村共有財産管理処分事務受託特別会計</t>
    <phoneticPr fontId="5"/>
  </si>
  <si>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</si>
  <si>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</si>
  <si>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</si>
  <si>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</si>
  <si>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</si>
  <si>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</si>
  <si>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</si>
  <si>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</si>
  <si>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</si>
  <si>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</si>
  <si>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</si>
  <si>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</si>
  <si>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</si>
  <si>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</si>
  <si>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</si>
  <si>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</si>
  <si>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</si>
  <si>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</si>
  <si>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熊本県大津町</t>
  </si>
  <si>
    <t>平成29年度</t>
  </si>
  <si>
    <t>(2)各会計、関係団体の財政状況及び健全化判断比率（市町村）</t>
    <rPh sb="26" eb="29">
      <t>シチョウソン</t>
    </rPh>
    <phoneticPr fontId="5"/>
  </si>
  <si>
    <t xml:space="preserve"> </t>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</si>
  <si>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</si>
  <si>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</si>
  <si>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H29</t>
  </si>
  <si>
    <t xml:space="preserve"> H28</t>
  </si>
  <si>
    <t xml:space="preserve"> H27</t>
  </si>
  <si>
    <t xml:space="preserve"> H26</t>
  </si>
  <si>
    <t xml:space="preserve"> H25</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</si>
  <si>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</si>
  <si>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</si>
  <si>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</si>
  <si>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</si>
  <si>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</si>
  <si>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</si>
  <si>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</si>
  <si>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</si>
  <si>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</si>
  <si>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※平成30年度中に市町村合併した団体で、合併前の団体ごとの決算に基づく実質公債費比率を算出していない団体については、グラフを表記しない。</t>
    <phoneticPr fontId="5"/>
  </si>
  <si>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</si>
  <si>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</si>
  <si>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</si>
  <si>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</si>
  <si>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</si>
  <si>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</si>
  <si>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</si>
  <si>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</si>
  <si>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</si>
  <si>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</si>
  <si>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</si>
  <si>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</si>
  <si>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</si>
  <si>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</si>
  <si>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</si>
  <si>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</si>
  <si>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（注）参考については、地方公務員給与実態調査に基づくものであるが、当該資料作成時点（平成31年1月末時点）において平成30年調査結果が未公表であるため、前年度の数値を引用している。</t>
  </si>
  <si>
    <t>（注）人口については、各調査年度の1月1日現在の住民基本台帳に登載されている人口に基づいている。</t>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</si>
  <si>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</si>
  <si>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</si>
  <si>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</si>
  <si>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</si>
  <si>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</si>
  <si>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</si>
  <si>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</si>
  <si>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</si>
  <si>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</si>
  <si>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</si>
  <si>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</si>
  <si>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</si>
  <si>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賃金（物件費）</t>
    <rPh sb="0" eb="2">
      <t>チンギン</t>
    </rPh>
    <rPh sb="3" eb="5">
      <t>ブッケン</t>
    </rPh>
    <rPh sb="5" eb="6">
      <t>ヒ</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</si>
  <si>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</si>
  <si>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</si>
  <si>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</si>
  <si>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xml:space="preserve"> </t>
    <phoneticPr fontId="5"/>
  </si>
  <si>
    <t>▲ 4.12</t>
  </si>
  <si>
    <t>▲ 3.29</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</si>
  <si>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</si>
  <si>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</si>
  <si>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</si>
  <si>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</si>
  <si>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</si>
  <si>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</si>
  <si>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その他会計（黒字）</t>
  </si>
  <si>
    <t>その他会計（赤字）</t>
  </si>
  <si>
    <t>後期高齢者医療特別会計</t>
  </si>
  <si>
    <t>農業集落排水特別会計</t>
  </si>
  <si>
    <t>大津町外四ヶ市町村共有財産管理処分事務受託特別会計</t>
  </si>
  <si>
    <t>公共下水道特別会計</t>
  </si>
  <si>
    <t>介護保険特別会計</t>
  </si>
  <si>
    <t>国民健康保険特別会計</t>
  </si>
  <si>
    <t>工業用水道事業会計</t>
  </si>
  <si>
    <t>一般会計</t>
  </si>
  <si>
    <t>会計</t>
    <rPh sb="0" eb="2">
      <t>カイケイ</t>
    </rPh>
    <phoneticPr fontId="5"/>
  </si>
  <si>
    <t>標準財政規模比（％）</t>
    <phoneticPr fontId="5"/>
  </si>
  <si>
    <t>※平成30年度中に市町村合併した団体で、合併前の団体ごとの決算に基づく実質公債費比率を算出していない団体については、グラフを表記しない。</t>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</si>
  <si>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</si>
  <si>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</si>
  <si>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</si>
  <si>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</si>
  <si>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</si>
  <si>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</si>
  <si>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</si>
  <si>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</si>
  <si>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</si>
  <si>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</si>
  <si>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</si>
  <si>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</si>
  <si>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</si>
  <si>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</si>
  <si>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※平成30年度中に市町村合併した団体で、合併前の団体ごとの決算に基づく将来負担比率を算出していない団体については、グラフを表記しない。</t>
    <phoneticPr fontId="5"/>
  </si>
  <si>
    <t>将来負担比率の分子</t>
  </si>
  <si>
    <t>(A)－(B)</t>
    <phoneticPr fontId="5"/>
  </si>
  <si>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</si>
  <si>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</si>
  <si>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</si>
  <si>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</si>
  <si>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</si>
  <si>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</si>
  <si>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</si>
  <si>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</si>
  <si>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</si>
  <si>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</si>
  <si>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</si>
  <si>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</si>
  <si>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</si>
  <si>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</si>
  <si>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</si>
  <si>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社会福祉振興基金</t>
    <rPh sb="0" eb="2">
      <t>シャカイ</t>
    </rPh>
    <rPh sb="2" eb="4">
      <t>フクシ</t>
    </rPh>
    <rPh sb="4" eb="6">
      <t>シンコウ</t>
    </rPh>
    <rPh sb="6" eb="8">
      <t>キキン</t>
    </rPh>
    <phoneticPr fontId="32"/>
  </si>
  <si>
    <t>－</t>
    <phoneticPr fontId="2"/>
  </si>
  <si>
    <t>熊本地震大津町復興基金</t>
    <rPh sb="0" eb="2">
      <t>クマモト</t>
    </rPh>
    <rPh sb="2" eb="4">
      <t>ジシン</t>
    </rPh>
    <rPh sb="4" eb="7">
      <t>オオヅマチ</t>
    </rPh>
    <rPh sb="7" eb="9">
      <t>フッコウ</t>
    </rPh>
    <rPh sb="9" eb="11">
      <t>キキン</t>
    </rPh>
    <phoneticPr fontId="32"/>
  </si>
  <si>
    <t>大津町工場等振興奨励基金</t>
    <rPh sb="0" eb="3">
      <t>オオヅマチ</t>
    </rPh>
    <rPh sb="3" eb="5">
      <t>コウジョウ</t>
    </rPh>
    <rPh sb="5" eb="6">
      <t>トウ</t>
    </rPh>
    <rPh sb="6" eb="8">
      <t>シンコウ</t>
    </rPh>
    <rPh sb="8" eb="10">
      <t>ショウレイ</t>
    </rPh>
    <rPh sb="10" eb="12">
      <t>キキン</t>
    </rPh>
    <phoneticPr fontId="32"/>
  </si>
  <si>
    <t>庁舎建設基金</t>
    <rPh sb="0" eb="2">
      <t>チョウシャ</t>
    </rPh>
    <rPh sb="2" eb="4">
      <t>ケンセツ</t>
    </rPh>
    <rPh sb="4" eb="6">
      <t>キキン</t>
    </rPh>
    <phoneticPr fontId="32"/>
  </si>
  <si>
    <t>公共施設整備基金</t>
    <rPh sb="0" eb="2">
      <t>コウキョウ</t>
    </rPh>
    <rPh sb="2" eb="4">
      <t>シセツ</t>
    </rPh>
    <rPh sb="4" eb="6">
      <t>セイビ</t>
    </rPh>
    <rPh sb="6" eb="8">
      <t>キキン</t>
    </rPh>
    <phoneticPr fontId="32"/>
  </si>
  <si>
    <t>減債基金</t>
    <rPh sb="0" eb="2">
      <t>ゲンサイ</t>
    </rPh>
    <rPh sb="2" eb="4">
      <t>キキン</t>
    </rPh>
    <phoneticPr fontId="5"/>
  </si>
  <si>
    <t>（百万円）</t>
    <rPh sb="1" eb="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</si>
</sst>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quot;▲ &quot;0.0"/>
    <numFmt numFmtId="190" formatCode="0.00;&quot;▲ &quot;0.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6"/>
      <name val="游ゴシック"/>
      <family val="2"/>
      <charset val="128"/>
      <scheme val="minor"/>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0" fontId="9" fillId="0" borderId="0" xfId="8" applyFont="1" applyFill="1">
      <alignment vertical="center"/>
    </xf>
    <xf numFmtId="0" fontId="9" fillId="0" borderId="0" xfId="7" applyFont="1" applyFill="1">
      <alignment vertical="center"/>
    </xf>
    <xf numFmtId="0" fontId="9" fillId="0" borderId="14" xfId="7" applyFont="1" applyFill="1" applyBorder="1">
      <alignment vertical="center"/>
    </xf>
    <xf numFmtId="0" fontId="9" fillId="0" borderId="15" xfId="7" applyFont="1" applyFill="1" applyBorder="1">
      <alignment vertical="center"/>
    </xf>
    <xf numFmtId="0" fontId="9" fillId="0" borderId="16" xfId="7" applyFont="1" applyFill="1" applyBorder="1">
      <alignment vertical="center"/>
    </xf>
    <xf numFmtId="0" fontId="9" fillId="0" borderId="17" xfId="7" applyFont="1" applyFill="1" applyBorder="1" applyAlignment="1">
      <alignment horizontal="center" vertical="center"/>
    </xf>
    <xf numFmtId="0" fontId="9" fillId="0" borderId="0" xfId="7" applyFont="1" applyFill="1" applyBorder="1">
      <alignment vertical="center"/>
    </xf>
    <xf numFmtId="49" fontId="9" fillId="0" borderId="0" xfId="7" applyNumberFormat="1" applyFont="1" applyFill="1" applyBorder="1">
      <alignment vertical="center"/>
    </xf>
    <xf numFmtId="49" fontId="9" fillId="0" borderId="18" xfId="7" applyNumberFormat="1" applyFont="1" applyFill="1" applyBorder="1">
      <alignment vertical="center"/>
    </xf>
    <xf numFmtId="49" fontId="9" fillId="0" borderId="0" xfId="7" applyNumberFormat="1" applyFont="1" applyFill="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17" xfId="7" applyFont="1" applyFill="1" applyBorder="1">
      <alignment vertical="center"/>
    </xf>
    <xf numFmtId="0" fontId="9" fillId="0" borderId="0" xfId="7" applyFont="1" applyFill="1" applyBorder="1" applyAlignment="1">
      <alignment vertical="center"/>
    </xf>
    <xf numFmtId="0" fontId="9" fillId="0" borderId="18" xfId="7" applyFont="1" applyFill="1" applyBorder="1">
      <alignment vertical="center"/>
    </xf>
    <xf numFmtId="184" fontId="9" fillId="0" borderId="14" xfId="7" applyNumberFormat="1" applyFont="1" applyFill="1" applyBorder="1" applyAlignment="1">
      <alignment vertical="center"/>
    </xf>
    <xf numFmtId="184" fontId="9" fillId="0" borderId="15" xfId="7" applyNumberFormat="1" applyFont="1" applyFill="1" applyBorder="1" applyAlignment="1">
      <alignment vertical="center"/>
    </xf>
    <xf numFmtId="184" fontId="9" fillId="0" borderId="16" xfId="7" applyNumberFormat="1" applyFont="1" applyFill="1" applyBorder="1" applyAlignment="1">
      <alignment vertical="center"/>
    </xf>
    <xf numFmtId="0" fontId="12" fillId="0" borderId="14" xfId="7" applyFont="1" applyFill="1" applyBorder="1" applyAlignment="1">
      <alignment vertical="center" wrapText="1"/>
    </xf>
    <xf numFmtId="0" fontId="12" fillId="0" borderId="15" xfId="7" applyFont="1" applyFill="1" applyBorder="1" applyAlignment="1">
      <alignment vertical="center" wrapText="1"/>
    </xf>
    <xf numFmtId="0" fontId="9" fillId="0" borderId="16"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8" xfId="7" applyFont="1" applyFill="1" applyBorder="1" applyAlignment="1">
      <alignment horizontal="left" vertical="center"/>
    </xf>
    <xf numFmtId="0" fontId="13" fillId="0" borderId="44" xfId="10" applyFont="1" applyFill="1" applyBorder="1" applyAlignment="1">
      <alignment horizontal="center" vertical="center"/>
    </xf>
    <xf numFmtId="187" fontId="9" fillId="0" borderId="26" xfId="7" applyNumberFormat="1" applyFont="1" applyFill="1" applyBorder="1" applyAlignment="1">
      <alignment vertical="center" shrinkToFit="1"/>
    </xf>
    <xf numFmtId="187" fontId="9" fillId="0" borderId="27" xfId="7" applyNumberFormat="1" applyFont="1" applyFill="1" applyBorder="1" applyAlignment="1">
      <alignment vertical="center" shrinkToFit="1"/>
    </xf>
    <xf numFmtId="187" fontId="9" fillId="0" borderId="28" xfId="7" applyNumberFormat="1" applyFont="1" applyFill="1" applyBorder="1" applyAlignment="1">
      <alignment vertical="center" shrinkToFit="1"/>
    </xf>
    <xf numFmtId="0" fontId="13" fillId="0" borderId="46" xfId="10" applyFont="1" applyFill="1" applyBorder="1" applyAlignment="1">
      <alignment vertical="center"/>
    </xf>
    <xf numFmtId="187" fontId="9" fillId="0" borderId="26" xfId="7" applyNumberFormat="1" applyFont="1" applyFill="1" applyBorder="1" applyAlignment="1">
      <alignment horizontal="right" vertical="center" shrinkToFit="1"/>
    </xf>
    <xf numFmtId="187" fontId="9" fillId="0" borderId="27" xfId="7" applyNumberFormat="1" applyFont="1" applyFill="1" applyBorder="1" applyAlignment="1">
      <alignment horizontal="right" vertical="center" shrinkToFit="1"/>
    </xf>
    <xf numFmtId="187" fontId="9" fillId="0" borderId="28" xfId="7" applyNumberFormat="1" applyFont="1" applyFill="1" applyBorder="1" applyAlignment="1">
      <alignment horizontal="right" vertical="center" shrinkToFit="1"/>
    </xf>
    <xf numFmtId="0" fontId="9" fillId="0" borderId="26" xfId="7" applyFont="1" applyFill="1" applyBorder="1" applyAlignment="1">
      <alignment horizontal="left" vertical="center"/>
    </xf>
    <xf numFmtId="0" fontId="9" fillId="0" borderId="27" xfId="7" applyFont="1" applyFill="1" applyBorder="1" applyAlignment="1">
      <alignment horizontal="left" vertical="center"/>
    </xf>
    <xf numFmtId="0" fontId="9" fillId="0" borderId="28"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9" fillId="0" borderId="0" xfId="11" applyFont="1">
      <alignment vertical="center"/>
    </xf>
    <xf numFmtId="0" fontId="9" fillId="0" borderId="0" xfId="11" applyFont="1" applyAlignment="1">
      <alignment vertical="center" shrinkToFit="1"/>
    </xf>
    <xf numFmtId="0" fontId="13" fillId="0" borderId="0" xfId="11" applyFont="1">
      <alignment vertical="center"/>
    </xf>
    <xf numFmtId="0" fontId="9" fillId="0" borderId="0" xfId="11" applyFont="1" applyBorder="1" applyAlignment="1">
      <alignment horizontal="center" vertical="center"/>
    </xf>
    <xf numFmtId="0" fontId="9" fillId="0" borderId="0" xfId="11" applyFont="1" applyBorder="1">
      <alignment vertical="center"/>
    </xf>
    <xf numFmtId="0" fontId="13" fillId="0" borderId="0" xfId="11" applyFont="1" applyBorder="1">
      <alignment vertical="center"/>
    </xf>
    <xf numFmtId="0" fontId="9" fillId="0" borderId="0" xfId="11" applyFont="1" applyFill="1">
      <alignment vertical="center"/>
    </xf>
    <xf numFmtId="0" fontId="9" fillId="0" borderId="7"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9"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18" xfId="13" applyFont="1" applyFill="1" applyBorder="1" applyAlignment="1" applyProtection="1">
      <alignment vertical="center"/>
    </xf>
    <xf numFmtId="0" fontId="23" fillId="2" borderId="0" xfId="13" applyFont="1" applyFill="1" applyAlignment="1" applyProtection="1">
      <alignment vertical="center"/>
    </xf>
    <xf numFmtId="0" fontId="4" fillId="2" borderId="17"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0" xfId="13" applyFont="1" applyFill="1" applyBorder="1" applyAlignment="1" applyProtection="1">
      <alignment horizontal="center" vertical="center"/>
    </xf>
    <xf numFmtId="0" fontId="4" fillId="2" borderId="0" xfId="13" applyFont="1" applyFill="1" applyAlignment="1" applyProtection="1">
      <alignment vertical="center"/>
    </xf>
    <xf numFmtId="0" fontId="4" fillId="2" borderId="2" xfId="13" applyFont="1" applyFill="1" applyBorder="1" applyAlignment="1" applyProtection="1">
      <alignment vertical="center"/>
    </xf>
    <xf numFmtId="0" fontId="4" fillId="2" borderId="31" xfId="13" applyFont="1" applyFill="1" applyBorder="1" applyAlignment="1" applyProtection="1">
      <alignment vertical="center"/>
    </xf>
    <xf numFmtId="0" fontId="4" fillId="2" borderId="9" xfId="13" applyFont="1" applyFill="1" applyBorder="1" applyProtection="1">
      <alignment vertical="center"/>
    </xf>
    <xf numFmtId="0" fontId="4" fillId="2" borderId="15" xfId="13" applyFont="1" applyFill="1" applyBorder="1" applyAlignment="1" applyProtection="1">
      <alignment horizontal="center" vertical="center"/>
    </xf>
    <xf numFmtId="0" fontId="4" fillId="2" borderId="15"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4" fillId="2" borderId="0" xfId="13" applyNumberFormat="1" applyFont="1" applyFill="1" applyBorder="1" applyAlignment="1" applyProtection="1">
      <alignment horizontal="left" vertical="center" shrinkToFit="1"/>
    </xf>
    <xf numFmtId="181" fontId="4" fillId="2" borderId="0" xfId="13" applyNumberFormat="1" applyFont="1" applyFill="1" applyBorder="1" applyAlignment="1" applyProtection="1">
      <alignment horizontal="right" vertical="center" shrinkToFit="1"/>
    </xf>
    <xf numFmtId="0" fontId="4" fillId="2" borderId="0" xfId="13" applyFont="1" applyFill="1" applyBorder="1" applyAlignment="1" applyProtection="1">
      <alignment horizontal="left" vertical="center" shrinkToFit="1"/>
    </xf>
    <xf numFmtId="0" fontId="4" fillId="2" borderId="0" xfId="13" applyFont="1" applyFill="1" applyBorder="1" applyAlignment="1" applyProtection="1">
      <alignment horizontal="center" vertical="center" shrinkToFit="1"/>
    </xf>
    <xf numFmtId="0" fontId="4" fillId="4" borderId="118" xfId="13" applyFont="1" applyFill="1" applyBorder="1" applyAlignment="1" applyProtection="1">
      <alignment horizontal="center" vertical="center" shrinkToFit="1"/>
      <protection locked="0"/>
    </xf>
    <xf numFmtId="0" fontId="4" fillId="2" borderId="123" xfId="13" applyFont="1" applyFill="1" applyBorder="1" applyAlignment="1" applyProtection="1">
      <alignment horizontal="center" vertical="center" shrinkToFit="1"/>
      <protection locked="0"/>
    </xf>
    <xf numFmtId="0" fontId="4" fillId="0" borderId="124" xfId="13" applyFont="1" applyFill="1" applyBorder="1" applyAlignment="1" applyProtection="1">
      <alignment horizontal="center" vertical="center" shrinkToFit="1"/>
      <protection locked="0"/>
    </xf>
    <xf numFmtId="0" fontId="4" fillId="0" borderId="134" xfId="13" applyFont="1" applyBorder="1" applyAlignment="1" applyProtection="1">
      <alignment horizontal="center" vertical="center" shrinkToFit="1"/>
      <protection locked="0"/>
    </xf>
    <xf numFmtId="0" fontId="4" fillId="0" borderId="124" xfId="13" applyFont="1" applyBorder="1" applyAlignment="1" applyProtection="1">
      <alignment horizontal="center" vertical="center" shrinkToFit="1"/>
      <protection locked="0"/>
    </xf>
    <xf numFmtId="0" fontId="4" fillId="0" borderId="146" xfId="13" applyFont="1" applyBorder="1" applyAlignment="1" applyProtection="1">
      <alignment horizontal="center" vertical="center" shrinkToFit="1"/>
      <protection locked="0"/>
    </xf>
    <xf numFmtId="0" fontId="4" fillId="0" borderId="123" xfId="15" applyFont="1" applyBorder="1" applyAlignment="1" applyProtection="1">
      <alignment horizontal="center" vertical="center" shrinkToFit="1"/>
      <protection locked="0"/>
    </xf>
    <xf numFmtId="0" fontId="4" fillId="2" borderId="0" xfId="13" applyFont="1" applyFill="1" applyProtection="1">
      <alignment vertical="center"/>
    </xf>
    <xf numFmtId="0" fontId="4" fillId="0" borderId="156" xfId="13" applyFont="1" applyBorder="1" applyAlignment="1" applyProtection="1">
      <alignment horizontal="center" vertical="center" shrinkToFit="1"/>
      <protection locked="0"/>
    </xf>
    <xf numFmtId="0" fontId="23" fillId="0" borderId="0" xfId="12" applyFont="1" applyProtection="1">
      <alignment vertical="center"/>
    </xf>
    <xf numFmtId="0" fontId="4" fillId="0" borderId="166" xfId="15" applyFont="1" applyBorder="1" applyAlignment="1" applyProtection="1">
      <alignment horizontal="center" vertical="center" shrinkToFit="1"/>
      <protection locked="0"/>
    </xf>
    <xf numFmtId="0" fontId="4" fillId="0" borderId="146" xfId="13" applyFont="1" applyFill="1" applyBorder="1" applyAlignment="1" applyProtection="1">
      <alignment horizontal="center" vertical="center" shrinkToFit="1"/>
      <protection locked="0"/>
    </xf>
    <xf numFmtId="0" fontId="4" fillId="2" borderId="0" xfId="13" applyFont="1" applyFill="1" applyBorder="1" applyProtection="1">
      <alignment vertical="center"/>
    </xf>
    <xf numFmtId="0" fontId="9"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9" fillId="2" borderId="0" xfId="13" applyFont="1" applyFill="1" applyAlignment="1" applyProtection="1">
      <alignment vertical="center"/>
    </xf>
    <xf numFmtId="0" fontId="26" fillId="2" borderId="0" xfId="13" applyFont="1" applyFill="1" applyAlignment="1" applyProtection="1">
      <alignment vertical="center"/>
    </xf>
    <xf numFmtId="0" fontId="9" fillId="2" borderId="15" xfId="13" applyFont="1" applyFill="1" applyBorder="1" applyProtection="1">
      <alignment vertical="center"/>
    </xf>
    <xf numFmtId="0" fontId="9" fillId="2" borderId="0" xfId="13" applyFont="1" applyFill="1" applyBorder="1" applyAlignment="1" applyProtection="1">
      <alignment vertical="center"/>
    </xf>
    <xf numFmtId="49" fontId="9" fillId="2" borderId="0" xfId="13" applyNumberFormat="1" applyFont="1" applyFill="1" applyProtection="1">
      <alignmen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7" fillId="0" borderId="172" xfId="5" applyNumberFormat="1" applyFont="1" applyBorder="1" applyAlignment="1">
      <alignment horizontal="right" vertical="center" shrinkToFit="1"/>
    </xf>
    <xf numFmtId="179" fontId="27" fillId="0" borderId="173"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6" xfId="5" applyNumberFormat="1" applyFont="1" applyFill="1" applyBorder="1" applyAlignment="1">
      <alignment horizontal="right" vertical="center" shrinkToFit="1"/>
    </xf>
    <xf numFmtId="181" fontId="27" fillId="0" borderId="172" xfId="5" applyNumberFormat="1" applyFont="1" applyFill="1" applyBorder="1" applyAlignment="1">
      <alignment horizontal="right" vertical="center" shrinkToFit="1"/>
    </xf>
    <xf numFmtId="177" fontId="27" fillId="0" borderId="175"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9"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7"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9" xfId="5" applyNumberFormat="1" applyFont="1" applyFill="1" applyBorder="1" applyAlignment="1">
      <alignment horizontal="right" vertical="center" shrinkToFit="1"/>
    </xf>
    <xf numFmtId="181" fontId="27" fillId="0" borderId="177"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81" fontId="27" fillId="0" borderId="59" xfId="5" applyNumberFormat="1" applyFont="1" applyFill="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7" xfId="4" applyNumberFormat="1" applyFont="1" applyBorder="1" applyAlignment="1">
      <alignment horizontal="center" vertical="center"/>
    </xf>
    <xf numFmtId="177" fontId="27" fillId="0" borderId="180"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80" xfId="2" applyNumberFormat="1" applyFont="1" applyFill="1" applyBorder="1" applyAlignment="1">
      <alignment horizontal="right" vertical="center" shrinkToFit="1"/>
    </xf>
    <xf numFmtId="181" fontId="19" fillId="2" borderId="181"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80" xfId="2" applyNumberFormat="1" applyFont="1" applyFill="1" applyBorder="1" applyAlignment="1">
      <alignment horizontal="right" vertical="center" shrinkToFit="1"/>
    </xf>
    <xf numFmtId="181" fontId="19" fillId="0" borderId="181" xfId="2" applyNumberFormat="1" applyFont="1" applyFill="1" applyBorder="1" applyAlignment="1">
      <alignment horizontal="right" vertical="center" shrinkToFit="1"/>
    </xf>
    <xf numFmtId="181" fontId="19" fillId="0" borderId="12" xfId="2" applyNumberFormat="1" applyFont="1" applyFill="1" applyBorder="1" applyAlignment="1">
      <alignment horizontal="right" vertical="center" shrinkToFit="1"/>
    </xf>
    <xf numFmtId="177" fontId="19" fillId="2" borderId="180" xfId="2" applyNumberFormat="1" applyFont="1" applyFill="1" applyBorder="1" applyAlignment="1">
      <alignment horizontal="center" vertical="center"/>
    </xf>
    <xf numFmtId="177" fontId="9" fillId="2" borderId="181"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9" fillId="0" borderId="0" xfId="2" applyFont="1" applyFill="1">
      <alignment vertical="center"/>
    </xf>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27" fillId="0" borderId="181"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1" fontId="19" fillId="0" borderId="180" xfId="2" applyNumberFormat="1" applyFont="1" applyFill="1" applyBorder="1" applyAlignment="1">
      <alignment horizontal="right" vertical="center" shrinkToFit="1"/>
    </xf>
    <xf numFmtId="191" fontId="27" fillId="0" borderId="181" xfId="2" applyNumberFormat="1" applyFont="1" applyFill="1" applyBorder="1" applyAlignment="1">
      <alignment horizontal="right" vertical="center" shrinkToFit="1"/>
    </xf>
    <xf numFmtId="191"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80" xfId="2" applyNumberFormat="1" applyFont="1" applyFill="1" applyBorder="1" applyAlignment="1">
      <alignment horizontal="center" vertical="center"/>
    </xf>
    <xf numFmtId="177" fontId="19" fillId="0" borderId="181"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80"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2"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6"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6">
      <alignment vertical="center"/>
    </xf>
    <xf numFmtId="190" fontId="28" fillId="0" borderId="36" xfId="16" applyNumberFormat="1" applyFont="1" applyFill="1" applyBorder="1" applyAlignment="1" applyProtection="1">
      <alignment horizontal="right" vertical="center" shrinkToFit="1"/>
    </xf>
    <xf numFmtId="190" fontId="28" fillId="0" borderId="183" xfId="16" applyNumberFormat="1" applyFont="1" applyFill="1" applyBorder="1" applyAlignment="1" applyProtection="1">
      <alignment horizontal="right" vertical="center" shrinkToFit="1"/>
    </xf>
    <xf numFmtId="190" fontId="28" fillId="0" borderId="118" xfId="16" applyNumberFormat="1" applyFont="1" applyFill="1" applyBorder="1" applyAlignment="1" applyProtection="1">
      <alignment horizontal="right" vertical="center" shrinkToFit="1"/>
    </xf>
    <xf numFmtId="0" fontId="28" fillId="0" borderId="37" xfId="16" applyFont="1" applyFill="1" applyBorder="1" applyAlignment="1">
      <alignment horizontal="center" vertical="center"/>
    </xf>
    <xf numFmtId="190" fontId="28" fillId="0" borderId="58" xfId="16" applyNumberFormat="1" applyFont="1" applyFill="1" applyBorder="1" applyAlignment="1" applyProtection="1">
      <alignment horizontal="right" vertical="center" shrinkToFit="1"/>
    </xf>
    <xf numFmtId="190" fontId="28" fillId="0" borderId="59" xfId="16" applyNumberFormat="1" applyFont="1" applyFill="1" applyBorder="1" applyAlignment="1" applyProtection="1">
      <alignment horizontal="right" vertical="center" shrinkToFit="1"/>
    </xf>
    <xf numFmtId="190" fontId="28" fillId="0" borderId="60" xfId="16" applyNumberFormat="1" applyFont="1" applyFill="1" applyBorder="1" applyAlignment="1" applyProtection="1">
      <alignment horizontal="right" vertical="center" shrinkToFit="1"/>
    </xf>
    <xf numFmtId="0" fontId="28" fillId="0" borderId="31" xfId="16" applyFont="1" applyFill="1" applyBorder="1" applyAlignment="1">
      <alignment horizontal="center" vertical="center" wrapText="1"/>
    </xf>
    <xf numFmtId="190" fontId="28" fillId="0" borderId="64" xfId="16" applyNumberFormat="1" applyFont="1" applyFill="1" applyBorder="1" applyAlignment="1" applyProtection="1">
      <alignment horizontal="right" vertical="center" shrinkToFit="1"/>
    </xf>
    <xf numFmtId="190" fontId="28" fillId="0" borderId="65" xfId="16" applyNumberFormat="1" applyFont="1" applyFill="1" applyBorder="1" applyAlignment="1" applyProtection="1">
      <alignment horizontal="right" vertical="center" shrinkToFit="1"/>
    </xf>
    <xf numFmtId="190" fontId="28" fillId="0" borderId="66" xfId="16" applyNumberFormat="1" applyFont="1" applyFill="1" applyBorder="1" applyAlignment="1" applyProtection="1">
      <alignment horizontal="right" vertical="center" shrinkToFit="1"/>
    </xf>
    <xf numFmtId="0" fontId="28" fillId="0" borderId="18" xfId="16" applyFont="1" applyFill="1" applyBorder="1" applyAlignment="1">
      <alignment horizontal="center" vertical="center" wrapText="1"/>
    </xf>
    <xf numFmtId="0" fontId="28" fillId="6" borderId="38"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6" xfId="16" applyFont="1" applyFill="1" applyBorder="1" applyAlignment="1">
      <alignment horizontal="center" vertical="center"/>
    </xf>
    <xf numFmtId="0" fontId="28" fillId="6" borderId="63" xfId="16" applyFont="1" applyFill="1" applyBorder="1" applyAlignment="1">
      <alignment horizontal="right" vertical="top"/>
    </xf>
    <xf numFmtId="0" fontId="28" fillId="6" borderId="50" xfId="16" applyFont="1" applyFill="1" applyBorder="1" applyAlignment="1">
      <alignment horizontal="right" vertical="top"/>
    </xf>
    <xf numFmtId="0" fontId="28" fillId="6" borderId="51"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xf numFmtId="190" fontId="28" fillId="0" borderId="36" xfId="17" applyNumberFormat="1" applyFont="1" applyFill="1" applyBorder="1" applyAlignment="1">
      <alignment horizontal="right" vertical="center" shrinkToFit="1"/>
    </xf>
    <xf numFmtId="190" fontId="28" fillId="0" borderId="183" xfId="17" applyNumberFormat="1" applyFont="1" applyFill="1" applyBorder="1" applyAlignment="1">
      <alignment horizontal="right" vertical="center" shrinkToFit="1"/>
    </xf>
    <xf numFmtId="190" fontId="28" fillId="0" borderId="118" xfId="17" applyNumberFormat="1" applyFont="1" applyFill="1" applyBorder="1" applyAlignment="1">
      <alignment horizontal="right" vertical="center" shrinkToFit="1"/>
    </xf>
    <xf numFmtId="0" fontId="28" fillId="0" borderId="37" xfId="17" applyFont="1" applyFill="1" applyBorder="1" applyAlignment="1">
      <alignment vertical="center"/>
    </xf>
    <xf numFmtId="190" fontId="28" fillId="0" borderId="184" xfId="17" applyNumberFormat="1" applyFont="1" applyFill="1" applyBorder="1" applyAlignment="1">
      <alignment horizontal="right" vertical="center" shrinkToFit="1"/>
    </xf>
    <xf numFmtId="190" fontId="28" fillId="0" borderId="12" xfId="17" applyNumberFormat="1" applyFont="1" applyFill="1" applyBorder="1" applyAlignment="1">
      <alignment horizontal="right" vertical="center" shrinkToFit="1"/>
    </xf>
    <xf numFmtId="190" fontId="28" fillId="0" borderId="185" xfId="17" applyNumberFormat="1" applyFont="1" applyFill="1" applyBorder="1" applyAlignment="1">
      <alignment horizontal="right" vertical="center" shrinkToFit="1"/>
    </xf>
    <xf numFmtId="0" fontId="28" fillId="0" borderId="31" xfId="17" applyFont="1" applyFill="1" applyBorder="1" applyAlignment="1">
      <alignment vertical="center"/>
    </xf>
    <xf numFmtId="0" fontId="28" fillId="0" borderId="43" xfId="17" applyFont="1" applyFill="1" applyBorder="1" applyAlignment="1">
      <alignment vertical="center"/>
    </xf>
    <xf numFmtId="190" fontId="28" fillId="0" borderId="186" xfId="17" applyNumberFormat="1" applyFont="1" applyFill="1" applyBorder="1" applyAlignment="1">
      <alignment horizontal="right" vertical="center" shrinkToFit="1"/>
    </xf>
    <xf numFmtId="190" fontId="28" fillId="0" borderId="187" xfId="17" applyNumberFormat="1" applyFont="1" applyFill="1" applyBorder="1" applyAlignment="1">
      <alignment horizontal="right" vertical="center" shrinkToFit="1"/>
    </xf>
    <xf numFmtId="190" fontId="28" fillId="0" borderId="188" xfId="17" applyNumberFormat="1" applyFont="1" applyFill="1" applyBorder="1" applyAlignment="1">
      <alignment horizontal="right" vertical="center" shrinkToFit="1"/>
    </xf>
    <xf numFmtId="0" fontId="28" fillId="0" borderId="45" xfId="17" applyFont="1" applyFill="1" applyBorder="1" applyAlignment="1">
      <alignment vertical="center" wrapText="1"/>
    </xf>
    <xf numFmtId="0" fontId="28" fillId="7" borderId="64" xfId="17" applyFont="1" applyFill="1" applyBorder="1" applyAlignment="1">
      <alignment horizontal="center" vertical="center"/>
    </xf>
    <xf numFmtId="0" fontId="28" fillId="7" borderId="65" xfId="17" applyFont="1" applyFill="1" applyBorder="1" applyAlignment="1">
      <alignment horizontal="center" vertical="center"/>
    </xf>
    <xf numFmtId="0" fontId="28" fillId="7" borderId="49" xfId="17" applyFont="1" applyFill="1" applyBorder="1" applyAlignment="1">
      <alignment horizontal="center" vertical="center"/>
    </xf>
    <xf numFmtId="0" fontId="28" fillId="7" borderId="63" xfId="17" applyFont="1" applyFill="1" applyBorder="1" applyAlignment="1">
      <alignment horizontal="right" vertical="top"/>
    </xf>
    <xf numFmtId="0" fontId="28" fillId="7" borderId="50" xfId="17" applyFont="1" applyFill="1" applyBorder="1" applyAlignment="1">
      <alignment horizontal="right" vertical="top"/>
    </xf>
    <xf numFmtId="0" fontId="28" fillId="7" borderId="51"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181" fontId="30" fillId="0" borderId="36"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118" xfId="18" applyNumberFormat="1" applyFont="1" applyFill="1" applyBorder="1" applyAlignment="1" applyProtection="1">
      <alignment horizontal="right" vertical="center" shrinkToFit="1"/>
    </xf>
    <xf numFmtId="0" fontId="30" fillId="0" borderId="21"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6" xfId="18" applyFont="1" applyFill="1" applyBorder="1" applyAlignment="1">
      <alignment vertical="center" wrapText="1"/>
    </xf>
    <xf numFmtId="0" fontId="30" fillId="6" borderId="38" xfId="18" applyFont="1" applyFill="1" applyBorder="1" applyAlignment="1">
      <alignment horizontal="center" vertical="center"/>
    </xf>
    <xf numFmtId="0" fontId="30" fillId="6" borderId="65" xfId="18" applyFont="1" applyFill="1" applyBorder="1" applyAlignment="1">
      <alignment horizontal="center" vertical="center"/>
    </xf>
    <xf numFmtId="0" fontId="30" fillId="6" borderId="49" xfId="18" applyFont="1" applyFill="1" applyBorder="1" applyAlignment="1">
      <alignment horizontal="center" vertical="center"/>
    </xf>
    <xf numFmtId="0" fontId="30" fillId="6" borderId="63" xfId="18" applyFont="1" applyFill="1" applyBorder="1" applyAlignment="1">
      <alignment horizontal="right" vertical="top"/>
    </xf>
    <xf numFmtId="0" fontId="30" fillId="6" borderId="50" xfId="18" applyFont="1" applyFill="1" applyBorder="1" applyAlignment="1">
      <alignment horizontal="right" vertical="center"/>
    </xf>
    <xf numFmtId="0" fontId="30" fillId="6" borderId="50" xfId="18" applyFont="1" applyFill="1" applyBorder="1" applyAlignment="1"/>
    <xf numFmtId="0" fontId="30" fillId="6" borderId="51"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6"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118" xfId="19" applyNumberFormat="1" applyFont="1" applyFill="1" applyBorder="1" applyAlignment="1" applyProtection="1">
      <alignment horizontal="right" vertical="center" shrinkToFit="1"/>
    </xf>
    <xf numFmtId="0" fontId="30" fillId="0" borderId="21" xfId="19" applyFont="1" applyFill="1" applyBorder="1" applyAlignment="1">
      <alignment vertical="center"/>
    </xf>
    <xf numFmtId="181" fontId="30" fillId="0" borderId="184"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46" xfId="19" applyFont="1" applyFill="1" applyBorder="1" applyAlignment="1">
      <alignment vertical="center"/>
    </xf>
    <xf numFmtId="0" fontId="30" fillId="0" borderId="1"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6" xfId="19" applyFont="1" applyFill="1" applyBorder="1" applyAlignment="1">
      <alignment vertical="center" wrapText="1"/>
    </xf>
    <xf numFmtId="0" fontId="30" fillId="6" borderId="64" xfId="19" applyFont="1" applyFill="1" applyBorder="1" applyAlignment="1">
      <alignment horizontal="center" vertical="center"/>
    </xf>
    <xf numFmtId="0" fontId="30" fillId="6" borderId="65" xfId="19" applyFont="1" applyFill="1" applyBorder="1" applyAlignment="1">
      <alignment horizontal="center" vertical="center"/>
    </xf>
    <xf numFmtId="0" fontId="30" fillId="6" borderId="49" xfId="19" applyFont="1" applyFill="1" applyBorder="1" applyAlignment="1">
      <alignment horizontal="center" vertical="center"/>
    </xf>
    <xf numFmtId="0" fontId="30" fillId="6" borderId="63" xfId="19" applyFont="1" applyFill="1" applyBorder="1" applyAlignment="1">
      <alignment horizontal="right" vertical="top"/>
    </xf>
    <xf numFmtId="0" fontId="30" fillId="6" borderId="50" xfId="19" applyFont="1" applyFill="1" applyBorder="1" applyAlignment="1">
      <alignment horizontal="right" vertical="center"/>
    </xf>
    <xf numFmtId="0" fontId="30" fillId="6" borderId="50" xfId="19" applyFont="1" applyFill="1" applyBorder="1" applyAlignment="1"/>
    <xf numFmtId="0" fontId="30" fillId="6" borderId="51" xfId="19" applyFont="1" applyFill="1" applyBorder="1" applyAlignment="1"/>
    <xf numFmtId="0" fontId="29" fillId="0" borderId="0" xfId="19" applyFont="1" applyAlignment="1">
      <alignment horizontal="center" vertical="center"/>
    </xf>
    <xf numFmtId="181" fontId="31" fillId="0" borderId="38" xfId="20" applyNumberFormat="1" applyFont="1" applyFill="1" applyBorder="1" applyAlignment="1" applyProtection="1">
      <alignment horizontal="right" vertical="center" shrinkToFit="1"/>
    </xf>
    <xf numFmtId="181" fontId="31" fillId="0" borderId="40" xfId="20" applyNumberFormat="1" applyFont="1" applyFill="1" applyBorder="1" applyAlignment="1" applyProtection="1">
      <alignment horizontal="right" vertical="center" shrinkToFit="1"/>
    </xf>
    <xf numFmtId="0" fontId="31" fillId="0" borderId="51" xfId="16" applyFont="1" applyFill="1" applyBorder="1" applyAlignment="1">
      <alignment horizontal="center" vertical="center"/>
    </xf>
    <xf numFmtId="181" fontId="31" fillId="0" borderId="36" xfId="20" applyNumberFormat="1" applyFont="1" applyFill="1" applyBorder="1" applyAlignment="1" applyProtection="1">
      <alignment horizontal="right" vertical="center" shrinkToFit="1"/>
      <protection locked="0"/>
    </xf>
    <xf numFmtId="181" fontId="31" fillId="0" borderId="183" xfId="20" applyNumberFormat="1" applyFont="1" applyFill="1" applyBorder="1" applyAlignment="1" applyProtection="1">
      <alignment horizontal="right" vertical="center" shrinkToFit="1"/>
      <protection locked="0"/>
    </xf>
    <xf numFmtId="0" fontId="31" fillId="0" borderId="54" xfId="16" applyFont="1" applyFill="1" applyBorder="1" applyAlignment="1">
      <alignment horizontal="center" vertical="center"/>
    </xf>
    <xf numFmtId="181" fontId="31" fillId="0" borderId="184" xfId="20" applyNumberFormat="1" applyFont="1" applyFill="1" applyBorder="1" applyAlignment="1" applyProtection="1">
      <alignment horizontal="right" vertical="center" shrinkToFit="1"/>
      <protection locked="0"/>
    </xf>
    <xf numFmtId="181" fontId="31" fillId="0" borderId="12" xfId="20" applyNumberFormat="1" applyFont="1" applyFill="1" applyBorder="1" applyAlignment="1" applyProtection="1">
      <alignment horizontal="right" vertical="center" shrinkToFit="1"/>
      <protection locked="0"/>
    </xf>
    <xf numFmtId="0" fontId="31" fillId="0" borderId="57" xfId="16" applyFont="1" applyFill="1" applyBorder="1" applyAlignment="1">
      <alignment horizontal="center" vertical="center"/>
    </xf>
    <xf numFmtId="181" fontId="31" fillId="0" borderId="184"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0" fontId="31" fillId="0" borderId="31" xfId="16" applyFont="1" applyFill="1" applyBorder="1" applyAlignment="1">
      <alignment horizontal="center" vertical="center" wrapText="1"/>
    </xf>
    <xf numFmtId="181" fontId="31" fillId="0" borderId="58" xfId="20" applyNumberFormat="1" applyFont="1" applyFill="1" applyBorder="1" applyAlignment="1" applyProtection="1">
      <alignment horizontal="right" vertical="center" shrinkToFit="1"/>
    </xf>
    <xf numFmtId="181" fontId="31" fillId="0" borderId="59" xfId="20" applyNumberFormat="1" applyFont="1" applyFill="1" applyBorder="1" applyAlignment="1" applyProtection="1">
      <alignment horizontal="right" vertical="center" shrinkToFit="1"/>
    </xf>
    <xf numFmtId="181" fontId="31" fillId="0" borderId="64" xfId="20" applyNumberFormat="1" applyFont="1" applyFill="1" applyBorder="1" applyAlignment="1" applyProtection="1">
      <alignment horizontal="right" vertical="center" shrinkToFit="1"/>
    </xf>
    <xf numFmtId="181" fontId="31" fillId="0" borderId="65" xfId="20" applyNumberFormat="1" applyFont="1" applyFill="1" applyBorder="1" applyAlignment="1" applyProtection="1">
      <alignment horizontal="right" vertical="center" shrinkToFit="1"/>
    </xf>
    <xf numFmtId="0" fontId="31" fillId="0" borderId="18" xfId="16" applyFont="1" applyFill="1" applyBorder="1" applyAlignment="1">
      <alignment horizontal="center" vertical="center" wrapText="1"/>
    </xf>
    <xf numFmtId="0" fontId="33" fillId="8" borderId="38" xfId="20" applyFont="1" applyFill="1" applyBorder="1" applyAlignment="1">
      <alignment horizontal="center" vertical="center"/>
    </xf>
    <xf numFmtId="0" fontId="33" fillId="8" borderId="65" xfId="20" applyFont="1" applyFill="1" applyBorder="1" applyAlignment="1">
      <alignment horizontal="center" vertical="center"/>
    </xf>
    <xf numFmtId="0" fontId="31" fillId="6" borderId="63" xfId="16" applyFont="1" applyFill="1" applyBorder="1" applyAlignment="1">
      <alignment horizontal="right" vertical="top"/>
    </xf>
    <xf numFmtId="0" fontId="31" fillId="6" borderId="50" xfId="16" applyFont="1" applyFill="1" applyBorder="1" applyAlignment="1">
      <alignment horizontal="right" vertical="top"/>
    </xf>
    <xf numFmtId="0" fontId="31" fillId="6" borderId="51" xfId="16" applyFont="1" applyFill="1" applyBorder="1" applyAlignment="1"/>
    <xf numFmtId="0" fontId="29" fillId="0" borderId="0" xfId="16" applyFont="1" applyAlignment="1">
      <alignment horizontal="right"/>
    </xf>
    <xf numFmtId="0" fontId="12" fillId="0" borderId="0" xfId="7" applyNumberFormat="1" applyFont="1" applyFill="1" applyBorder="1" applyAlignment="1" applyProtection="1">
      <alignment horizontal="left" vertical="center" wrapText="1"/>
      <protection hidden="1"/>
    </xf>
    <xf numFmtId="183"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xf>
    <xf numFmtId="0" fontId="9" fillId="0" borderId="0" xfId="7" applyFont="1" applyFill="1" applyBorder="1" applyAlignment="1">
      <alignment horizontal="center" vertical="center" shrinkToFit="1"/>
    </xf>
    <xf numFmtId="177"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26" xfId="7" applyNumberFormat="1" applyFont="1" applyFill="1" applyBorder="1" applyAlignment="1">
      <alignment horizontal="right" vertical="center" shrinkToFit="1"/>
    </xf>
    <xf numFmtId="0" fontId="12" fillId="0" borderId="0" xfId="7" applyFont="1" applyFill="1" applyBorder="1" applyAlignment="1">
      <alignment horizontal="left" vertical="center" wrapText="1"/>
    </xf>
    <xf numFmtId="0" fontId="12" fillId="0" borderId="17" xfId="7" applyFont="1" applyFill="1" applyBorder="1" applyAlignment="1">
      <alignment horizontal="left" vertical="center" wrapText="1"/>
    </xf>
    <xf numFmtId="177" fontId="9" fillId="0" borderId="1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17" xfId="7" applyNumberFormat="1" applyFont="1" applyFill="1" applyBorder="1" applyAlignment="1">
      <alignment horizontal="right" vertical="center" shrinkToFit="1"/>
    </xf>
    <xf numFmtId="177" fontId="9" fillId="0" borderId="16" xfId="7" applyNumberFormat="1" applyFont="1" applyFill="1" applyBorder="1" applyAlignment="1">
      <alignment horizontal="right" vertical="center" shrinkToFit="1"/>
    </xf>
    <xf numFmtId="177" fontId="9" fillId="0" borderId="15" xfId="7" applyNumberFormat="1" applyFont="1" applyFill="1" applyBorder="1" applyAlignment="1">
      <alignment horizontal="right" vertical="center" shrinkToFit="1"/>
    </xf>
    <xf numFmtId="177" fontId="9" fillId="0" borderId="14" xfId="7" applyNumberFormat="1" applyFont="1" applyFill="1" applyBorder="1" applyAlignment="1">
      <alignment horizontal="right" vertical="center" shrinkToFit="1"/>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25" xfId="7" applyNumberFormat="1" applyFont="1" applyFill="1" applyBorder="1" applyAlignment="1">
      <alignment horizontal="right" vertical="center" shrinkToFit="1"/>
    </xf>
    <xf numFmtId="0" fontId="13" fillId="0" borderId="18" xfId="9" applyFont="1" applyFill="1" applyBorder="1" applyAlignment="1">
      <alignment horizontal="left" vertical="center"/>
    </xf>
    <xf numFmtId="0" fontId="13" fillId="0" borderId="0" xfId="9" applyFont="1" applyFill="1" applyBorder="1" applyAlignment="1">
      <alignment horizontal="left" vertical="center"/>
    </xf>
    <xf numFmtId="0" fontId="13" fillId="0" borderId="17" xfId="9" applyFont="1" applyFill="1" applyBorder="1" applyAlignment="1">
      <alignment horizontal="left" vertical="center"/>
    </xf>
    <xf numFmtId="0" fontId="13" fillId="0" borderId="28" xfId="9" applyFont="1" applyFill="1" applyBorder="1" applyAlignment="1">
      <alignment horizontal="center" vertical="center" wrapText="1"/>
    </xf>
    <xf numFmtId="0" fontId="13" fillId="0" borderId="27" xfId="9" applyFont="1" applyFill="1" applyBorder="1" applyAlignment="1">
      <alignment horizontal="center" vertical="center" wrapText="1"/>
    </xf>
    <xf numFmtId="0" fontId="13" fillId="0" borderId="26"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3" fillId="0" borderId="16" xfId="9" applyFont="1" applyFill="1" applyBorder="1" applyAlignment="1">
      <alignment horizontal="center" vertical="center" wrapText="1"/>
    </xf>
    <xf numFmtId="0" fontId="13" fillId="0" borderId="15"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13" fillId="0" borderId="28" xfId="9" applyFont="1" applyFill="1" applyBorder="1" applyAlignment="1">
      <alignment horizontal="left" vertical="center"/>
    </xf>
    <xf numFmtId="0" fontId="13" fillId="0" borderId="27" xfId="9" applyFont="1" applyFill="1" applyBorder="1" applyAlignment="1">
      <alignment horizontal="left" vertical="center"/>
    </xf>
    <xf numFmtId="0" fontId="13" fillId="0" borderId="26" xfId="9" applyFont="1" applyFill="1" applyBorder="1" applyAlignment="1">
      <alignment horizontal="left" vertical="center"/>
    </xf>
    <xf numFmtId="184" fontId="9" fillId="0" borderId="21" xfId="7" applyNumberFormat="1" applyFont="1" applyFill="1" applyBorder="1" applyAlignment="1">
      <alignment horizontal="right" vertical="center" shrinkToFit="1"/>
    </xf>
    <xf numFmtId="184" fontId="9" fillId="0" borderId="20" xfId="7" applyNumberFormat="1" applyFont="1" applyFill="1" applyBorder="1" applyAlignment="1">
      <alignment horizontal="right" vertical="center" shrinkToFit="1"/>
    </xf>
    <xf numFmtId="184" fontId="9" fillId="0" borderId="19" xfId="7" applyNumberFormat="1" applyFont="1" applyFill="1" applyBorder="1" applyAlignment="1">
      <alignment horizontal="right" vertical="center" shrinkToFit="1"/>
    </xf>
    <xf numFmtId="0" fontId="13" fillId="0" borderId="16" xfId="9" applyFont="1" applyFill="1" applyBorder="1" applyAlignment="1">
      <alignment horizontal="left" vertical="center"/>
    </xf>
    <xf numFmtId="0" fontId="13" fillId="0" borderId="15" xfId="9" applyFont="1" applyFill="1" applyBorder="1" applyAlignment="1">
      <alignment horizontal="left" vertical="center"/>
    </xf>
    <xf numFmtId="0" fontId="13" fillId="0" borderId="14" xfId="9" applyFont="1" applyFill="1" applyBorder="1" applyAlignment="1">
      <alignment horizontal="left" vertical="center"/>
    </xf>
    <xf numFmtId="184" fontId="9" fillId="0" borderId="1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17"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1" xfId="7" applyNumberFormat="1" applyFont="1" applyFill="1" applyBorder="1" applyAlignment="1">
      <alignment horizontal="right" vertical="center" shrinkToFit="1"/>
    </xf>
    <xf numFmtId="0" fontId="9" fillId="0" borderId="16" xfId="7" applyFont="1" applyFill="1" applyBorder="1" applyAlignment="1">
      <alignment horizontal="left" vertical="center"/>
    </xf>
    <xf numFmtId="0" fontId="9" fillId="0" borderId="15" xfId="7" applyFont="1" applyFill="1" applyBorder="1" applyAlignment="1">
      <alignment horizontal="left" vertical="center"/>
    </xf>
    <xf numFmtId="0" fontId="9" fillId="0" borderId="14" xfId="7" applyFont="1" applyFill="1" applyBorder="1" applyAlignment="1">
      <alignment horizontal="left" vertical="center"/>
    </xf>
    <xf numFmtId="0" fontId="9" fillId="0" borderId="18" xfId="7" applyFont="1" applyFill="1" applyBorder="1" applyAlignment="1">
      <alignment horizontal="left" vertical="center"/>
    </xf>
    <xf numFmtId="0" fontId="9" fillId="0" borderId="0" xfId="7" applyFont="1" applyFill="1" applyBorder="1" applyAlignment="1">
      <alignment horizontal="left" vertical="center"/>
    </xf>
    <xf numFmtId="0" fontId="9" fillId="0" borderId="17"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0"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29" xfId="7" applyFont="1" applyFill="1" applyBorder="1" applyAlignment="1">
      <alignment horizontal="center" vertical="center" wrapText="1"/>
    </xf>
    <xf numFmtId="0" fontId="9" fillId="0" borderId="21" xfId="7" applyFont="1" applyFill="1" applyBorder="1" applyAlignment="1">
      <alignment vertical="center"/>
    </xf>
    <xf numFmtId="0" fontId="9" fillId="0" borderId="20" xfId="7" applyFont="1" applyFill="1" applyBorder="1" applyAlignment="1">
      <alignment vertical="center"/>
    </xf>
    <xf numFmtId="0" fontId="9" fillId="0" borderId="24" xfId="7" applyFont="1" applyFill="1" applyBorder="1" applyAlignment="1">
      <alignment vertical="center"/>
    </xf>
    <xf numFmtId="177" fontId="9" fillId="0" borderId="21"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77" fontId="9" fillId="0" borderId="24" xfId="7" applyNumberFormat="1" applyFont="1" applyFill="1" applyBorder="1" applyAlignment="1">
      <alignment horizontal="right" vertical="center"/>
    </xf>
    <xf numFmtId="0" fontId="9" fillId="0" borderId="23" xfId="7" applyFont="1" applyFill="1" applyBorder="1" applyAlignment="1">
      <alignment horizontal="center" vertical="center" shrinkToFit="1"/>
    </xf>
    <xf numFmtId="0" fontId="9" fillId="0" borderId="15" xfId="7" applyFont="1" applyFill="1" applyBorder="1" applyAlignment="1">
      <alignment horizontal="center" vertical="center" shrinkToFit="1"/>
    </xf>
    <xf numFmtId="0" fontId="9" fillId="0" borderId="22" xfId="7" applyFont="1" applyFill="1" applyBorder="1" applyAlignment="1">
      <alignment horizontal="center" vertical="center" shrinkToFit="1"/>
    </xf>
    <xf numFmtId="0" fontId="15" fillId="0" borderId="9" xfId="7" applyFont="1" applyFill="1" applyBorder="1">
      <alignment vertical="center"/>
    </xf>
    <xf numFmtId="0" fontId="15" fillId="0" borderId="11" xfId="7" applyFont="1" applyFill="1" applyBorder="1">
      <alignment vertical="center"/>
    </xf>
    <xf numFmtId="0" fontId="9" fillId="0" borderId="31"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1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16" xfId="7" applyFont="1" applyFill="1" applyBorder="1" applyAlignment="1">
      <alignment horizontal="center" vertical="center" textRotation="255"/>
    </xf>
    <xf numFmtId="0" fontId="9" fillId="0" borderId="15" xfId="7" applyFont="1" applyFill="1" applyBorder="1" applyAlignment="1">
      <alignment horizontal="center" vertical="center" textRotation="255"/>
    </xf>
    <xf numFmtId="0" fontId="9" fillId="0" borderId="2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2" fillId="0" borderId="3"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0" xfId="7" applyFont="1" applyFill="1" applyBorder="1" applyAlignment="1">
      <alignment horizontal="center" vertical="center"/>
    </xf>
    <xf numFmtId="177" fontId="9" fillId="0" borderId="40" xfId="7" applyNumberFormat="1" applyFont="1" applyFill="1" applyBorder="1" applyAlignment="1">
      <alignment horizontal="right" vertical="center" shrinkToFit="1"/>
    </xf>
    <xf numFmtId="177" fontId="9" fillId="0" borderId="39" xfId="7" applyNumberFormat="1" applyFont="1" applyFill="1" applyBorder="1" applyAlignment="1">
      <alignment horizontal="right" vertical="center" shrinkToFit="1"/>
    </xf>
    <xf numFmtId="177" fontId="9" fillId="0" borderId="38" xfId="7" applyNumberFormat="1" applyFont="1" applyFill="1" applyBorder="1" applyAlignment="1">
      <alignment horizontal="right" vertical="center" shrinkToFit="1"/>
    </xf>
    <xf numFmtId="184" fontId="9" fillId="0" borderId="15" xfId="7" applyNumberFormat="1" applyFont="1" applyFill="1" applyBorder="1" applyAlignment="1">
      <alignment horizontal="right" vertical="center"/>
    </xf>
    <xf numFmtId="184" fontId="9" fillId="0" borderId="14" xfId="7" applyNumberFormat="1" applyFont="1" applyFill="1" applyBorder="1" applyAlignment="1">
      <alignment horizontal="right" vertical="center"/>
    </xf>
    <xf numFmtId="0" fontId="9" fillId="0" borderId="37" xfId="7" applyFont="1" applyFill="1" applyBorder="1" applyAlignment="1">
      <alignment vertical="center"/>
    </xf>
    <xf numFmtId="0" fontId="9" fillId="0" borderId="36"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35"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5" xfId="7" applyFont="1" applyFill="1" applyBorder="1" applyAlignment="1">
      <alignment horizontal="center" vertical="center"/>
    </xf>
    <xf numFmtId="177" fontId="9" fillId="0" borderId="27" xfId="7" applyNumberFormat="1" applyFont="1" applyFill="1" applyBorder="1" applyAlignment="1">
      <alignment horizontal="right" vertical="center"/>
    </xf>
    <xf numFmtId="177" fontId="9" fillId="0" borderId="26" xfId="7" applyNumberFormat="1" applyFont="1" applyFill="1" applyBorder="1" applyAlignment="1">
      <alignment horizontal="right" vertical="center"/>
    </xf>
    <xf numFmtId="0" fontId="9" fillId="0" borderId="43" xfId="7" applyFont="1" applyFill="1" applyBorder="1" applyAlignment="1">
      <alignmen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5" fontId="9" fillId="0" borderId="40" xfId="7" applyNumberFormat="1" applyFont="1" applyFill="1" applyBorder="1" applyAlignment="1">
      <alignment horizontal="right" vertical="center" shrinkToFit="1"/>
    </xf>
    <xf numFmtId="185" fontId="9" fillId="0" borderId="39" xfId="7" applyNumberFormat="1" applyFont="1" applyFill="1" applyBorder="1" applyAlignment="1">
      <alignment horizontal="right" vertical="center" shrinkToFit="1"/>
    </xf>
    <xf numFmtId="185" fontId="9" fillId="0" borderId="38" xfId="7" applyNumberFormat="1" applyFont="1" applyFill="1" applyBorder="1" applyAlignment="1">
      <alignment horizontal="right" vertical="center" shrinkToFit="1"/>
    </xf>
    <xf numFmtId="184" fontId="9" fillId="0" borderId="24" xfId="7" applyNumberFormat="1" applyFont="1" applyFill="1" applyBorder="1" applyAlignment="1">
      <alignment horizontal="right" vertical="center" shrinkToFit="1"/>
    </xf>
    <xf numFmtId="0" fontId="13" fillId="0" borderId="21" xfId="10" applyFont="1" applyFill="1" applyBorder="1" applyAlignment="1">
      <alignment horizontal="center" vertical="center" shrinkToFit="1"/>
    </xf>
    <xf numFmtId="0" fontId="13" fillId="0" borderId="20" xfId="10" applyFont="1" applyFill="1" applyBorder="1" applyAlignment="1">
      <alignment horizontal="center" vertical="center" shrinkToFit="1"/>
    </xf>
    <xf numFmtId="0" fontId="13" fillId="0" borderId="24" xfId="10" applyFont="1" applyFill="1" applyBorder="1" applyAlignment="1">
      <alignment horizontal="center" vertical="center" shrinkToFit="1"/>
    </xf>
    <xf numFmtId="186" fontId="13" fillId="0" borderId="1" xfId="7" applyNumberFormat="1" applyFont="1" applyFill="1" applyBorder="1" applyAlignment="1">
      <alignment horizontal="right" vertical="center" shrinkToFit="1"/>
    </xf>
    <xf numFmtId="186" fontId="13" fillId="0" borderId="2" xfId="7" applyNumberFormat="1" applyFont="1" applyFill="1" applyBorder="1" applyAlignment="1">
      <alignment horizontal="right" vertical="center" shrinkToFit="1"/>
    </xf>
    <xf numFmtId="186" fontId="13" fillId="0" borderId="30" xfId="7" applyNumberFormat="1" applyFont="1" applyFill="1" applyBorder="1" applyAlignment="1">
      <alignment horizontal="right" vertical="center" shrinkToFit="1"/>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184" fontId="9" fillId="0" borderId="10" xfId="7" applyNumberFormat="1" applyFont="1" applyFill="1" applyBorder="1" applyAlignment="1">
      <alignment horizontal="right" vertical="center" shrinkToFit="1"/>
    </xf>
    <xf numFmtId="184" fontId="9" fillId="0" borderId="9" xfId="7" applyNumberFormat="1" applyFont="1" applyFill="1" applyBorder="1" applyAlignment="1">
      <alignment horizontal="right" vertical="center" shrinkToFit="1"/>
    </xf>
    <xf numFmtId="184" fontId="9" fillId="0" borderId="11" xfId="7" applyNumberFormat="1" applyFont="1" applyFill="1" applyBorder="1" applyAlignment="1">
      <alignment horizontal="right" vertical="center" shrinkToFit="1"/>
    </xf>
    <xf numFmtId="184" fontId="9" fillId="0" borderId="25" xfId="7" applyNumberFormat="1" applyFont="1" applyFill="1" applyBorder="1" applyAlignment="1">
      <alignment horizontal="right" vertical="center" shrinkToFit="1"/>
    </xf>
    <xf numFmtId="0" fontId="13" fillId="0" borderId="1" xfId="10" applyFont="1" applyFill="1" applyBorder="1" applyAlignment="1">
      <alignment horizontal="center" vertical="center" shrinkToFit="1"/>
    </xf>
    <xf numFmtId="0" fontId="13" fillId="0" borderId="2" xfId="10" applyFont="1" applyFill="1" applyBorder="1" applyAlignment="1">
      <alignment horizontal="center" vertical="center" shrinkToFit="1"/>
    </xf>
    <xf numFmtId="0" fontId="13" fillId="0" borderId="3" xfId="10"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25" xfId="7" applyNumberFormat="1" applyFont="1" applyFill="1" applyBorder="1" applyAlignment="1">
      <alignment horizontal="right" vertical="center" shrinkToFit="1"/>
    </xf>
    <xf numFmtId="0" fontId="9" fillId="0" borderId="45" xfId="7" applyFont="1" applyFill="1" applyBorder="1" applyAlignment="1">
      <alignment horizontal="center" vertical="center"/>
    </xf>
    <xf numFmtId="184" fontId="9" fillId="0" borderId="16" xfId="7" applyNumberFormat="1" applyFont="1" applyFill="1" applyBorder="1" applyAlignment="1">
      <alignment horizontal="right" vertical="center" shrinkToFit="1"/>
    </xf>
    <xf numFmtId="184" fontId="9" fillId="0" borderId="15" xfId="7" applyNumberFormat="1" applyFont="1" applyFill="1" applyBorder="1" applyAlignment="1">
      <alignment horizontal="right" vertical="center" shrinkToFit="1"/>
    </xf>
    <xf numFmtId="184" fontId="9" fillId="0" borderId="14" xfId="7" applyNumberFormat="1" applyFont="1" applyFill="1" applyBorder="1" applyAlignment="1">
      <alignment horizontal="right" vertical="center" shrinkToFit="1"/>
    </xf>
    <xf numFmtId="0" fontId="9" fillId="0" borderId="28" xfId="8" applyFont="1" applyFill="1" applyBorder="1" applyAlignment="1">
      <alignment horizontal="left" vertical="center"/>
    </xf>
    <xf numFmtId="0" fontId="9" fillId="0" borderId="27" xfId="8" applyFont="1" applyFill="1" applyBorder="1" applyAlignment="1">
      <alignment horizontal="left" vertical="center"/>
    </xf>
    <xf numFmtId="0" fontId="9" fillId="0" borderId="26" xfId="8" applyFont="1" applyFill="1" applyBorder="1" applyAlignment="1">
      <alignment horizontal="left" vertical="center"/>
    </xf>
    <xf numFmtId="185" fontId="9" fillId="0" borderId="1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1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0" fontId="9" fillId="0" borderId="28"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49" xfId="7" applyFont="1" applyFill="1" applyBorder="1" applyAlignment="1">
      <alignment horizontal="center" vertical="center" wrapText="1"/>
    </xf>
    <xf numFmtId="0" fontId="9" fillId="0" borderId="1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16"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2" xfId="7" applyFont="1" applyFill="1" applyBorder="1" applyAlignment="1">
      <alignment horizontal="center" vertical="center" wrapText="1"/>
    </xf>
    <xf numFmtId="0" fontId="13" fillId="0" borderId="47" xfId="7" applyFont="1" applyFill="1" applyBorder="1" applyAlignment="1">
      <alignment vertical="center"/>
    </xf>
    <xf numFmtId="0" fontId="13" fillId="0" borderId="33" xfId="7" applyFont="1" applyFill="1" applyBorder="1" applyAlignment="1">
      <alignment vertical="center"/>
    </xf>
    <xf numFmtId="0" fontId="13" fillId="0" borderId="48" xfId="7" applyFont="1" applyFill="1" applyBorder="1" applyAlignment="1">
      <alignment vertical="center"/>
    </xf>
    <xf numFmtId="177" fontId="13" fillId="0" borderId="47" xfId="7" applyNumberFormat="1" applyFont="1" applyFill="1" applyBorder="1" applyAlignment="1">
      <alignment horizontal="right" vertical="center" shrinkToFit="1"/>
    </xf>
    <xf numFmtId="177" fontId="13" fillId="0" borderId="27" xfId="7" applyNumberFormat="1" applyFont="1" applyFill="1" applyBorder="1" applyAlignment="1">
      <alignment horizontal="right" vertical="center" shrinkToFit="1"/>
    </xf>
    <xf numFmtId="177" fontId="13" fillId="0" borderId="26" xfId="7" applyNumberFormat="1" applyFont="1" applyFill="1" applyBorder="1" applyAlignment="1">
      <alignment horizontal="right" vertical="center" shrinkToFit="1"/>
    </xf>
    <xf numFmtId="0" fontId="9" fillId="0" borderId="43"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25" xfId="7" applyFont="1" applyFill="1" applyBorder="1" applyAlignment="1">
      <alignment horizontal="center" vertical="center"/>
    </xf>
    <xf numFmtId="186" fontId="9" fillId="0" borderId="21"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0" fontId="9" fillId="0" borderId="51"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vertical="center"/>
    </xf>
    <xf numFmtId="0" fontId="9" fillId="0" borderId="33" xfId="7" applyFont="1" applyFill="1" applyBorder="1" applyAlignment="1">
      <alignment vertical="center"/>
    </xf>
    <xf numFmtId="0" fontId="9" fillId="0" borderId="48" xfId="7" applyFont="1" applyFill="1" applyBorder="1" applyAlignment="1">
      <alignment vertical="center"/>
    </xf>
    <xf numFmtId="177" fontId="9" fillId="0" borderId="52" xfId="7" applyNumberFormat="1" applyFont="1" applyFill="1" applyBorder="1" applyAlignment="1">
      <alignment horizontal="right" vertical="center" shrinkToFit="1"/>
    </xf>
    <xf numFmtId="177" fontId="9" fillId="0" borderId="33" xfId="7" applyNumberFormat="1" applyFont="1" applyFill="1" applyBorder="1" applyAlignment="1">
      <alignment horizontal="right" vertical="center" shrinkToFit="1"/>
    </xf>
    <xf numFmtId="177" fontId="9" fillId="0" borderId="32" xfId="7" applyNumberFormat="1" applyFont="1" applyFill="1" applyBorder="1" applyAlignment="1">
      <alignment horizontal="right" vertical="center" shrinkToFit="1"/>
    </xf>
    <xf numFmtId="0" fontId="9" fillId="0" borderId="26"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7" xfId="7" applyFont="1" applyFill="1" applyBorder="1" applyAlignment="1">
      <alignment horizontal="center" vertical="center"/>
    </xf>
    <xf numFmtId="188" fontId="9" fillId="0" borderId="18" xfId="7" applyNumberFormat="1" applyFont="1" applyFill="1" applyBorder="1" applyAlignment="1">
      <alignment horizontal="right" vertical="center" shrinkToFit="1"/>
    </xf>
    <xf numFmtId="188" fontId="9" fillId="0" borderId="0" xfId="7" applyNumberFormat="1" applyFont="1" applyFill="1" applyBorder="1" applyAlignment="1">
      <alignment horizontal="right" vertical="center" shrinkToFit="1"/>
    </xf>
    <xf numFmtId="188" fontId="9" fillId="0" borderId="17" xfId="7" applyNumberFormat="1" applyFont="1" applyFill="1" applyBorder="1" applyAlignment="1">
      <alignment horizontal="right" vertical="center" shrinkToFit="1"/>
    </xf>
    <xf numFmtId="0" fontId="9" fillId="0" borderId="60"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56"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55"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3"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17" xfId="7" applyNumberFormat="1" applyFont="1" applyFill="1" applyBorder="1" applyAlignment="1">
      <alignment horizontal="center" vertical="center"/>
    </xf>
    <xf numFmtId="49" fontId="9" fillId="0" borderId="23" xfId="7" applyNumberFormat="1" applyFont="1" applyFill="1" applyBorder="1" applyAlignment="1">
      <alignment horizontal="center" vertical="center"/>
    </xf>
    <xf numFmtId="49" fontId="9" fillId="0" borderId="15" xfId="7" applyNumberFormat="1" applyFont="1" applyFill="1" applyBorder="1" applyAlignment="1">
      <alignment horizontal="center" vertical="center"/>
    </xf>
    <xf numFmtId="49" fontId="9" fillId="0" borderId="14" xfId="7" applyNumberFormat="1" applyFont="1" applyFill="1" applyBorder="1" applyAlignment="1">
      <alignment horizontal="center" vertical="center"/>
    </xf>
    <xf numFmtId="49" fontId="18" fillId="0" borderId="0" xfId="7" applyNumberFormat="1" applyFont="1" applyFill="1" applyAlignment="1">
      <alignment horizontal="center" vertical="center"/>
    </xf>
    <xf numFmtId="0" fontId="9" fillId="0" borderId="66"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1"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63" xfId="7" applyFont="1" applyFill="1" applyBorder="1" applyAlignment="1">
      <alignment horizontal="center" vertical="center"/>
    </xf>
    <xf numFmtId="0" fontId="9" fillId="0" borderId="28" xfId="7" applyFont="1" applyFill="1" applyBorder="1" applyAlignment="1">
      <alignment horizontal="left" vertical="center"/>
    </xf>
    <xf numFmtId="0" fontId="9" fillId="0" borderId="27" xfId="7" applyFont="1" applyFill="1" applyBorder="1" applyAlignment="1">
      <alignment horizontal="left" vertical="center"/>
    </xf>
    <xf numFmtId="0" fontId="9" fillId="0" borderId="26"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27" xfId="7" applyNumberFormat="1" applyFont="1" applyFill="1" applyBorder="1" applyAlignment="1">
      <alignment horizontal="right" vertical="center" shrinkToFit="1"/>
    </xf>
    <xf numFmtId="184" fontId="9" fillId="0" borderId="26" xfId="7" applyNumberFormat="1" applyFont="1" applyFill="1" applyBorder="1" applyAlignment="1">
      <alignment horizontal="right" vertical="center" shrinkToFit="1"/>
    </xf>
    <xf numFmtId="0" fontId="9" fillId="3" borderId="69"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4" fontId="9" fillId="0" borderId="69" xfId="11" applyNumberFormat="1" applyFont="1" applyFill="1" applyBorder="1" applyAlignment="1">
      <alignment horizontal="right" vertical="center" shrinkToFit="1"/>
    </xf>
    <xf numFmtId="184" fontId="9" fillId="0" borderId="0" xfId="11" applyNumberFormat="1" applyFont="1" applyFill="1" applyBorder="1" applyAlignment="1">
      <alignment horizontal="right" vertical="center" shrinkToFit="1"/>
    </xf>
    <xf numFmtId="184" fontId="9" fillId="0" borderId="7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4" fontId="3" fillId="0" borderId="0" xfId="11" applyNumberFormat="1" applyFill="1" applyAlignment="1">
      <alignment horizontal="right" vertical="center" shrinkToFit="1"/>
    </xf>
    <xf numFmtId="184" fontId="3" fillId="0" borderId="70"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68" xfId="11" applyFill="1" applyBorder="1" applyAlignment="1">
      <alignment horizontal="right" vertical="center" shrinkToFit="1"/>
    </xf>
    <xf numFmtId="184" fontId="9" fillId="0" borderId="67" xfId="11" applyNumberFormat="1" applyFont="1" applyFill="1" applyBorder="1" applyAlignment="1">
      <alignment horizontal="right" vertical="center" shrinkToFit="1"/>
    </xf>
    <xf numFmtId="184" fontId="3" fillId="0" borderId="7" xfId="11" applyNumberFormat="1" applyFill="1" applyBorder="1" applyAlignment="1">
      <alignment horizontal="right" vertical="center" shrinkToFit="1"/>
    </xf>
    <xf numFmtId="184" fontId="3" fillId="0" borderId="68" xfId="11" applyNumberForma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8" xfId="11" applyNumberFormat="1" applyFont="1" applyFill="1" applyBorder="1" applyAlignment="1">
      <alignment horizontal="right" vertical="center" shrinkToFit="1"/>
    </xf>
    <xf numFmtId="0" fontId="9" fillId="3" borderId="67"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84"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4" fontId="9" fillId="0" borderId="72"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84" fontId="9" fillId="0" borderId="5"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4"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4" fontId="9" fillId="0" borderId="7" xfId="11" applyNumberFormat="1" applyFont="1" applyFill="1" applyBorder="1" applyAlignment="1">
      <alignment horizontal="right" vertical="center" shrinkToFit="1"/>
    </xf>
    <xf numFmtId="184" fontId="9" fillId="0" borderId="8"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4" fontId="9" fillId="0" borderId="6"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4"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4"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4"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73" xfId="11" applyNumberFormat="1" applyFont="1" applyFill="1" applyBorder="1" applyAlignment="1">
      <alignment horizontal="right" vertical="center" shrinkToFit="1"/>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0" fontId="1" fillId="0" borderId="0" xfId="1" applyAlignment="1">
      <alignment vertical="center"/>
    </xf>
    <xf numFmtId="177" fontId="9" fillId="0" borderId="75"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4" fontId="9" fillId="0" borderId="74" xfId="11" applyNumberFormat="1" applyFont="1" applyFill="1" applyBorder="1" applyAlignment="1">
      <alignment horizontal="right" vertical="center" shrinkToFit="1"/>
    </xf>
    <xf numFmtId="184" fontId="9" fillId="0" borderId="3" xfId="11" applyNumberFormat="1" applyFont="1" applyFill="1" applyBorder="1" applyAlignment="1">
      <alignment horizontal="right" vertical="center" shrinkToFit="1"/>
    </xf>
    <xf numFmtId="184" fontId="9" fillId="0" borderId="75"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4" fontId="9" fillId="0" borderId="72" xfId="11" applyNumberFormat="1" applyFont="1" applyFill="1" applyBorder="1" applyAlignment="1">
      <alignment horizontal="right" vertical="center"/>
    </xf>
    <xf numFmtId="0" fontId="9" fillId="0" borderId="12" xfId="11" applyFont="1" applyBorder="1" applyAlignment="1">
      <alignment horizontal="center" vertical="center"/>
    </xf>
    <xf numFmtId="184" fontId="9" fillId="0" borderId="76" xfId="11" applyNumberFormat="1" applyFon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49" fontId="16" fillId="0" borderId="51" xfId="11" applyNumberFormat="1" applyFont="1" applyFill="1" applyBorder="1" applyAlignment="1">
      <alignment horizontal="center" vertical="center"/>
    </xf>
    <xf numFmtId="49" fontId="16" fillId="0" borderId="50" xfId="11" applyNumberFormat="1" applyFont="1" applyFill="1" applyBorder="1" applyAlignment="1">
      <alignment horizontal="center" vertical="center"/>
    </xf>
    <xf numFmtId="49" fontId="16" fillId="0" borderId="63" xfId="11" applyNumberFormat="1" applyFont="1" applyFill="1" applyBorder="1" applyAlignment="1">
      <alignment horizontal="center" vertical="center"/>
    </xf>
    <xf numFmtId="0" fontId="4" fillId="2" borderId="18" xfId="13" applyFont="1" applyFill="1" applyBorder="1" applyProtection="1">
      <alignment vertical="center"/>
    </xf>
    <xf numFmtId="0" fontId="4" fillId="2" borderId="0" xfId="13" applyFont="1" applyFill="1" applyBorder="1" applyProtection="1">
      <alignment vertical="center"/>
    </xf>
    <xf numFmtId="0" fontId="4" fillId="2" borderId="5" xfId="13"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17" xfId="14" applyNumberFormat="1" applyFont="1" applyFill="1" applyBorder="1" applyAlignment="1" applyProtection="1">
      <alignment horizontal="right" vertical="center" shrinkToFit="1"/>
    </xf>
    <xf numFmtId="0" fontId="24" fillId="2" borderId="45" xfId="13" applyFont="1" applyFill="1" applyBorder="1" applyAlignment="1" applyProtection="1">
      <alignment horizontal="left" vertical="center"/>
    </xf>
    <xf numFmtId="0" fontId="4" fillId="2" borderId="7" xfId="13" applyFont="1" applyFill="1" applyBorder="1" applyAlignment="1" applyProtection="1">
      <alignment horizontal="left" vertical="center"/>
    </xf>
    <xf numFmtId="0" fontId="4" fillId="2" borderId="7" xfId="13" applyFont="1" applyFill="1" applyBorder="1" applyAlignment="1" applyProtection="1">
      <alignment horizontal="right" vertical="center" wrapText="1"/>
    </xf>
    <xf numFmtId="0" fontId="4" fillId="2" borderId="7" xfId="13" applyFont="1" applyFill="1" applyBorder="1" applyAlignment="1" applyProtection="1">
      <alignment horizontal="right" vertical="center"/>
    </xf>
    <xf numFmtId="0" fontId="4" fillId="2" borderId="8" xfId="13"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92" xfId="14" applyNumberFormat="1" applyFont="1" applyFill="1" applyBorder="1" applyAlignment="1" applyProtection="1">
      <alignment horizontal="right" vertical="center" shrinkToFit="1"/>
    </xf>
    <xf numFmtId="179" fontId="4" fillId="2" borderId="91" xfId="14" applyNumberFormat="1" applyFont="1" applyFill="1" applyBorder="1" applyAlignment="1" applyProtection="1">
      <alignment horizontal="right" vertical="center" shrinkToFit="1"/>
    </xf>
    <xf numFmtId="179" fontId="4" fillId="2" borderId="90" xfId="14" applyNumberFormat="1" applyFont="1" applyFill="1" applyBorder="1" applyAlignment="1" applyProtection="1">
      <alignment horizontal="right" vertical="center" shrinkToFit="1"/>
    </xf>
    <xf numFmtId="189" fontId="4" fillId="2" borderId="23" xfId="14" applyNumberFormat="1" applyFont="1" applyFill="1" applyBorder="1" applyAlignment="1" applyProtection="1">
      <alignment horizontal="right" vertical="center" shrinkToFit="1"/>
    </xf>
    <xf numFmtId="189" fontId="4" fillId="2" borderId="15" xfId="14" applyNumberFormat="1" applyFont="1" applyFill="1" applyBorder="1" applyAlignment="1" applyProtection="1">
      <alignment horizontal="right" vertical="center" shrinkToFit="1"/>
    </xf>
    <xf numFmtId="189" fontId="4" fillId="2" borderId="22" xfId="14" applyNumberFormat="1" applyFont="1" applyFill="1" applyBorder="1" applyAlignment="1" applyProtection="1">
      <alignment horizontal="right" vertical="center" shrinkToFit="1"/>
    </xf>
    <xf numFmtId="189" fontId="4" fillId="2" borderId="89" xfId="14" applyNumberFormat="1" applyFont="1" applyFill="1" applyBorder="1" applyAlignment="1" applyProtection="1">
      <alignment horizontal="right" vertical="center" shrinkToFit="1"/>
    </xf>
    <xf numFmtId="189" fontId="4" fillId="2" borderId="88" xfId="14" applyNumberFormat="1" applyFont="1" applyFill="1" applyBorder="1" applyAlignment="1" applyProtection="1">
      <alignment horizontal="right" vertical="center" shrinkToFit="1"/>
    </xf>
    <xf numFmtId="189" fontId="4" fillId="2" borderId="87" xfId="14"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left" vertical="center" wrapText="1"/>
    </xf>
    <xf numFmtId="0" fontId="4" fillId="2" borderId="2" xfId="13" applyFont="1" applyFill="1" applyBorder="1" applyAlignment="1" applyProtection="1">
      <alignment horizontal="left" vertical="center" wrapText="1"/>
    </xf>
    <xf numFmtId="0" fontId="4" fillId="2" borderId="16" xfId="13" applyFont="1" applyFill="1" applyBorder="1" applyAlignment="1" applyProtection="1">
      <alignment horizontal="left" vertical="center" wrapText="1"/>
    </xf>
    <xf numFmtId="0" fontId="4" fillId="2" borderId="15" xfId="13" applyFont="1" applyFill="1" applyBorder="1" applyAlignment="1" applyProtection="1">
      <alignment horizontal="left" vertical="center" wrapText="1"/>
    </xf>
    <xf numFmtId="0" fontId="4" fillId="2" borderId="2" xfId="13" applyFont="1" applyFill="1" applyBorder="1" applyAlignment="1" applyProtection="1">
      <alignment horizontal="center" vertical="center"/>
    </xf>
    <xf numFmtId="0" fontId="4" fillId="2" borderId="3" xfId="13"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85" xfId="14" applyNumberFormat="1" applyFont="1" applyFill="1" applyBorder="1" applyAlignment="1" applyProtection="1">
      <alignment horizontal="right" vertical="center" shrinkToFit="1"/>
    </xf>
    <xf numFmtId="179" fontId="4" fillId="2" borderId="86" xfId="14" applyNumberFormat="1" applyFont="1" applyFill="1" applyBorder="1" applyAlignment="1" applyProtection="1">
      <alignment horizontal="right" vertical="center" shrinkToFit="1"/>
    </xf>
    <xf numFmtId="179" fontId="4" fillId="2" borderId="84" xfId="14" applyNumberFormat="1" applyFont="1" applyFill="1" applyBorder="1" applyAlignment="1" applyProtection="1">
      <alignment horizontal="right" vertical="center" shrinkToFit="1"/>
    </xf>
    <xf numFmtId="179" fontId="4" fillId="2" borderId="83" xfId="14" applyNumberFormat="1" applyFont="1" applyFill="1" applyBorder="1" applyAlignment="1" applyProtection="1">
      <alignment horizontal="right" vertical="center" shrinkToFit="1"/>
    </xf>
    <xf numFmtId="179" fontId="4" fillId="2" borderId="82" xfId="14" applyNumberFormat="1" applyFont="1" applyFill="1" applyBorder="1" applyAlignment="1" applyProtection="1">
      <alignment horizontal="right" vertical="center" shrinkToFit="1"/>
    </xf>
    <xf numFmtId="0" fontId="4" fillId="2" borderId="15" xfId="13" applyFont="1" applyFill="1" applyBorder="1" applyAlignment="1" applyProtection="1">
      <alignment horizontal="center" vertical="center"/>
    </xf>
    <xf numFmtId="0" fontId="4" fillId="2" borderId="22" xfId="13" applyFont="1" applyFill="1" applyBorder="1" applyAlignment="1" applyProtection="1">
      <alignment horizontal="center" vertical="center"/>
    </xf>
    <xf numFmtId="179" fontId="4" fillId="2" borderId="81" xfId="14" applyNumberFormat="1" applyFont="1" applyFill="1" applyBorder="1" applyAlignment="1" applyProtection="1">
      <alignment horizontal="right" vertical="center" shrinkToFit="1"/>
    </xf>
    <xf numFmtId="179" fontId="4" fillId="2" borderId="20" xfId="14" applyNumberFormat="1" applyFont="1" applyFill="1" applyBorder="1" applyAlignment="1" applyProtection="1">
      <alignment horizontal="right" vertical="center" shrinkToFit="1"/>
    </xf>
    <xf numFmtId="179" fontId="4" fillId="2" borderId="80" xfId="14" applyNumberFormat="1" applyFont="1" applyFill="1" applyBorder="1" applyAlignment="1" applyProtection="1">
      <alignment horizontal="right" vertical="center" shrinkToFit="1"/>
    </xf>
    <xf numFmtId="179" fontId="4" fillId="2" borderId="79" xfId="14" applyNumberFormat="1" applyFont="1" applyFill="1" applyBorder="1" applyAlignment="1" applyProtection="1">
      <alignment horizontal="right" vertical="center" shrinkToFit="1"/>
    </xf>
    <xf numFmtId="179" fontId="4" fillId="2" borderId="78" xfId="14" applyNumberFormat="1" applyFont="1" applyFill="1" applyBorder="1" applyAlignment="1" applyProtection="1">
      <alignment horizontal="right" vertical="center" shrinkToFit="1"/>
    </xf>
    <xf numFmtId="179" fontId="4" fillId="2" borderId="77" xfId="14" applyNumberFormat="1" applyFont="1" applyFill="1" applyBorder="1" applyAlignment="1" applyProtection="1">
      <alignment horizontal="right" vertical="center" shrinkToFit="1"/>
    </xf>
    <xf numFmtId="0" fontId="4" fillId="2" borderId="16" xfId="13" applyFont="1" applyFill="1" applyBorder="1" applyProtection="1">
      <alignment vertical="center"/>
    </xf>
    <xf numFmtId="0" fontId="4" fillId="2" borderId="15" xfId="13" applyFont="1" applyFill="1" applyBorder="1" applyProtection="1">
      <alignment vertical="center"/>
    </xf>
    <xf numFmtId="0" fontId="4" fillId="2" borderId="22" xfId="13" applyFont="1" applyFill="1" applyBorder="1" applyProtection="1">
      <alignment vertical="center"/>
    </xf>
    <xf numFmtId="0" fontId="4" fillId="2" borderId="18" xfId="13" applyFont="1" applyFill="1" applyBorder="1" applyAlignment="1" applyProtection="1">
      <alignment horizontal="left" vertical="center"/>
    </xf>
    <xf numFmtId="0" fontId="4" fillId="2" borderId="0" xfId="13" applyFont="1" applyFill="1" applyBorder="1" applyAlignment="1" applyProtection="1">
      <alignment horizontal="left" vertical="center"/>
    </xf>
    <xf numFmtId="0" fontId="4" fillId="2" borderId="0" xfId="13" applyFont="1" applyFill="1" applyBorder="1" applyAlignment="1" applyProtection="1">
      <alignment horizontal="right" vertical="center" wrapText="1"/>
    </xf>
    <xf numFmtId="0" fontId="4" fillId="2" borderId="0" xfId="13" applyFont="1" applyFill="1" applyBorder="1" applyAlignment="1" applyProtection="1">
      <alignment horizontal="right" vertical="center"/>
    </xf>
    <xf numFmtId="0" fontId="4" fillId="2" borderId="5" xfId="13"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95" xfId="14" applyNumberFormat="1" applyFont="1" applyFill="1" applyBorder="1" applyAlignment="1" applyProtection="1">
      <alignment horizontal="right" vertical="center" shrinkToFit="1"/>
    </xf>
    <xf numFmtId="179" fontId="4" fillId="2" borderId="94" xfId="14" applyNumberFormat="1" applyFont="1" applyFill="1" applyBorder="1" applyAlignment="1" applyProtection="1">
      <alignment horizontal="right" vertical="center" shrinkToFit="1"/>
    </xf>
    <xf numFmtId="179" fontId="4" fillId="2" borderId="93" xfId="14" applyNumberFormat="1" applyFont="1" applyFill="1" applyBorder="1" applyAlignment="1" applyProtection="1">
      <alignment horizontal="right" vertical="center" shrinkToFit="1"/>
    </xf>
    <xf numFmtId="0" fontId="4" fillId="2" borderId="37" xfId="13" applyFont="1" applyFill="1" applyBorder="1" applyAlignment="1" applyProtection="1">
      <alignment horizontal="left" vertical="center" wrapText="1"/>
    </xf>
    <xf numFmtId="0" fontId="4" fillId="2" borderId="20" xfId="13" applyFont="1" applyFill="1" applyBorder="1" applyAlignment="1" applyProtection="1">
      <alignment horizontal="left" vertical="center"/>
    </xf>
    <xf numFmtId="0" fontId="4" fillId="2" borderId="24" xfId="13" applyFont="1" applyFill="1" applyBorder="1" applyAlignment="1" applyProtection="1">
      <alignment horizontal="left" vertical="center"/>
    </xf>
    <xf numFmtId="179" fontId="4" fillId="2" borderId="108" xfId="14" applyNumberFormat="1" applyFont="1" applyFill="1" applyBorder="1" applyAlignment="1" applyProtection="1">
      <alignment horizontal="right" vertical="center" shrinkToFit="1"/>
    </xf>
    <xf numFmtId="179" fontId="4" fillId="2" borderId="107" xfId="14" applyNumberFormat="1" applyFont="1" applyFill="1" applyBorder="1" applyAlignment="1" applyProtection="1">
      <alignment horizontal="right" vertical="center" shrinkToFit="1"/>
    </xf>
    <xf numFmtId="181" fontId="4" fillId="2" borderId="111" xfId="14" applyNumberFormat="1" applyFont="1" applyFill="1" applyBorder="1" applyAlignment="1" applyProtection="1">
      <alignment horizontal="right" vertical="center" shrinkToFit="1"/>
    </xf>
    <xf numFmtId="181" fontId="4" fillId="2" borderId="110"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17" xfId="14" applyNumberFormat="1" applyFont="1" applyFill="1" applyBorder="1" applyAlignment="1" applyProtection="1">
      <alignment horizontal="right" vertical="center" shrinkToFit="1"/>
    </xf>
    <xf numFmtId="190" fontId="4" fillId="2" borderId="1" xfId="14" applyNumberFormat="1" applyFont="1" applyFill="1" applyBorder="1" applyAlignment="1" applyProtection="1">
      <alignment horizontal="right" vertical="center" shrinkToFit="1"/>
    </xf>
    <xf numFmtId="190" fontId="4" fillId="2" borderId="2" xfId="14" applyNumberFormat="1" applyFont="1" applyFill="1" applyBorder="1" applyAlignment="1" applyProtection="1">
      <alignment horizontal="right" vertical="center" shrinkToFit="1"/>
    </xf>
    <xf numFmtId="190" fontId="4" fillId="2" borderId="30" xfId="14"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center" vertical="center" textRotation="255" wrapText="1"/>
    </xf>
    <xf numFmtId="0" fontId="4" fillId="2" borderId="3" xfId="13" applyFont="1" applyFill="1" applyBorder="1" applyAlignment="1" applyProtection="1">
      <alignment horizontal="center" vertical="center" textRotation="255" wrapText="1"/>
    </xf>
    <xf numFmtId="0" fontId="4" fillId="2" borderId="18"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center" vertical="center" textRotation="255" wrapText="1"/>
    </xf>
    <xf numFmtId="0" fontId="4" fillId="2" borderId="45" xfId="13" applyFont="1" applyFill="1" applyBorder="1" applyAlignment="1" applyProtection="1">
      <alignment horizontal="center" vertical="center" textRotation="255" wrapText="1"/>
    </xf>
    <xf numFmtId="0" fontId="4" fillId="2" borderId="8" xfId="13" applyFont="1" applyFill="1" applyBorder="1" applyAlignment="1" applyProtection="1">
      <alignment horizontal="center" vertical="center" textRotation="255" wrapText="1"/>
    </xf>
    <xf numFmtId="0" fontId="4" fillId="2" borderId="4"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5" xfId="13" applyFont="1" applyFill="1" applyBorder="1" applyAlignment="1" applyProtection="1">
      <alignment vertical="center"/>
    </xf>
    <xf numFmtId="179" fontId="4" fillId="2" borderId="69"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17" xfId="14" applyNumberFormat="1" applyFont="1" applyFill="1" applyBorder="1" applyAlignment="1" applyProtection="1">
      <alignment horizontal="right" vertical="center" shrinkToFit="1"/>
    </xf>
    <xf numFmtId="0" fontId="4" fillId="2" borderId="31" xfId="13" applyFont="1" applyFill="1" applyBorder="1" applyProtection="1">
      <alignment vertical="center"/>
    </xf>
    <xf numFmtId="0" fontId="4" fillId="2" borderId="2" xfId="13" applyFont="1" applyFill="1" applyBorder="1" applyProtection="1">
      <alignment vertical="center"/>
    </xf>
    <xf numFmtId="0" fontId="4" fillId="2" borderId="3" xfId="13" applyFont="1" applyFill="1" applyBorder="1" applyProtection="1">
      <alignment vertical="center"/>
    </xf>
    <xf numFmtId="190" fontId="4" fillId="2" borderId="3" xfId="14" applyNumberFormat="1" applyFont="1" applyFill="1" applyBorder="1" applyAlignment="1" applyProtection="1">
      <alignment horizontal="right" vertical="center" shrinkToFit="1"/>
    </xf>
    <xf numFmtId="0" fontId="4" fillId="2" borderId="52" xfId="13" applyFont="1" applyFill="1" applyBorder="1" applyAlignment="1" applyProtection="1">
      <alignment horizontal="center" vertical="center"/>
    </xf>
    <xf numFmtId="0" fontId="4" fillId="2" borderId="33" xfId="13" applyFont="1" applyFill="1" applyBorder="1" applyAlignment="1" applyProtection="1">
      <alignment horizontal="center" vertical="center"/>
    </xf>
    <xf numFmtId="0" fontId="4" fillId="2" borderId="48" xfId="13" applyFont="1" applyFill="1" applyBorder="1" applyAlignment="1" applyProtection="1">
      <alignment horizontal="center" vertical="center"/>
    </xf>
    <xf numFmtId="0" fontId="4" fillId="2" borderId="32" xfId="13" applyFont="1" applyFill="1" applyBorder="1" applyAlignment="1" applyProtection="1">
      <alignment horizontal="center" vertical="center"/>
    </xf>
    <xf numFmtId="0" fontId="4" fillId="2" borderId="4" xfId="13" applyFont="1" applyFill="1" applyBorder="1" applyProtection="1">
      <alignment vertical="center"/>
    </xf>
    <xf numFmtId="0" fontId="4" fillId="2" borderId="31" xfId="13" applyFont="1" applyFill="1" applyBorder="1" applyAlignment="1" applyProtection="1">
      <alignment horizontal="left" vertical="center"/>
    </xf>
    <xf numFmtId="0" fontId="4" fillId="2" borderId="2" xfId="13" applyFont="1" applyFill="1" applyBorder="1" applyAlignment="1" applyProtection="1">
      <alignment horizontal="left" vertical="center"/>
    </xf>
    <xf numFmtId="0" fontId="4" fillId="2" borderId="2" xfId="13" applyFont="1" applyFill="1" applyBorder="1" applyAlignment="1" applyProtection="1">
      <alignment horizontal="right" vertical="center"/>
    </xf>
    <xf numFmtId="0" fontId="4" fillId="2" borderId="3" xfId="13" applyFont="1" applyFill="1" applyBorder="1" applyAlignment="1" applyProtection="1">
      <alignment horizontal="right" vertical="center"/>
    </xf>
    <xf numFmtId="181" fontId="4" fillId="2" borderId="1" xfId="12" applyNumberFormat="1" applyFont="1" applyFill="1" applyBorder="1" applyAlignment="1" applyProtection="1">
      <alignment horizontal="right" vertical="center" shrinkToFit="1"/>
    </xf>
    <xf numFmtId="181" fontId="4" fillId="2" borderId="2" xfId="12" applyNumberFormat="1" applyFont="1" applyFill="1" applyBorder="1" applyAlignment="1" applyProtection="1">
      <alignment horizontal="right" vertical="center" shrinkToFit="1"/>
    </xf>
    <xf numFmtId="181" fontId="4" fillId="2" borderId="75" xfId="12" applyNumberFormat="1" applyFont="1" applyFill="1" applyBorder="1" applyAlignment="1" applyProtection="1">
      <alignment horizontal="right" vertical="center" shrinkToFit="1"/>
    </xf>
    <xf numFmtId="181" fontId="4" fillId="2" borderId="74" xfId="12" applyNumberFormat="1" applyFont="1" applyFill="1" applyBorder="1" applyAlignment="1" applyProtection="1">
      <alignment horizontal="right" vertical="center" shrinkToFit="1"/>
    </xf>
    <xf numFmtId="179" fontId="4" fillId="2" borderId="101" xfId="14" applyNumberFormat="1" applyFont="1" applyFill="1" applyBorder="1" applyAlignment="1" applyProtection="1">
      <alignment horizontal="right" vertical="center" shrinkToFit="1"/>
    </xf>
    <xf numFmtId="179" fontId="4" fillId="2" borderId="100" xfId="14" applyNumberFormat="1" applyFont="1" applyFill="1" applyBorder="1" applyAlignment="1" applyProtection="1">
      <alignment horizontal="right" vertical="center" shrinkToFit="1"/>
    </xf>
    <xf numFmtId="179" fontId="4" fillId="2" borderId="99" xfId="14" applyNumberFormat="1" applyFont="1" applyFill="1" applyBorder="1" applyAlignment="1" applyProtection="1">
      <alignment horizontal="right" vertical="center" shrinkToFit="1"/>
    </xf>
    <xf numFmtId="0" fontId="4" fillId="2" borderId="23" xfId="13" applyFont="1" applyFill="1" applyBorder="1" applyProtection="1">
      <alignment vertical="center"/>
    </xf>
    <xf numFmtId="181" fontId="4" fillId="2" borderId="98" xfId="14" applyNumberFormat="1" applyFont="1" applyFill="1" applyBorder="1" applyAlignment="1" applyProtection="1">
      <alignment horizontal="right" vertical="center" shrinkToFit="1"/>
    </xf>
    <xf numFmtId="181" fontId="4" fillId="2" borderId="97" xfId="14" applyNumberFormat="1" applyFont="1" applyFill="1" applyBorder="1" applyAlignment="1" applyProtection="1">
      <alignment horizontal="right" vertical="center" shrinkToFit="1"/>
    </xf>
    <xf numFmtId="179" fontId="4" fillId="2" borderId="97" xfId="14" applyNumberFormat="1" applyFont="1" applyFill="1" applyBorder="1" applyAlignment="1" applyProtection="1">
      <alignment horizontal="right" vertical="center" shrinkToFit="1"/>
    </xf>
    <xf numFmtId="179" fontId="4" fillId="2" borderId="96"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102" xfId="14" applyNumberFormat="1" applyFont="1" applyFill="1" applyBorder="1" applyAlignment="1" applyProtection="1">
      <alignment horizontal="right" vertical="center" shrinkToFit="1"/>
    </xf>
    <xf numFmtId="181" fontId="4" fillId="2" borderId="103"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104" xfId="14" applyNumberFormat="1" applyFont="1" applyFill="1" applyBorder="1" applyAlignment="1" applyProtection="1">
      <alignment horizontal="right" vertical="center" shrinkToFit="1"/>
    </xf>
    <xf numFmtId="0" fontId="4" fillId="2" borderId="6" xfId="13" applyFont="1" applyFill="1" applyBorder="1" applyAlignment="1" applyProtection="1">
      <alignment vertical="center"/>
    </xf>
    <xf numFmtId="0" fontId="4" fillId="2" borderId="7" xfId="13" applyFont="1" applyFill="1" applyBorder="1" applyAlignment="1" applyProtection="1">
      <alignment vertical="center"/>
    </xf>
    <xf numFmtId="0" fontId="4" fillId="2" borderId="8" xfId="13" applyFont="1" applyFill="1" applyBorder="1" applyAlignment="1" applyProtection="1">
      <alignment vertical="center"/>
    </xf>
    <xf numFmtId="0" fontId="4" fillId="2" borderId="34" xfId="13" applyFont="1" applyFill="1" applyBorder="1" applyAlignment="1" applyProtection="1">
      <alignment horizontal="center" vertical="center"/>
    </xf>
    <xf numFmtId="179" fontId="4" fillId="2" borderId="109"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67"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center" vertical="center" wrapText="1"/>
    </xf>
    <xf numFmtId="0" fontId="4" fillId="2" borderId="2" xfId="13" applyFont="1" applyFill="1" applyBorder="1" applyAlignment="1" applyProtection="1">
      <alignment horizontal="center" vertical="center" wrapText="1"/>
    </xf>
    <xf numFmtId="0" fontId="4" fillId="2" borderId="3" xfId="13" applyFont="1" applyFill="1" applyBorder="1" applyAlignment="1" applyProtection="1">
      <alignment horizontal="center" vertical="center" wrapText="1"/>
    </xf>
    <xf numFmtId="0" fontId="4" fillId="2" borderId="18" xfId="13" applyFont="1" applyFill="1" applyBorder="1" applyAlignment="1" applyProtection="1">
      <alignment horizontal="center" vertical="center" wrapText="1"/>
    </xf>
    <xf numFmtId="0" fontId="4" fillId="2" borderId="0" xfId="13" applyFont="1" applyFill="1" applyBorder="1" applyAlignment="1" applyProtection="1">
      <alignment horizontal="center" vertical="center" wrapText="1"/>
    </xf>
    <xf numFmtId="0" fontId="4" fillId="2" borderId="5" xfId="13" applyFont="1" applyFill="1" applyBorder="1" applyAlignment="1" applyProtection="1">
      <alignment horizontal="center" vertical="center" wrapText="1"/>
    </xf>
    <xf numFmtId="0" fontId="4" fillId="2" borderId="16" xfId="13" applyFont="1" applyFill="1" applyBorder="1" applyAlignment="1" applyProtection="1">
      <alignment horizontal="center" vertical="center" wrapText="1"/>
    </xf>
    <xf numFmtId="0" fontId="4" fillId="2" borderId="15" xfId="13" applyFont="1" applyFill="1" applyBorder="1" applyAlignment="1" applyProtection="1">
      <alignment horizontal="center" vertical="center" wrapText="1"/>
    </xf>
    <xf numFmtId="0" fontId="4" fillId="2" borderId="22" xfId="13" applyFont="1" applyFill="1" applyBorder="1" applyAlignment="1" applyProtection="1">
      <alignment horizontal="center" vertical="center" wrapText="1"/>
    </xf>
    <xf numFmtId="0" fontId="4" fillId="2" borderId="1" xfId="13" applyFont="1" applyFill="1" applyBorder="1" applyProtection="1">
      <alignment vertical="center"/>
    </xf>
    <xf numFmtId="181" fontId="4" fillId="2" borderId="105" xfId="14" applyNumberFormat="1" applyFont="1" applyFill="1" applyBorder="1" applyAlignment="1" applyProtection="1">
      <alignment horizontal="right" vertical="center" shrinkToFit="1"/>
    </xf>
    <xf numFmtId="179" fontId="4" fillId="2" borderId="106" xfId="14" applyNumberFormat="1" applyFont="1" applyFill="1" applyBorder="1" applyAlignment="1" applyProtection="1">
      <alignment horizontal="right" vertical="center" shrinkToFit="1"/>
    </xf>
    <xf numFmtId="0" fontId="4" fillId="2" borderId="9" xfId="13" applyFont="1" applyFill="1" applyBorder="1" applyAlignment="1" applyProtection="1">
      <alignment horizontal="center" vertical="center" wrapText="1"/>
    </xf>
    <xf numFmtId="0" fontId="24" fillId="2" borderId="11" xfId="13" applyFont="1" applyFill="1" applyBorder="1" applyAlignment="1" applyProtection="1">
      <alignment horizontal="center" vertical="center"/>
    </xf>
    <xf numFmtId="0" fontId="4" fillId="2" borderId="6" xfId="13" applyFont="1" applyFill="1" applyBorder="1" applyProtection="1">
      <alignment vertical="center"/>
    </xf>
    <xf numFmtId="0" fontId="4" fillId="2" borderId="7" xfId="13" applyFont="1" applyFill="1" applyBorder="1" applyProtection="1">
      <alignment vertical="center"/>
    </xf>
    <xf numFmtId="0" fontId="4" fillId="2" borderId="8" xfId="13" applyFont="1" applyFill="1" applyBorder="1" applyProtection="1">
      <alignment vertical="center"/>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3"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81" fontId="4" fillId="2" borderId="113"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112" xfId="14" applyNumberFormat="1" applyFont="1" applyFill="1" applyBorder="1" applyAlignment="1" applyProtection="1">
      <alignment horizontal="right" vertical="center" shrinkToFit="1"/>
    </xf>
    <xf numFmtId="179" fontId="4" fillId="2" borderId="46" xfId="14"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shrinkToFit="1"/>
    </xf>
    <xf numFmtId="0" fontId="4" fillId="2" borderId="0" xfId="13" applyFont="1" applyFill="1" applyBorder="1" applyAlignment="1" applyProtection="1">
      <alignment vertical="center" shrinkToFit="1"/>
    </xf>
    <xf numFmtId="0" fontId="4" fillId="2" borderId="5" xfId="13" applyFont="1" applyFill="1" applyBorder="1" applyAlignment="1" applyProtection="1">
      <alignment vertical="center" shrinkToFit="1"/>
    </xf>
    <xf numFmtId="179" fontId="4" fillId="2" borderId="114" xfId="14" applyNumberFormat="1" applyFont="1" applyFill="1" applyBorder="1" applyAlignment="1" applyProtection="1">
      <alignment horizontal="right" vertical="center" shrinkToFit="1"/>
    </xf>
    <xf numFmtId="179" fontId="4" fillId="2" borderId="59" xfId="14" applyNumberFormat="1" applyFont="1" applyFill="1" applyBorder="1" applyAlignment="1" applyProtection="1">
      <alignment horizontal="right" vertical="center" shrinkToFit="1"/>
    </xf>
    <xf numFmtId="0" fontId="4" fillId="2" borderId="1" xfId="13" applyFont="1" applyFill="1" applyBorder="1" applyAlignment="1" applyProtection="1">
      <alignment horizontal="center" vertical="center" wrapText="1"/>
    </xf>
    <xf numFmtId="0" fontId="4" fillId="2" borderId="4" xfId="13" applyFont="1" applyFill="1" applyBorder="1" applyAlignment="1" applyProtection="1">
      <alignment horizontal="center" vertical="center" wrapText="1"/>
    </xf>
    <xf numFmtId="0" fontId="4" fillId="2" borderId="7" xfId="13" applyFont="1" applyFill="1" applyBorder="1" applyAlignment="1" applyProtection="1">
      <alignment horizontal="center" vertical="center" wrapText="1"/>
    </xf>
    <xf numFmtId="0" fontId="4" fillId="2" borderId="8" xfId="13" applyFont="1" applyFill="1" applyBorder="1" applyAlignment="1" applyProtection="1">
      <alignment horizontal="center" vertical="center" wrapText="1"/>
    </xf>
    <xf numFmtId="0" fontId="4" fillId="2" borderId="1" xfId="13" applyFont="1" applyFill="1" applyBorder="1" applyAlignment="1" applyProtection="1">
      <alignment vertical="center"/>
    </xf>
    <xf numFmtId="0" fontId="4" fillId="2" borderId="2" xfId="13" applyFont="1" applyFill="1" applyBorder="1" applyAlignment="1" applyProtection="1">
      <alignment vertical="center"/>
    </xf>
    <xf numFmtId="0" fontId="4" fillId="2" borderId="3" xfId="13"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4"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center" vertical="top" wrapText="1"/>
    </xf>
    <xf numFmtId="0" fontId="4" fillId="2" borderId="2" xfId="13" applyFont="1" applyFill="1" applyBorder="1" applyAlignment="1" applyProtection="1">
      <alignment horizontal="center" vertical="top" wrapText="1"/>
    </xf>
    <xf numFmtId="0" fontId="4" fillId="2" borderId="3" xfId="13" applyFont="1" applyFill="1" applyBorder="1" applyAlignment="1" applyProtection="1">
      <alignment horizontal="center" vertical="top" wrapText="1"/>
    </xf>
    <xf numFmtId="0" fontId="4" fillId="2" borderId="18" xfId="13" applyFont="1" applyFill="1" applyBorder="1" applyAlignment="1" applyProtection="1">
      <alignment horizontal="center" vertical="top" wrapText="1"/>
    </xf>
    <xf numFmtId="0" fontId="4" fillId="2" borderId="0" xfId="13" applyFont="1" applyFill="1" applyBorder="1" applyAlignment="1" applyProtection="1">
      <alignment horizontal="center" vertical="top" wrapText="1"/>
    </xf>
    <xf numFmtId="0" fontId="4" fillId="2" borderId="5" xfId="13" applyFont="1" applyFill="1" applyBorder="1" applyAlignment="1" applyProtection="1">
      <alignment horizontal="center" vertical="top" wrapText="1"/>
    </xf>
    <xf numFmtId="0" fontId="4" fillId="2" borderId="45" xfId="13" applyFont="1" applyFill="1" applyBorder="1" applyAlignment="1" applyProtection="1">
      <alignment horizontal="center" vertical="top" wrapText="1"/>
    </xf>
    <xf numFmtId="0" fontId="4" fillId="2" borderId="7" xfId="13" applyFont="1" applyFill="1" applyBorder="1" applyAlignment="1" applyProtection="1">
      <alignment horizontal="center" vertical="top" wrapText="1"/>
    </xf>
    <xf numFmtId="0" fontId="4" fillId="2" borderId="43" xfId="13" applyFont="1" applyFill="1" applyBorder="1" applyAlignment="1" applyProtection="1">
      <alignment horizontal="center" vertical="center"/>
    </xf>
    <xf numFmtId="0" fontId="4" fillId="2" borderId="9" xfId="13" applyFont="1" applyFill="1" applyBorder="1" applyAlignment="1" applyProtection="1">
      <alignment horizontal="center" vertical="center"/>
    </xf>
    <xf numFmtId="0" fontId="4" fillId="2" borderId="11" xfId="13"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85" xfId="14" applyNumberFormat="1" applyFont="1" applyFill="1" applyBorder="1" applyAlignment="1" applyProtection="1">
      <alignment horizontal="right" vertical="center" shrinkToFit="1"/>
    </xf>
    <xf numFmtId="181" fontId="4" fillId="2" borderId="86" xfId="14" applyNumberFormat="1" applyFont="1" applyFill="1" applyBorder="1" applyAlignment="1" applyProtection="1">
      <alignment horizontal="right" vertical="center" shrinkToFit="1"/>
    </xf>
    <xf numFmtId="181" fontId="4" fillId="2" borderId="84" xfId="14" applyNumberFormat="1" applyFont="1" applyFill="1" applyBorder="1" applyAlignment="1" applyProtection="1">
      <alignment horizontal="right" vertical="center" shrinkToFit="1"/>
    </xf>
    <xf numFmtId="181" fontId="4" fillId="2" borderId="83" xfId="14" applyNumberFormat="1" applyFont="1" applyFill="1" applyBorder="1" applyAlignment="1" applyProtection="1">
      <alignment horizontal="right" vertical="center" shrinkToFit="1"/>
    </xf>
    <xf numFmtId="181" fontId="4" fillId="2" borderId="82" xfId="14" applyNumberFormat="1" applyFont="1" applyFill="1" applyBorder="1" applyAlignment="1" applyProtection="1">
      <alignment horizontal="right" vertical="center" shrinkToFit="1"/>
    </xf>
    <xf numFmtId="0" fontId="4" fillId="2" borderId="10" xfId="13"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5" xfId="14" applyFont="1" applyFill="1" applyBorder="1" applyAlignment="1" applyProtection="1">
      <alignment horizontal="center" vertical="center"/>
    </xf>
    <xf numFmtId="0" fontId="4" fillId="2" borderId="0" xfId="13" applyFont="1" applyFill="1" applyProtection="1">
      <alignment vertical="center"/>
    </xf>
    <xf numFmtId="181" fontId="4" fillId="2" borderId="4"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right" vertical="center" shrinkToFit="1"/>
    </xf>
    <xf numFmtId="181" fontId="4" fillId="2" borderId="70" xfId="12" applyNumberFormat="1" applyFont="1" applyFill="1" applyBorder="1" applyAlignment="1" applyProtection="1">
      <alignment horizontal="right" vertical="center" shrinkToFit="1"/>
    </xf>
    <xf numFmtId="181" fontId="4" fillId="2" borderId="69" xfId="12" applyNumberFormat="1" applyFont="1" applyFill="1" applyBorder="1" applyAlignment="1" applyProtection="1">
      <alignment horizontal="right" vertical="center" shrinkToFit="1"/>
    </xf>
    <xf numFmtId="179" fontId="4" fillId="2" borderId="69" xfId="12" applyNumberFormat="1" applyFont="1" applyFill="1" applyBorder="1" applyAlignment="1" applyProtection="1">
      <alignment horizontal="right" vertical="center" shrinkToFit="1"/>
    </xf>
    <xf numFmtId="179" fontId="4" fillId="2" borderId="0" xfId="12" applyNumberFormat="1" applyFont="1" applyFill="1" applyBorder="1" applyAlignment="1" applyProtection="1">
      <alignment horizontal="right" vertical="center" shrinkToFit="1"/>
    </xf>
    <xf numFmtId="179" fontId="4" fillId="2" borderId="17" xfId="12"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center" vertical="center" textRotation="255" shrinkToFit="1"/>
    </xf>
    <xf numFmtId="0" fontId="4" fillId="2" borderId="3" xfId="13" applyFont="1" applyFill="1" applyBorder="1" applyAlignment="1" applyProtection="1">
      <alignment horizontal="center" vertical="center" textRotation="255" shrinkToFit="1"/>
    </xf>
    <xf numFmtId="0" fontId="4" fillId="2" borderId="18" xfId="13" applyFont="1" applyFill="1" applyBorder="1" applyAlignment="1" applyProtection="1">
      <alignment horizontal="center" vertical="center" textRotation="255" shrinkToFit="1"/>
    </xf>
    <xf numFmtId="0" fontId="4" fillId="2" borderId="5" xfId="13" applyFont="1" applyFill="1" applyBorder="1" applyAlignment="1" applyProtection="1">
      <alignment horizontal="center" vertical="center" textRotation="255" shrinkToFit="1"/>
    </xf>
    <xf numFmtId="0" fontId="4" fillId="2" borderId="45" xfId="13" applyFont="1" applyFill="1" applyBorder="1" applyAlignment="1" applyProtection="1">
      <alignment horizontal="center" vertical="center" textRotation="255" shrinkToFit="1"/>
    </xf>
    <xf numFmtId="0" fontId="4" fillId="2" borderId="8" xfId="13" applyFont="1" applyFill="1" applyBorder="1" applyAlignment="1" applyProtection="1">
      <alignment horizontal="center" vertical="center" textRotation="255" shrinkToFit="1"/>
    </xf>
    <xf numFmtId="0" fontId="4" fillId="2" borderId="1" xfId="13" applyFont="1" applyFill="1" applyBorder="1" applyAlignment="1" applyProtection="1">
      <alignment horizontal="center" vertical="center" textRotation="255" wrapText="1"/>
    </xf>
    <xf numFmtId="0" fontId="4" fillId="2" borderId="4" xfId="13" applyFont="1" applyFill="1" applyBorder="1" applyAlignment="1" applyProtection="1">
      <alignment horizontal="center" vertical="center" textRotation="255" wrapText="1"/>
    </xf>
    <xf numFmtId="0" fontId="4" fillId="2" borderId="6"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left" vertical="center"/>
    </xf>
    <xf numFmtId="0" fontId="4" fillId="4" borderId="21" xfId="13" applyNumberFormat="1" applyFont="1" applyFill="1" applyBorder="1" applyAlignment="1" applyProtection="1">
      <alignment horizontal="left" vertical="center" shrinkToFit="1"/>
      <protection locked="0"/>
    </xf>
    <xf numFmtId="0" fontId="4" fillId="4" borderId="20" xfId="13" applyNumberFormat="1" applyFont="1" applyFill="1" applyBorder="1" applyAlignment="1" applyProtection="1">
      <alignment horizontal="left" vertical="center" shrinkToFit="1"/>
      <protection locked="0"/>
    </xf>
    <xf numFmtId="0" fontId="4" fillId="4" borderId="19" xfId="13" applyNumberFormat="1" applyFont="1" applyFill="1" applyBorder="1" applyAlignment="1" applyProtection="1">
      <alignment horizontal="left" vertical="center" shrinkToFit="1"/>
      <protection locked="0"/>
    </xf>
    <xf numFmtId="0" fontId="4" fillId="2" borderId="27" xfId="13" applyFont="1" applyFill="1" applyBorder="1" applyAlignment="1" applyProtection="1">
      <alignment horizontal="left" vertical="center" wrapText="1"/>
    </xf>
    <xf numFmtId="0" fontId="4" fillId="2" borderId="0" xfId="12" applyFont="1" applyFill="1" applyAlignment="1" applyProtection="1">
      <alignment horizontal="left" vertical="center"/>
    </xf>
    <xf numFmtId="0" fontId="4" fillId="2" borderId="45" xfId="13" applyFont="1" applyFill="1" applyBorder="1" applyAlignment="1" applyProtection="1">
      <alignment horizontal="center" vertical="center"/>
    </xf>
    <xf numFmtId="0" fontId="4" fillId="2" borderId="7" xfId="13" applyFont="1" applyFill="1" applyBorder="1" applyAlignment="1" applyProtection="1">
      <alignment horizontal="center" vertical="center"/>
    </xf>
    <xf numFmtId="0" fontId="4" fillId="2" borderId="29" xfId="13" applyFont="1" applyFill="1" applyBorder="1" applyAlignment="1" applyProtection="1">
      <alignment horizontal="center" vertical="center"/>
    </xf>
    <xf numFmtId="0" fontId="4" fillId="2" borderId="25" xfId="13" applyFont="1" applyFill="1" applyBorder="1" applyAlignment="1" applyProtection="1">
      <alignment horizontal="center" vertical="center"/>
    </xf>
    <xf numFmtId="0" fontId="4" fillId="2" borderId="12" xfId="13" applyFont="1" applyFill="1" applyBorder="1" applyAlignment="1" applyProtection="1">
      <alignment horizontal="center" vertical="center"/>
    </xf>
    <xf numFmtId="0" fontId="4" fillId="2" borderId="31" xfId="13" applyFont="1" applyFill="1" applyBorder="1" applyAlignment="1" applyProtection="1">
      <alignment horizontal="center" vertical="top"/>
    </xf>
    <xf numFmtId="0" fontId="4" fillId="2" borderId="2" xfId="13" applyFont="1" applyFill="1" applyBorder="1" applyAlignment="1" applyProtection="1">
      <alignment horizontal="center" vertical="top"/>
    </xf>
    <xf numFmtId="0" fontId="4" fillId="2" borderId="18" xfId="13" applyFont="1" applyFill="1" applyBorder="1" applyAlignment="1" applyProtection="1">
      <alignment horizontal="center" vertical="top"/>
    </xf>
    <xf numFmtId="0" fontId="4" fillId="2" borderId="0" xfId="13" applyFont="1" applyFill="1" applyBorder="1" applyAlignment="1" applyProtection="1">
      <alignment horizontal="center" vertical="top"/>
    </xf>
    <xf numFmtId="0" fontId="4" fillId="2" borderId="45" xfId="13" applyFont="1" applyFill="1" applyBorder="1" applyAlignment="1" applyProtection="1">
      <alignment horizontal="center" vertical="top"/>
    </xf>
    <xf numFmtId="0" fontId="4" fillId="2" borderId="7" xfId="13" applyFont="1" applyFill="1" applyBorder="1" applyAlignment="1" applyProtection="1">
      <alignment horizontal="center" vertical="top"/>
    </xf>
    <xf numFmtId="0" fontId="4" fillId="2" borderId="121" xfId="13" applyNumberFormat="1" applyFont="1" applyFill="1" applyBorder="1" applyAlignment="1" applyProtection="1">
      <alignment horizontal="left" vertical="center" shrinkToFit="1"/>
      <protection locked="0"/>
    </xf>
    <xf numFmtId="0" fontId="4" fillId="2" borderId="120" xfId="13" applyNumberFormat="1" applyFont="1" applyFill="1" applyBorder="1" applyAlignment="1" applyProtection="1">
      <alignment horizontal="left" vertical="center" shrinkToFit="1"/>
      <protection locked="0"/>
    </xf>
    <xf numFmtId="0" fontId="4" fillId="2" borderId="119" xfId="13" applyNumberFormat="1" applyFont="1" applyFill="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0" fontId="4" fillId="2" borderId="120" xfId="13" applyFont="1" applyFill="1" applyBorder="1" applyAlignment="1" applyProtection="1">
      <alignment horizontal="left" vertical="center" shrinkToFit="1"/>
      <protection locked="0"/>
    </xf>
    <xf numFmtId="0" fontId="4" fillId="2" borderId="122" xfId="13" applyFont="1" applyFill="1" applyBorder="1" applyAlignment="1" applyProtection="1">
      <alignment horizontal="left" vertical="center" shrinkToFit="1"/>
      <protection locked="0"/>
    </xf>
    <xf numFmtId="181" fontId="4" fillId="2" borderId="121" xfId="13" applyNumberFormat="1" applyFont="1" applyFill="1" applyBorder="1" applyAlignment="1" applyProtection="1">
      <alignment horizontal="righ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22" xfId="13" applyNumberFormat="1" applyFont="1" applyFill="1" applyBorder="1" applyAlignment="1" applyProtection="1">
      <alignment horizontal="right" vertical="center" shrinkToFit="1"/>
      <protection locked="0"/>
    </xf>
    <xf numFmtId="0" fontId="4" fillId="4" borderId="21" xfId="13" applyFont="1" applyFill="1" applyBorder="1" applyAlignment="1" applyProtection="1">
      <alignment horizontal="left" vertical="center" shrinkToFit="1"/>
      <protection locked="0"/>
    </xf>
    <xf numFmtId="0" fontId="4" fillId="4" borderId="20" xfId="13" applyFont="1" applyFill="1" applyBorder="1" applyAlignment="1" applyProtection="1">
      <alignment horizontal="left" vertical="center" shrinkToFit="1"/>
      <protection locked="0"/>
    </xf>
    <xf numFmtId="0" fontId="4" fillId="4" borderId="24" xfId="13" applyFont="1" applyFill="1" applyBorder="1" applyAlignment="1" applyProtection="1">
      <alignment horizontal="left" vertical="center" shrinkToFit="1"/>
      <protection locked="0"/>
    </xf>
    <xf numFmtId="181" fontId="4" fillId="4" borderId="117" xfId="13" applyNumberFormat="1" applyFont="1" applyFill="1" applyBorder="1" applyAlignment="1" applyProtection="1">
      <alignment horizontal="right" vertical="center" shrinkToFit="1"/>
      <protection locked="0"/>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21" xfId="13" applyNumberFormat="1" applyFont="1" applyFill="1" applyBorder="1" applyAlignment="1" applyProtection="1">
      <alignment horizontal="righ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24" xfId="13" applyNumberFormat="1" applyFont="1" applyFill="1" applyBorder="1" applyAlignment="1" applyProtection="1">
      <alignment horizontal="right" vertical="center" shrinkToFit="1"/>
      <protection locked="0"/>
    </xf>
    <xf numFmtId="181" fontId="4" fillId="4" borderId="127" xfId="13" applyNumberFormat="1" applyFont="1" applyFill="1" applyBorder="1" applyAlignment="1" applyProtection="1">
      <alignment horizontal="right"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07" xfId="13" applyNumberFormat="1" applyFont="1" applyFill="1" applyBorder="1" applyAlignment="1" applyProtection="1">
      <alignment horizontal="right" vertical="center" shrinkToFit="1"/>
      <protection locked="0"/>
    </xf>
    <xf numFmtId="0" fontId="4" fillId="4" borderId="107" xfId="13" applyNumberFormat="1" applyFont="1" applyFill="1" applyBorder="1" applyAlignment="1" applyProtection="1">
      <alignment horizontal="left" vertical="center" shrinkToFit="1"/>
      <protection locked="0"/>
    </xf>
    <xf numFmtId="0" fontId="4" fillId="4" borderId="125" xfId="13" applyNumberFormat="1" applyFont="1" applyFill="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0" fontId="4" fillId="0" borderId="136" xfId="13" applyNumberFormat="1" applyFont="1" applyBorder="1" applyAlignment="1" applyProtection="1">
      <alignment horizontal="left" vertical="center" shrinkToFit="1"/>
      <protection locked="0"/>
    </xf>
    <xf numFmtId="0" fontId="4" fillId="0" borderId="135" xfId="13" applyNumberFormat="1" applyFont="1" applyBorder="1" applyAlignment="1" applyProtection="1">
      <alignment horizontal="left" vertical="center" shrinkToFit="1"/>
      <protection locked="0"/>
    </xf>
    <xf numFmtId="0" fontId="4" fillId="2" borderId="133"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181" fontId="4" fillId="2" borderId="130" xfId="13" applyNumberFormat="1" applyFont="1" applyFill="1" applyBorder="1" applyAlignment="1" applyProtection="1">
      <alignment horizontal="right" vertical="center" shrinkToFit="1"/>
      <protection locked="0"/>
    </xf>
    <xf numFmtId="181" fontId="4" fillId="2" borderId="129" xfId="13" applyNumberFormat="1" applyFont="1" applyFill="1" applyBorder="1" applyAlignment="1" applyProtection="1">
      <alignment horizontal="right" vertical="center" shrinkToFit="1"/>
      <protection locked="0"/>
    </xf>
    <xf numFmtId="0" fontId="4" fillId="2" borderId="129" xfId="13" applyNumberFormat="1" applyFont="1" applyFill="1" applyBorder="1" applyAlignment="1" applyProtection="1">
      <alignment horizontal="left" vertical="center" shrinkToFit="1"/>
      <protection locked="0"/>
    </xf>
    <xf numFmtId="0" fontId="4" fillId="2" borderId="128" xfId="13" applyNumberFormat="1" applyFont="1" applyFill="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22" xfId="13" applyFont="1" applyBorder="1" applyAlignment="1" applyProtection="1">
      <alignment horizontal="lef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21"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181" fontId="4" fillId="0" borderId="139" xfId="13" applyNumberFormat="1" applyFont="1" applyBorder="1" applyAlignment="1" applyProtection="1">
      <alignment horizontal="right" vertical="center" shrinkToFit="1"/>
      <protection locked="0"/>
    </xf>
    <xf numFmtId="0" fontId="4" fillId="0" borderId="145" xfId="13" applyFont="1" applyBorder="1" applyAlignment="1" applyProtection="1">
      <alignment horizontal="left" vertical="center" shrinkToFit="1"/>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181" fontId="4" fillId="0" borderId="142" xfId="13" applyNumberFormat="1" applyFont="1" applyBorder="1" applyAlignment="1" applyProtection="1">
      <alignment horizontal="right" vertical="center" shrinkToFit="1"/>
      <protection locked="0"/>
    </xf>
    <xf numFmtId="181" fontId="4" fillId="0" borderId="141" xfId="13" applyNumberFormat="1" applyFont="1" applyBorder="1" applyAlignment="1" applyProtection="1">
      <alignment horizontal="right" vertical="center" shrinkToFit="1"/>
      <protection locked="0"/>
    </xf>
    <xf numFmtId="0" fontId="4" fillId="0" borderId="141" xfId="13" applyNumberFormat="1" applyFont="1" applyBorder="1" applyAlignment="1" applyProtection="1">
      <alignment horizontal="left" vertical="center" shrinkToFit="1"/>
      <protection locked="0"/>
    </xf>
    <xf numFmtId="0" fontId="4" fillId="0" borderId="140" xfId="13" applyNumberFormat="1" applyFont="1" applyBorder="1" applyAlignment="1" applyProtection="1">
      <alignment horizontal="left" vertical="center" shrinkToFit="1"/>
      <protection locked="0"/>
    </xf>
    <xf numFmtId="0" fontId="4" fillId="5" borderId="47" xfId="13" applyFont="1" applyFill="1" applyBorder="1" applyAlignment="1" applyProtection="1">
      <alignment horizontal="center" vertical="center" wrapText="1"/>
      <protection locked="0"/>
    </xf>
    <xf numFmtId="0" fontId="4" fillId="5" borderId="27" xfId="13" applyFont="1" applyFill="1" applyBorder="1" applyAlignment="1" applyProtection="1">
      <alignment horizontal="center" vertical="center" wrapText="1"/>
      <protection locked="0"/>
    </xf>
    <xf numFmtId="0" fontId="4" fillId="5" borderId="49"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181" fontId="4" fillId="0" borderId="121" xfId="15" applyNumberFormat="1" applyFont="1" applyBorder="1" applyAlignment="1" applyProtection="1">
      <alignment horizontal="right" vertical="center" shrinkToFit="1"/>
      <protection locked="0"/>
    </xf>
    <xf numFmtId="181" fontId="4" fillId="0" borderId="120"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0" fontId="4" fillId="0" borderId="121" xfId="15" applyNumberFormat="1" applyFont="1" applyBorder="1" applyAlignment="1" applyProtection="1">
      <alignment horizontal="left" vertical="center" shrinkToFit="1"/>
      <protection locked="0"/>
    </xf>
    <xf numFmtId="0" fontId="4" fillId="0" borderId="120" xfId="15" applyNumberFormat="1" applyFont="1" applyBorder="1" applyAlignment="1" applyProtection="1">
      <alignment horizontal="left" vertical="center" shrinkToFit="1"/>
      <protection locked="0"/>
    </xf>
    <xf numFmtId="0" fontId="4" fillId="0" borderId="119" xfId="15" applyNumberFormat="1"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4" fillId="0" borderId="120" xfId="15" applyFont="1" applyBorder="1" applyAlignment="1" applyProtection="1">
      <alignment horizontal="left" vertical="center" shrinkToFit="1"/>
      <protection locked="0"/>
    </xf>
    <xf numFmtId="0" fontId="4" fillId="0" borderId="122" xfId="15" applyFont="1" applyBorder="1" applyAlignment="1" applyProtection="1">
      <alignment horizontal="left" vertical="center" shrinkToFit="1"/>
      <protection locked="0"/>
    </xf>
    <xf numFmtId="0" fontId="4" fillId="5" borderId="28" xfId="13" applyFont="1" applyFill="1" applyBorder="1" applyAlignment="1" applyProtection="1">
      <alignment horizontal="center" vertical="center"/>
      <protection locked="0"/>
    </xf>
    <xf numFmtId="0" fontId="4" fillId="5" borderId="27" xfId="13" applyFont="1" applyFill="1" applyBorder="1" applyAlignment="1" applyProtection="1">
      <alignment horizontal="center" vertical="center"/>
      <protection locked="0"/>
    </xf>
    <xf numFmtId="0" fontId="4" fillId="5" borderId="49" xfId="13" applyFont="1" applyFill="1" applyBorder="1" applyAlignment="1" applyProtection="1">
      <alignment horizontal="center" vertical="center"/>
      <protection locked="0"/>
    </xf>
    <xf numFmtId="0" fontId="4" fillId="5" borderId="151" xfId="13" applyFont="1" applyFill="1" applyBorder="1" applyAlignment="1" applyProtection="1">
      <alignment horizontal="center" vertical="center"/>
      <protection locked="0"/>
    </xf>
    <xf numFmtId="0" fontId="4" fillId="5" borderId="1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47" xfId="13" applyFont="1" applyFill="1" applyBorder="1" applyAlignment="1" applyProtection="1">
      <alignment horizontal="center" vertical="center" wrapText="1" shrinkToFit="1"/>
      <protection locked="0"/>
    </xf>
    <xf numFmtId="0" fontId="4" fillId="5" borderId="27" xfId="13" applyFont="1" applyFill="1" applyBorder="1" applyAlignment="1" applyProtection="1">
      <alignment horizontal="center" vertical="center" shrinkToFit="1"/>
      <protection locked="0"/>
    </xf>
    <xf numFmtId="0" fontId="4" fillId="5" borderId="49"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protection locked="0"/>
    </xf>
    <xf numFmtId="181" fontId="4" fillId="4" borderId="37"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2" borderId="136" xfId="12" applyNumberFormat="1" applyFont="1" applyFill="1" applyBorder="1" applyAlignment="1" applyProtection="1">
      <alignment horizontal="right" vertical="center" shrinkToFit="1"/>
      <protection locked="0"/>
    </xf>
    <xf numFmtId="179" fontId="4" fillId="2" borderId="136" xfId="12" applyNumberFormat="1" applyFont="1" applyFill="1" applyBorder="1" applyAlignment="1" applyProtection="1">
      <alignment horizontal="right" vertical="center" shrinkToFit="1"/>
      <protection locked="0"/>
    </xf>
    <xf numFmtId="179" fontId="4" fillId="4" borderId="126" xfId="13" applyNumberFormat="1" applyFont="1" applyFill="1" applyBorder="1" applyAlignment="1" applyProtection="1">
      <alignment horizontal="right" vertical="center" shrinkToFit="1"/>
      <protection locked="0"/>
    </xf>
    <xf numFmtId="0" fontId="4" fillId="0" borderId="121" xfId="14" applyFont="1" applyBorder="1" applyAlignment="1" applyProtection="1">
      <alignment horizontal="left" vertical="center" shrinkToFit="1"/>
      <protection locked="0"/>
    </xf>
    <xf numFmtId="0" fontId="4" fillId="0" borderId="120" xfId="14" applyFont="1" applyBorder="1" applyAlignment="1" applyProtection="1">
      <alignment horizontal="left" vertical="center" shrinkToFit="1"/>
      <protection locked="0"/>
    </xf>
    <xf numFmtId="0" fontId="4" fillId="0" borderId="122" xfId="14" applyFont="1" applyBorder="1" applyAlignment="1" applyProtection="1">
      <alignment horizontal="left" vertical="center" shrinkToFit="1"/>
      <protection locked="0"/>
    </xf>
    <xf numFmtId="181" fontId="4" fillId="2" borderId="137" xfId="12" applyNumberFormat="1" applyFont="1" applyFill="1" applyBorder="1" applyAlignment="1" applyProtection="1">
      <alignment horizontal="right" vertical="center" shrinkToFit="1"/>
      <protection locked="0"/>
    </xf>
    <xf numFmtId="181" fontId="4" fillId="2" borderId="139" xfId="12" applyNumberFormat="1" applyFont="1" applyFill="1" applyBorder="1" applyAlignment="1" applyProtection="1">
      <alignment horizontal="right" vertical="center" shrinkToFit="1"/>
      <protection locked="0"/>
    </xf>
    <xf numFmtId="181" fontId="4" fillId="0" borderId="155" xfId="14" applyNumberFormat="1" applyFont="1" applyBorder="1" applyAlignment="1" applyProtection="1">
      <alignment horizontal="right" vertical="center" shrinkToFit="1"/>
      <protection locked="0"/>
    </xf>
    <xf numFmtId="181" fontId="4" fillId="0" borderId="120"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0" fontId="4" fillId="0" borderId="136" xfId="13" applyFont="1" applyBorder="1" applyAlignment="1" applyProtection="1">
      <alignment horizontal="left" vertical="center" shrinkToFit="1"/>
      <protection locked="0"/>
    </xf>
    <xf numFmtId="0" fontId="4" fillId="0" borderId="135" xfId="13" applyFont="1" applyBorder="1" applyAlignment="1" applyProtection="1">
      <alignment horizontal="left" vertical="center" shrinkToFit="1"/>
      <protection locked="0"/>
    </xf>
    <xf numFmtId="0" fontId="4" fillId="0" borderId="34" xfId="13" applyFont="1" applyBorder="1" applyAlignment="1" applyProtection="1">
      <alignment horizontal="center" vertical="center" shrinkToFit="1"/>
      <protection locked="0"/>
    </xf>
    <xf numFmtId="0" fontId="4" fillId="0" borderId="33" xfId="13" applyFont="1" applyBorder="1" applyAlignment="1" applyProtection="1">
      <alignment horizontal="center" vertical="center"/>
      <protection locked="0"/>
    </xf>
    <xf numFmtId="0" fontId="4" fillId="0" borderId="32" xfId="13" applyFont="1" applyBorder="1" applyAlignment="1" applyProtection="1">
      <alignment horizontal="center" vertical="center"/>
      <protection locked="0"/>
    </xf>
    <xf numFmtId="181" fontId="4" fillId="4" borderId="154" xfId="13" applyNumberFormat="1" applyFont="1" applyFill="1" applyBorder="1" applyAlignment="1" applyProtection="1">
      <alignment horizontal="right" vertical="center" shrinkToFit="1"/>
      <protection locked="0"/>
    </xf>
    <xf numFmtId="181" fontId="4" fillId="4" borderId="153"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79" fontId="4" fillId="0" borderId="136" xfId="13" applyNumberFormat="1" applyFont="1" applyBorder="1" applyAlignment="1" applyProtection="1">
      <alignment horizontal="right" vertical="center" shrinkToFit="1"/>
      <protection locked="0"/>
    </xf>
    <xf numFmtId="181" fontId="4" fillId="0" borderId="137" xfId="14" applyNumberFormat="1" applyFont="1" applyBorder="1" applyAlignment="1" applyProtection="1">
      <alignment horizontal="righ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9" xfId="14" applyNumberFormat="1" applyFont="1" applyBorder="1" applyAlignment="1" applyProtection="1">
      <alignment horizontal="right" vertical="center" shrinkToFit="1"/>
      <protection locked="0"/>
    </xf>
    <xf numFmtId="0" fontId="4" fillId="0" borderId="145" xfId="14" applyFont="1" applyBorder="1" applyAlignment="1" applyProtection="1">
      <alignment horizontal="left" vertical="center" shrinkToFi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181" fontId="4" fillId="0" borderId="162" xfId="14" applyNumberFormat="1" applyFont="1" applyBorder="1" applyAlignment="1" applyProtection="1">
      <alignment horizontal="right" vertical="center" shrinkToFit="1"/>
      <protection locked="0"/>
    </xf>
    <xf numFmtId="181" fontId="4" fillId="0" borderId="158" xfId="14" applyNumberFormat="1" applyFont="1" applyBorder="1" applyAlignment="1" applyProtection="1">
      <alignment horizontal="righ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59" xfId="13"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79" fontId="4" fillId="0" borderId="158" xfId="13" applyNumberFormat="1" applyFont="1" applyBorder="1" applyAlignment="1" applyProtection="1">
      <alignment horizontal="right" vertical="center" shrinkToFit="1"/>
      <protection locked="0"/>
    </xf>
    <xf numFmtId="0" fontId="4" fillId="0" borderId="158" xfId="13" applyFont="1" applyBorder="1" applyAlignment="1" applyProtection="1">
      <alignment horizontal="left" vertical="center" shrinkToFit="1"/>
      <protection locked="0"/>
    </xf>
    <xf numFmtId="0" fontId="4" fillId="0" borderId="157" xfId="13" applyFont="1" applyBorder="1" applyAlignment="1" applyProtection="1">
      <alignment horizontal="left" vertical="center" shrinkToFit="1"/>
      <protection locked="0"/>
    </xf>
    <xf numFmtId="0" fontId="4" fillId="2" borderId="15" xfId="13" applyFont="1" applyFill="1" applyBorder="1" applyAlignment="1" applyProtection="1">
      <alignment horizontal="left" vertical="center"/>
    </xf>
    <xf numFmtId="0" fontId="4" fillId="5" borderId="28"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151"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181" fontId="4" fillId="4" borderId="37" xfId="15" applyNumberFormat="1" applyFont="1" applyFill="1" applyBorder="1" applyAlignment="1" applyProtection="1">
      <alignment horizontal="right" vertical="center" shrinkToFit="1"/>
      <protection locked="0"/>
    </xf>
    <xf numFmtId="181" fontId="4" fillId="4" borderId="20"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0" fontId="4" fillId="2" borderId="27" xfId="13" applyFont="1" applyFill="1" applyBorder="1" applyAlignment="1" applyProtection="1">
      <alignment horizontal="left" vertical="center"/>
    </xf>
    <xf numFmtId="181" fontId="4" fillId="0" borderId="163" xfId="15" applyNumberFormat="1" applyFont="1" applyBorder="1" applyAlignment="1" applyProtection="1">
      <alignment horizontal="right" vertical="center" shrinkToFit="1"/>
      <protection locked="0"/>
    </xf>
    <xf numFmtId="181" fontId="4" fillId="0" borderId="129" xfId="15" applyNumberFormat="1" applyFont="1" applyBorder="1" applyAlignment="1" applyProtection="1">
      <alignment horizontal="right" vertical="center" shrinkToFit="1"/>
      <protection locked="0"/>
    </xf>
    <xf numFmtId="0" fontId="4" fillId="0" borderId="129" xfId="15" applyNumberFormat="1" applyFont="1" applyBorder="1" applyAlignment="1" applyProtection="1">
      <alignment horizontal="left" vertical="center" shrinkToFit="1"/>
      <protection locked="0"/>
    </xf>
    <xf numFmtId="0" fontId="4" fillId="0" borderId="128" xfId="15" applyNumberFormat="1" applyFont="1" applyBorder="1" applyAlignment="1" applyProtection="1">
      <alignment horizontal="left" vertical="center" shrinkToFit="1"/>
      <protection locked="0"/>
    </xf>
    <xf numFmtId="181" fontId="4" fillId="4" borderId="108" xfId="15" applyNumberFormat="1" applyFont="1" applyFill="1" applyBorder="1" applyAlignment="1" applyProtection="1">
      <alignment horizontal="righ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81" xfId="15" applyNumberFormat="1" applyFont="1" applyFill="1" applyBorder="1" applyAlignment="1" applyProtection="1">
      <alignment horizontal="right" vertical="center" shrinkToFit="1"/>
      <protection locked="0"/>
    </xf>
    <xf numFmtId="181" fontId="4" fillId="4" borderId="153"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6" xfId="15" applyNumberFormat="1" applyFont="1" applyFill="1" applyBorder="1" applyAlignment="1" applyProtection="1">
      <alignment horizontal="right" vertical="center" shrinkToFit="1"/>
      <protection locked="0"/>
    </xf>
    <xf numFmtId="0" fontId="4" fillId="4" borderId="107" xfId="15" applyNumberFormat="1" applyFont="1" applyFill="1" applyBorder="1" applyAlignment="1" applyProtection="1">
      <alignment horizontal="left" vertical="center" shrinkToFit="1"/>
      <protection locked="0"/>
    </xf>
    <xf numFmtId="0" fontId="4" fillId="4" borderId="125" xfId="15" applyNumberFormat="1" applyFont="1" applyFill="1" applyBorder="1" applyAlignment="1" applyProtection="1">
      <alignment horizontal="left" vertical="center" shrinkToFit="1"/>
      <protection locked="0"/>
    </xf>
    <xf numFmtId="181" fontId="4" fillId="0" borderId="138" xfId="15" applyNumberFormat="1" applyFont="1" applyBorder="1" applyAlignment="1" applyProtection="1">
      <alignment horizontal="right" vertical="center" shrinkToFit="1"/>
      <protection locked="0"/>
    </xf>
    <xf numFmtId="181" fontId="4" fillId="0" borderId="136" xfId="15" applyNumberFormat="1" applyFont="1" applyBorder="1" applyAlignment="1" applyProtection="1">
      <alignment horizontal="right" vertical="center" shrinkToFit="1"/>
      <protection locked="0"/>
    </xf>
    <xf numFmtId="0" fontId="4" fillId="0" borderId="136" xfId="15" applyNumberFormat="1" applyFont="1" applyBorder="1" applyAlignment="1" applyProtection="1">
      <alignment horizontal="left" vertical="center" shrinkToFit="1"/>
      <protection locked="0"/>
    </xf>
    <xf numFmtId="0" fontId="4" fillId="0" borderId="135" xfId="15" applyNumberFormat="1" applyFont="1" applyBorder="1" applyAlignment="1" applyProtection="1">
      <alignment horizontal="left" vertical="center" shrinkToFit="1"/>
      <protection locked="0"/>
    </xf>
    <xf numFmtId="181" fontId="4" fillId="0" borderId="130" xfId="14" applyNumberFormat="1" applyFont="1" applyBorder="1" applyAlignment="1" applyProtection="1">
      <alignment horizontal="righ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64" xfId="14" applyNumberFormat="1" applyFont="1" applyBorder="1" applyAlignment="1" applyProtection="1">
      <alignment horizontal="right" vertical="center" shrinkToFit="1"/>
      <protection locked="0"/>
    </xf>
    <xf numFmtId="181" fontId="4" fillId="0" borderId="167" xfId="15" applyNumberFormat="1" applyFont="1" applyBorder="1" applyAlignment="1" applyProtection="1">
      <alignment horizontal="right" vertical="center" shrinkToFit="1"/>
      <protection locked="0"/>
    </xf>
    <xf numFmtId="181" fontId="4" fillId="0" borderId="141" xfId="15" applyNumberFormat="1" applyFont="1" applyBorder="1" applyAlignment="1" applyProtection="1">
      <alignment horizontal="right" vertical="center" shrinkToFit="1"/>
      <protection locked="0"/>
    </xf>
    <xf numFmtId="0" fontId="4" fillId="0" borderId="141" xfId="15" applyNumberFormat="1" applyFont="1" applyBorder="1" applyAlignment="1" applyProtection="1">
      <alignment horizontal="left" vertical="center" shrinkToFit="1"/>
      <protection locked="0"/>
    </xf>
    <xf numFmtId="0" fontId="4" fillId="0" borderId="140" xfId="15" applyNumberFormat="1" applyFont="1" applyBorder="1" applyAlignment="1" applyProtection="1">
      <alignment horizontal="left" vertical="center" shrinkToFit="1"/>
      <protection locked="0"/>
    </xf>
    <xf numFmtId="0" fontId="4" fillId="0" borderId="145" xfId="15"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181" fontId="4" fillId="0" borderId="145" xfId="15" applyNumberFormat="1" applyFont="1" applyBorder="1" applyAlignment="1" applyProtection="1">
      <alignment horizontal="righ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0" fontId="4" fillId="0" borderId="145" xfId="15" applyNumberFormat="1" applyFont="1" applyBorder="1" applyAlignment="1" applyProtection="1">
      <alignment horizontal="left" vertical="center" shrinkToFit="1"/>
      <protection locked="0"/>
    </xf>
    <xf numFmtId="0" fontId="4" fillId="0" borderId="144" xfId="15" applyNumberFormat="1" applyFont="1" applyBorder="1" applyAlignment="1" applyProtection="1">
      <alignment horizontal="left" vertical="center" shrinkToFit="1"/>
      <protection locked="0"/>
    </xf>
    <xf numFmtId="0" fontId="4" fillId="0" borderId="165" xfId="15" applyNumberFormat="1" applyFont="1" applyBorder="1" applyAlignment="1" applyProtection="1">
      <alignment horizontal="left" vertical="center" shrinkToFit="1"/>
      <protection locked="0"/>
    </xf>
    <xf numFmtId="0" fontId="25" fillId="2" borderId="51" xfId="13" applyFont="1" applyFill="1" applyBorder="1" applyAlignment="1" applyProtection="1">
      <alignment horizontal="center" vertical="center"/>
    </xf>
    <xf numFmtId="0" fontId="25" fillId="2" borderId="50" xfId="13" applyFont="1" applyFill="1" applyBorder="1" applyAlignment="1" applyProtection="1">
      <alignment horizontal="center" vertical="center"/>
    </xf>
    <xf numFmtId="0" fontId="25" fillId="2" borderId="63" xfId="13" applyFont="1" applyFill="1" applyBorder="1" applyAlignment="1" applyProtection="1">
      <alignment horizontal="center" vertical="center"/>
    </xf>
    <xf numFmtId="0" fontId="4" fillId="5" borderId="28" xfId="13" applyFont="1" applyFill="1" applyBorder="1" applyAlignment="1" applyProtection="1">
      <alignment horizontal="center" vertical="center" wrapText="1"/>
      <protection locked="0"/>
    </xf>
    <xf numFmtId="0" fontId="4" fillId="5" borderId="151" xfId="13" applyFont="1" applyFill="1" applyBorder="1" applyAlignment="1" applyProtection="1">
      <alignment horizontal="center" vertical="center" wrapText="1"/>
      <protection locked="0"/>
    </xf>
    <xf numFmtId="0" fontId="3" fillId="5" borderId="47" xfId="13" applyFont="1" applyFill="1" applyBorder="1" applyAlignment="1" applyProtection="1">
      <alignment horizontal="center" vertical="center" wrapText="1"/>
      <protection locked="0"/>
    </xf>
    <xf numFmtId="0" fontId="3" fillId="5" borderId="27" xfId="13" applyFont="1" applyFill="1" applyBorder="1" applyAlignment="1" applyProtection="1">
      <alignment horizontal="center" vertical="center" wrapText="1"/>
      <protection locked="0"/>
    </xf>
    <xf numFmtId="0" fontId="3" fillId="5" borderId="49"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3" fillId="5" borderId="148" xfId="13" applyFont="1" applyFill="1" applyBorder="1" applyAlignment="1" applyProtection="1">
      <alignment horizontal="center" vertical="center" wrapText="1"/>
      <protection locked="0"/>
    </xf>
    <xf numFmtId="0" fontId="3" fillId="5" borderId="150" xfId="13" applyFont="1" applyFill="1" applyBorder="1" applyAlignment="1" applyProtection="1">
      <alignment horizontal="center" vertical="center" wrapText="1"/>
      <protection locked="0"/>
    </xf>
    <xf numFmtId="181" fontId="4" fillId="0" borderId="142" xfId="14" applyNumberFormat="1" applyFont="1" applyBorder="1" applyAlignment="1" applyProtection="1">
      <alignment horizontal="righ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71"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7" fontId="27" fillId="0" borderId="59" xfId="4" applyNumberFormat="1" applyFont="1" applyBorder="1" applyAlignment="1">
      <alignment horizontal="center" vertical="center" wrapText="1"/>
    </xf>
    <xf numFmtId="177" fontId="27" fillId="0" borderId="4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28" fillId="0" borderId="27" xfId="16" applyFont="1" applyFill="1" applyBorder="1" applyAlignment="1" applyProtection="1">
      <alignment horizontal="left" vertical="center" wrapText="1"/>
    </xf>
    <xf numFmtId="0" fontId="28" fillId="0" borderId="26"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30" xfId="16" applyFont="1" applyFill="1" applyBorder="1" applyAlignment="1" applyProtection="1">
      <alignment horizontal="left" vertical="center"/>
    </xf>
    <xf numFmtId="0" fontId="28" fillId="0" borderId="20" xfId="16" applyFont="1" applyFill="1" applyBorder="1" applyAlignment="1" applyProtection="1">
      <alignment horizontal="left" vertical="center"/>
    </xf>
    <xf numFmtId="0" fontId="28" fillId="0" borderId="1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5" xfId="17" applyFont="1" applyBorder="1" applyAlignment="1">
      <alignment horizontal="left" vertical="center" wrapText="1"/>
    </xf>
    <xf numFmtId="0" fontId="30" fillId="0" borderId="20" xfId="17" applyFont="1" applyFill="1" applyBorder="1" applyAlignment="1">
      <alignment horizontal="left" vertical="center" wrapText="1"/>
    </xf>
    <xf numFmtId="0" fontId="30" fillId="0" borderId="20" xfId="17" applyFont="1" applyBorder="1" applyAlignment="1">
      <alignment horizontal="left" vertical="center" wrapText="1"/>
    </xf>
    <xf numFmtId="0" fontId="30" fillId="0" borderId="19" xfId="17" applyFont="1" applyBorder="1" applyAlignment="1">
      <alignment horizontal="left" vertical="center" wrapText="1"/>
    </xf>
    <xf numFmtId="0" fontId="30" fillId="0" borderId="33" xfId="17" applyFont="1" applyFill="1" applyBorder="1" applyAlignment="1">
      <alignment horizontal="left" vertical="center" wrapText="1"/>
    </xf>
    <xf numFmtId="0" fontId="30" fillId="0" borderId="32" xfId="17" applyFont="1" applyFill="1" applyBorder="1" applyAlignment="1">
      <alignment horizontal="left" vertical="center" wrapText="1"/>
    </xf>
    <xf numFmtId="0" fontId="30" fillId="0" borderId="9" xfId="18" applyFont="1" applyFill="1" applyBorder="1" applyAlignment="1">
      <alignment vertical="center"/>
    </xf>
    <xf numFmtId="0" fontId="30" fillId="0" borderId="25" xfId="18" applyFont="1" applyFill="1" applyBorder="1" applyAlignment="1">
      <alignment vertical="center"/>
    </xf>
    <xf numFmtId="0" fontId="30" fillId="0" borderId="43" xfId="18" applyFont="1" applyFill="1" applyBorder="1" applyAlignment="1">
      <alignment vertical="center" wrapText="1"/>
    </xf>
    <xf numFmtId="0" fontId="30" fillId="0" borderId="11" xfId="18" applyFont="1" applyFill="1" applyBorder="1" applyAlignment="1">
      <alignment vertical="center" wrapText="1"/>
    </xf>
    <xf numFmtId="0" fontId="30" fillId="0" borderId="37" xfId="18" applyFont="1" applyFill="1" applyBorder="1" applyAlignment="1">
      <alignment vertical="center"/>
    </xf>
    <xf numFmtId="0" fontId="30" fillId="0" borderId="24" xfId="18" applyFont="1" applyFill="1" applyBorder="1" applyAlignment="1">
      <alignment vertical="center"/>
    </xf>
    <xf numFmtId="0" fontId="30" fillId="0" borderId="20" xfId="18" applyFont="1" applyFill="1" applyBorder="1" applyAlignment="1">
      <alignment vertical="center"/>
    </xf>
    <xf numFmtId="0" fontId="30" fillId="0" borderId="19" xfId="18" applyFont="1" applyFill="1" applyBorder="1" applyAlignment="1">
      <alignment vertical="center"/>
    </xf>
    <xf numFmtId="0" fontId="30" fillId="0" borderId="28" xfId="18" applyFont="1" applyFill="1" applyBorder="1" applyAlignment="1">
      <alignment vertical="center" wrapText="1"/>
    </xf>
    <xf numFmtId="0" fontId="30" fillId="0" borderId="49" xfId="18" applyFont="1" applyFill="1" applyBorder="1" applyAlignment="1">
      <alignment vertical="center" wrapText="1"/>
    </xf>
    <xf numFmtId="0" fontId="30" fillId="0" borderId="18" xfId="18" applyFont="1" applyFill="1" applyBorder="1" applyAlignment="1">
      <alignment vertical="center" wrapText="1"/>
    </xf>
    <xf numFmtId="0" fontId="30" fillId="0" borderId="5" xfId="18" applyFont="1" applyFill="1" applyBorder="1" applyAlignment="1">
      <alignment vertical="center" wrapText="1"/>
    </xf>
    <xf numFmtId="0" fontId="30" fillId="0" borderId="45" xfId="18" applyFont="1" applyFill="1" applyBorder="1" applyAlignment="1">
      <alignment vertical="center" wrapText="1"/>
    </xf>
    <xf numFmtId="0" fontId="30" fillId="0" borderId="8" xfId="18" applyFont="1" applyFill="1" applyBorder="1" applyAlignment="1">
      <alignment vertical="center" wrapText="1"/>
    </xf>
    <xf numFmtId="0" fontId="30" fillId="0" borderId="33" xfId="18" applyFont="1" applyFill="1" applyBorder="1" applyAlignment="1">
      <alignment vertical="center"/>
    </xf>
    <xf numFmtId="0" fontId="30" fillId="0" borderId="32" xfId="18" applyFont="1" applyFill="1" applyBorder="1" applyAlignment="1">
      <alignment vertical="center"/>
    </xf>
    <xf numFmtId="0" fontId="30" fillId="0" borderId="31" xfId="19" applyFont="1" applyFill="1" applyBorder="1" applyAlignment="1">
      <alignment vertical="center" wrapText="1"/>
    </xf>
    <xf numFmtId="0" fontId="30" fillId="0" borderId="3" xfId="19" applyFont="1" applyFill="1" applyBorder="1" applyAlignment="1">
      <alignment vertical="center" wrapText="1"/>
    </xf>
    <xf numFmtId="0" fontId="30" fillId="0" borderId="18" xfId="19" applyFont="1" applyFill="1" applyBorder="1" applyAlignment="1">
      <alignment vertical="center" wrapText="1"/>
    </xf>
    <xf numFmtId="0" fontId="30" fillId="0" borderId="5" xfId="19" applyFont="1" applyFill="1" applyBorder="1" applyAlignment="1">
      <alignment vertical="center" wrapText="1"/>
    </xf>
    <xf numFmtId="0" fontId="30" fillId="0" borderId="45"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25" xfId="19" applyFont="1" applyFill="1" applyBorder="1" applyAlignment="1">
      <alignment horizontal="left" vertical="center"/>
    </xf>
    <xf numFmtId="0" fontId="30" fillId="0" borderId="37" xfId="19" applyFont="1" applyFill="1" applyBorder="1" applyAlignment="1">
      <alignment vertical="center"/>
    </xf>
    <xf numFmtId="0" fontId="30" fillId="0" borderId="24" xfId="19" applyFont="1" applyFill="1" applyBorder="1" applyAlignment="1">
      <alignment vertical="center"/>
    </xf>
    <xf numFmtId="0" fontId="30" fillId="0" borderId="20" xfId="19" applyFont="1" applyFill="1" applyBorder="1" applyAlignment="1">
      <alignment horizontal="left" vertical="center"/>
    </xf>
    <xf numFmtId="0" fontId="30" fillId="0" borderId="19" xfId="19" applyFont="1" applyFill="1" applyBorder="1" applyAlignment="1">
      <alignment horizontal="left" vertical="center"/>
    </xf>
    <xf numFmtId="0" fontId="30" fillId="0" borderId="28" xfId="19" applyFont="1" applyFill="1" applyBorder="1" applyAlignment="1">
      <alignment vertical="center" wrapText="1"/>
    </xf>
    <xf numFmtId="0" fontId="30" fillId="0" borderId="49" xfId="19" applyFont="1" applyFill="1" applyBorder="1" applyAlignment="1">
      <alignment vertical="center" wrapText="1"/>
    </xf>
    <xf numFmtId="0" fontId="30" fillId="0" borderId="33" xfId="19" applyFont="1" applyFill="1" applyBorder="1" applyAlignment="1">
      <alignment horizontal="left" vertical="center"/>
    </xf>
    <xf numFmtId="0" fontId="30" fillId="0" borderId="3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5"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25" xfId="16" applyFont="1" applyFill="1" applyBorder="1" applyAlignment="1" applyProtection="1">
      <alignment horizontal="left" vertical="center" wrapText="1"/>
      <protection locked="0"/>
    </xf>
    <xf numFmtId="0" fontId="31" fillId="0" borderId="21" xfId="16" applyFont="1" applyFill="1" applyBorder="1" applyAlignment="1" applyProtection="1">
      <alignment horizontal="left" vertical="center" wrapText="1"/>
      <protection locked="0"/>
    </xf>
    <xf numFmtId="0" fontId="31" fillId="0" borderId="20" xfId="16" applyFont="1" applyFill="1" applyBorder="1" applyAlignment="1" applyProtection="1">
      <alignment horizontal="left" vertical="center" wrapText="1"/>
      <protection locked="0"/>
    </xf>
    <xf numFmtId="0" fontId="31" fillId="0" borderId="19" xfId="16" applyFont="1" applyFill="1" applyBorder="1" applyAlignment="1" applyProtection="1">
      <alignment horizontal="left" vertical="center" wrapText="1"/>
      <protection locked="0"/>
    </xf>
    <xf numFmtId="0" fontId="31" fillId="0" borderId="50" xfId="16" applyFont="1" applyFill="1" applyBorder="1" applyAlignment="1" applyProtection="1">
      <alignment horizontal="left" vertical="center"/>
    </xf>
    <xf numFmtId="0" fontId="31" fillId="0" borderId="63" xfId="16" applyFont="1" applyFill="1" applyBorder="1" applyAlignment="1" applyProtection="1">
      <alignment horizontal="left" vertical="center"/>
    </xf>
    <xf numFmtId="0" fontId="31" fillId="0" borderId="27" xfId="16" applyFont="1" applyFill="1" applyBorder="1" applyAlignment="1" applyProtection="1">
      <alignment horizontal="left" vertical="center" wrapText="1"/>
    </xf>
    <xf numFmtId="0" fontId="31" fillId="0" borderId="26"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3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25"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9"/>
    <cellStyle name="標準 2 3" xfId="8"/>
    <cellStyle name="標準 3" xfId="11"/>
    <cellStyle name="標準 4" xfId="20"/>
    <cellStyle name="標準 4_APAHO401600" xfId="16"/>
    <cellStyle name="標準 4_APAHO4019001" xfId="19"/>
    <cellStyle name="標準 4_ZJ08_022012_青森市_2010" xfId="18"/>
    <cellStyle name="標準 6"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F0E1-4F1C-A909-F6ED4293852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53800</c:v>
                </c:pt>
                <c:pt idx="1">
                  <c:v>60392</c:v>
                </c:pt>
                <c:pt idx="2">
                  <c:v>32196</c:v>
                </c:pt>
                <c:pt idx="3">
                  <c:v>22873</c:v>
                </c:pt>
                <c:pt idx="4">
                  <c:v>50892</c:v>
                </c:pt>
              </c:numCache>
            </c:numRef>
          </c:val>
          <c:smooth val="0"/>
          <c:extLst>
            <c:ext xmlns:c16="http://schemas.microsoft.com/office/drawing/2014/chart" uri="{C3380CC4-5D6E-409C-BE32-E72D297353CC}">
              <c16:uniqueId val="{00000001-F0E1-4F1C-A909-F6ED42938520}"/>
            </c:ext>
          </c:extLst>
        </c:ser>
        <c:dLbls>
          <c:showLegendKey val="0"/>
          <c:showVal val="0"/>
          <c:showCatName val="0"/>
          <c:showSerName val="0"/>
          <c:showPercent val="0"/>
          <c:showBubbleSize val="0"/>
        </c:dLbls>
        <c:marker val="1"/>
        <c:smooth val="0"/>
        <c:axId val="319782296"/>
        <c:axId val="314575312"/>
      </c:lineChart>
      <c:catAx>
        <c:axId val="319782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575312"/>
        <c:crosses val="autoZero"/>
        <c:auto val="1"/>
        <c:lblAlgn val="ctr"/>
        <c:lblOffset val="100"/>
        <c:tickLblSkip val="1"/>
        <c:tickMarkSkip val="1"/>
        <c:noMultiLvlLbl val="0"/>
      </c:catAx>
      <c:valAx>
        <c:axId val="3145753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782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6.11</c:v>
                </c:pt>
                <c:pt idx="1">
                  <c:v>7.87</c:v>
                </c:pt>
                <c:pt idx="2">
                  <c:v>13.18</c:v>
                </c:pt>
                <c:pt idx="3">
                  <c:v>19.350000000000001</c:v>
                </c:pt>
                <c:pt idx="4">
                  <c:v>15.72</c:v>
                </c:pt>
              </c:numCache>
            </c:numRef>
          </c:val>
          <c:extLst>
            <c:ext xmlns:c16="http://schemas.microsoft.com/office/drawing/2014/chart" uri="{C3380CC4-5D6E-409C-BE32-E72D297353CC}">
              <c16:uniqueId val="{00000000-2229-4CE5-9102-9071472069C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43.59</c:v>
                </c:pt>
                <c:pt idx="1">
                  <c:v>38.82</c:v>
                </c:pt>
                <c:pt idx="2">
                  <c:v>34.17</c:v>
                </c:pt>
                <c:pt idx="3">
                  <c:v>30.35</c:v>
                </c:pt>
                <c:pt idx="4">
                  <c:v>28.94</c:v>
                </c:pt>
              </c:numCache>
            </c:numRef>
          </c:val>
          <c:extLst>
            <c:ext xmlns:c16="http://schemas.microsoft.com/office/drawing/2014/chart" uri="{C3380CC4-5D6E-409C-BE32-E72D297353CC}">
              <c16:uniqueId val="{00000001-2229-4CE5-9102-9071472069C3}"/>
            </c:ext>
          </c:extLst>
        </c:ser>
        <c:dLbls>
          <c:showLegendKey val="0"/>
          <c:showVal val="0"/>
          <c:showCatName val="0"/>
          <c:showSerName val="0"/>
          <c:showPercent val="0"/>
          <c:showBubbleSize val="0"/>
        </c:dLbls>
        <c:gapWidth val="250"/>
        <c:overlap val="100"/>
        <c:axId val="221320984"/>
        <c:axId val="2213213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8.73</c:v>
                </c:pt>
                <c:pt idx="1">
                  <c:v>-3.29</c:v>
                </c:pt>
                <c:pt idx="2">
                  <c:v>1.49</c:v>
                </c:pt>
                <c:pt idx="3">
                  <c:v>2.5499999999999998</c:v>
                </c:pt>
                <c:pt idx="4">
                  <c:v>-4.12</c:v>
                </c:pt>
              </c:numCache>
            </c:numRef>
          </c:val>
          <c:smooth val="0"/>
          <c:extLst>
            <c:ext xmlns:c16="http://schemas.microsoft.com/office/drawing/2014/chart" uri="{C3380CC4-5D6E-409C-BE32-E72D297353CC}">
              <c16:uniqueId val="{00000002-2229-4CE5-9102-9071472069C3}"/>
            </c:ext>
          </c:extLst>
        </c:ser>
        <c:dLbls>
          <c:showLegendKey val="0"/>
          <c:showVal val="0"/>
          <c:showCatName val="0"/>
          <c:showSerName val="0"/>
          <c:showPercent val="0"/>
          <c:showBubbleSize val="0"/>
        </c:dLbls>
        <c:marker val="1"/>
        <c:smooth val="0"/>
        <c:axId val="221320984"/>
        <c:axId val="221321376"/>
      </c:lineChart>
      <c:catAx>
        <c:axId val="22132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321376"/>
        <c:crosses val="autoZero"/>
        <c:auto val="1"/>
        <c:lblAlgn val="ctr"/>
        <c:lblOffset val="100"/>
        <c:tickLblSkip val="1"/>
        <c:tickMarkSkip val="1"/>
        <c:noMultiLvlLbl val="0"/>
      </c:catAx>
      <c:valAx>
        <c:axId val="22132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2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F5-47FE-92EB-284573CE9B4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F5-47FE-92EB-284573CE9B42}"/>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0.02</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2-5BF5-47FE-92EB-284573CE9B42}"/>
            </c:ext>
          </c:extLst>
        </c:ser>
        <c:ser>
          <c:idx val="3"/>
          <c:order val="3"/>
          <c:tx>
            <c:strRef>
              <c:f>[1]データシート!$A$30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0.11</c:v>
                </c:pt>
                <c:pt idx="2">
                  <c:v>#N/A</c:v>
                </c:pt>
                <c:pt idx="3">
                  <c:v>7.0000000000000007E-2</c:v>
                </c:pt>
                <c:pt idx="4">
                  <c:v>#N/A</c:v>
                </c:pt>
                <c:pt idx="5">
                  <c:v>0.13</c:v>
                </c:pt>
                <c:pt idx="6">
                  <c:v>#N/A</c:v>
                </c:pt>
                <c:pt idx="7">
                  <c:v>0.12</c:v>
                </c:pt>
                <c:pt idx="8">
                  <c:v>#N/A</c:v>
                </c:pt>
                <c:pt idx="9">
                  <c:v>0.22</c:v>
                </c:pt>
              </c:numCache>
            </c:numRef>
          </c:val>
          <c:extLst>
            <c:ext xmlns:c16="http://schemas.microsoft.com/office/drawing/2014/chart" uri="{C3380CC4-5D6E-409C-BE32-E72D297353CC}">
              <c16:uniqueId val="{00000003-5BF5-47FE-92EB-284573CE9B42}"/>
            </c:ext>
          </c:extLst>
        </c:ser>
        <c:ser>
          <c:idx val="4"/>
          <c:order val="4"/>
          <c:tx>
            <c:strRef>
              <c:f>[1]データシート!$A$31</c:f>
              <c:strCache>
                <c:ptCount val="1"/>
                <c:pt idx="0">
                  <c:v>大津町外四ヶ市町村共有財産管理処分事務受託特別会計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0.02</c:v>
                </c:pt>
                <c:pt idx="2">
                  <c:v>#N/A</c:v>
                </c:pt>
                <c:pt idx="3">
                  <c:v>0.21</c:v>
                </c:pt>
                <c:pt idx="4">
                  <c:v>#N/A</c:v>
                </c:pt>
                <c:pt idx="5">
                  <c:v>0.28999999999999998</c:v>
                </c:pt>
                <c:pt idx="6">
                  <c:v>#N/A</c:v>
                </c:pt>
                <c:pt idx="7">
                  <c:v>0.59</c:v>
                </c:pt>
                <c:pt idx="8">
                  <c:v>#N/A</c:v>
                </c:pt>
                <c:pt idx="9">
                  <c:v>0.49</c:v>
                </c:pt>
              </c:numCache>
            </c:numRef>
          </c:val>
          <c:extLst>
            <c:ext xmlns:c16="http://schemas.microsoft.com/office/drawing/2014/chart" uri="{C3380CC4-5D6E-409C-BE32-E72D297353CC}">
              <c16:uniqueId val="{00000004-5BF5-47FE-92EB-284573CE9B42}"/>
            </c:ext>
          </c:extLst>
        </c:ser>
        <c:ser>
          <c:idx val="5"/>
          <c:order val="5"/>
          <c:tx>
            <c:strRef>
              <c:f>[1]データシート!$A$32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0.44</c:v>
                </c:pt>
                <c:pt idx="2">
                  <c:v>#N/A</c:v>
                </c:pt>
                <c:pt idx="3">
                  <c:v>0.36</c:v>
                </c:pt>
                <c:pt idx="4">
                  <c:v>#N/A</c:v>
                </c:pt>
                <c:pt idx="5">
                  <c:v>0.81</c:v>
                </c:pt>
                <c:pt idx="6">
                  <c:v>#N/A</c:v>
                </c:pt>
                <c:pt idx="7">
                  <c:v>0.1</c:v>
                </c:pt>
                <c:pt idx="8">
                  <c:v>#N/A</c:v>
                </c:pt>
                <c:pt idx="9">
                  <c:v>0.53</c:v>
                </c:pt>
              </c:numCache>
            </c:numRef>
          </c:val>
          <c:extLst>
            <c:ext xmlns:c16="http://schemas.microsoft.com/office/drawing/2014/chart" uri="{C3380CC4-5D6E-409C-BE32-E72D297353CC}">
              <c16:uniqueId val="{00000005-5BF5-47FE-92EB-284573CE9B42}"/>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0.99</c:v>
                </c:pt>
                <c:pt idx="2">
                  <c:v>#N/A</c:v>
                </c:pt>
                <c:pt idx="3">
                  <c:v>0.97</c:v>
                </c:pt>
                <c:pt idx="4">
                  <c:v>#N/A</c:v>
                </c:pt>
                <c:pt idx="5">
                  <c:v>1.34</c:v>
                </c:pt>
                <c:pt idx="6">
                  <c:v>#N/A</c:v>
                </c:pt>
                <c:pt idx="7">
                  <c:v>1.83</c:v>
                </c:pt>
                <c:pt idx="8">
                  <c:v>#N/A</c:v>
                </c:pt>
                <c:pt idx="9">
                  <c:v>1.59</c:v>
                </c:pt>
              </c:numCache>
            </c:numRef>
          </c:val>
          <c:extLst>
            <c:ext xmlns:c16="http://schemas.microsoft.com/office/drawing/2014/chart" uri="{C3380CC4-5D6E-409C-BE32-E72D297353CC}">
              <c16:uniqueId val="{00000006-5BF5-47FE-92EB-284573CE9B42}"/>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1.89</c:v>
                </c:pt>
                <c:pt idx="2">
                  <c:v>#N/A</c:v>
                </c:pt>
                <c:pt idx="3">
                  <c:v>2.2999999999999998</c:v>
                </c:pt>
                <c:pt idx="4">
                  <c:v>#N/A</c:v>
                </c:pt>
                <c:pt idx="5">
                  <c:v>2.93</c:v>
                </c:pt>
                <c:pt idx="6">
                  <c:v>#N/A</c:v>
                </c:pt>
                <c:pt idx="7">
                  <c:v>2.67</c:v>
                </c:pt>
                <c:pt idx="8">
                  <c:v>#N/A</c:v>
                </c:pt>
                <c:pt idx="9">
                  <c:v>3.56</c:v>
                </c:pt>
              </c:numCache>
            </c:numRef>
          </c:val>
          <c:extLst>
            <c:ext xmlns:c16="http://schemas.microsoft.com/office/drawing/2014/chart" uri="{C3380CC4-5D6E-409C-BE32-E72D297353CC}">
              <c16:uniqueId val="{00000007-5BF5-47FE-92EB-284573CE9B42}"/>
            </c:ext>
          </c:extLst>
        </c:ser>
        <c:ser>
          <c:idx val="8"/>
          <c:order val="8"/>
          <c:tx>
            <c:strRef>
              <c:f>[1]データシート!$A$35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2.8</c:v>
                </c:pt>
                <c:pt idx="2">
                  <c:v>#N/A</c:v>
                </c:pt>
                <c:pt idx="3">
                  <c:v>3.12</c:v>
                </c:pt>
                <c:pt idx="4">
                  <c:v>#N/A</c:v>
                </c:pt>
                <c:pt idx="5">
                  <c:v>3.18</c:v>
                </c:pt>
                <c:pt idx="6">
                  <c:v>#N/A</c:v>
                </c:pt>
                <c:pt idx="7">
                  <c:v>3.35</c:v>
                </c:pt>
                <c:pt idx="8">
                  <c:v>#N/A</c:v>
                </c:pt>
                <c:pt idx="9">
                  <c:v>3.62</c:v>
                </c:pt>
              </c:numCache>
            </c:numRef>
          </c:val>
          <c:extLst>
            <c:ext xmlns:c16="http://schemas.microsoft.com/office/drawing/2014/chart" uri="{C3380CC4-5D6E-409C-BE32-E72D297353CC}">
              <c16:uniqueId val="{00000008-5BF5-47FE-92EB-284573CE9B4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6.08</c:v>
                </c:pt>
                <c:pt idx="2">
                  <c:v>#N/A</c:v>
                </c:pt>
                <c:pt idx="3">
                  <c:v>7.64</c:v>
                </c:pt>
                <c:pt idx="4">
                  <c:v>#N/A</c:v>
                </c:pt>
                <c:pt idx="5">
                  <c:v>12.88</c:v>
                </c:pt>
                <c:pt idx="6">
                  <c:v>#N/A</c:v>
                </c:pt>
                <c:pt idx="7">
                  <c:v>18.760000000000002</c:v>
                </c:pt>
                <c:pt idx="8">
                  <c:v>#N/A</c:v>
                </c:pt>
                <c:pt idx="9">
                  <c:v>15.22</c:v>
                </c:pt>
              </c:numCache>
            </c:numRef>
          </c:val>
          <c:extLst>
            <c:ext xmlns:c16="http://schemas.microsoft.com/office/drawing/2014/chart" uri="{C3380CC4-5D6E-409C-BE32-E72D297353CC}">
              <c16:uniqueId val="{00000009-5BF5-47FE-92EB-284573CE9B42}"/>
            </c:ext>
          </c:extLst>
        </c:ser>
        <c:dLbls>
          <c:showLegendKey val="0"/>
          <c:showVal val="0"/>
          <c:showCatName val="0"/>
          <c:showSerName val="0"/>
          <c:showPercent val="0"/>
          <c:showBubbleSize val="0"/>
        </c:dLbls>
        <c:gapWidth val="150"/>
        <c:overlap val="100"/>
        <c:axId val="221321768"/>
        <c:axId val="221322160"/>
      </c:barChart>
      <c:catAx>
        <c:axId val="22132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322160"/>
        <c:crosses val="autoZero"/>
        <c:auto val="1"/>
        <c:lblAlgn val="ctr"/>
        <c:lblOffset val="100"/>
        <c:tickLblSkip val="1"/>
        <c:tickMarkSkip val="1"/>
        <c:noMultiLvlLbl val="0"/>
      </c:catAx>
      <c:valAx>
        <c:axId val="22132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21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1126</c:v>
                </c:pt>
                <c:pt idx="5">
                  <c:v>1169</c:v>
                </c:pt>
                <c:pt idx="8">
                  <c:v>1126</c:v>
                </c:pt>
                <c:pt idx="11">
                  <c:v>1069</c:v>
                </c:pt>
                <c:pt idx="14">
                  <c:v>1074</c:v>
                </c:pt>
              </c:numCache>
            </c:numRef>
          </c:val>
          <c:extLst>
            <c:ext xmlns:c16="http://schemas.microsoft.com/office/drawing/2014/chart" uri="{C3380CC4-5D6E-409C-BE32-E72D297353CC}">
              <c16:uniqueId val="{00000000-B59D-43FD-8542-694ACFAA877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9D-43FD-8542-694ACFAA877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44</c:v>
                </c:pt>
                <c:pt idx="3">
                  <c:v>31</c:v>
                </c:pt>
                <c:pt idx="6">
                  <c:v>28</c:v>
                </c:pt>
                <c:pt idx="9">
                  <c:v>21</c:v>
                </c:pt>
                <c:pt idx="12">
                  <c:v>29</c:v>
                </c:pt>
              </c:numCache>
            </c:numRef>
          </c:val>
          <c:extLst>
            <c:ext xmlns:c16="http://schemas.microsoft.com/office/drawing/2014/chart" uri="{C3380CC4-5D6E-409C-BE32-E72D297353CC}">
              <c16:uniqueId val="{00000002-B59D-43FD-8542-694ACFAA877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61</c:v>
                </c:pt>
                <c:pt idx="3">
                  <c:v>58</c:v>
                </c:pt>
                <c:pt idx="6">
                  <c:v>56</c:v>
                </c:pt>
                <c:pt idx="9">
                  <c:v>94</c:v>
                </c:pt>
                <c:pt idx="12">
                  <c:v>101</c:v>
                </c:pt>
              </c:numCache>
            </c:numRef>
          </c:val>
          <c:extLst>
            <c:ext xmlns:c16="http://schemas.microsoft.com/office/drawing/2014/chart" uri="{C3380CC4-5D6E-409C-BE32-E72D297353CC}">
              <c16:uniqueId val="{00000003-B59D-43FD-8542-694ACFAA877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360</c:v>
                </c:pt>
                <c:pt idx="3">
                  <c:v>320</c:v>
                </c:pt>
                <c:pt idx="6">
                  <c:v>360</c:v>
                </c:pt>
                <c:pt idx="9">
                  <c:v>263</c:v>
                </c:pt>
                <c:pt idx="12">
                  <c:v>243</c:v>
                </c:pt>
              </c:numCache>
            </c:numRef>
          </c:val>
          <c:extLst>
            <c:ext xmlns:c16="http://schemas.microsoft.com/office/drawing/2014/chart" uri="{C3380CC4-5D6E-409C-BE32-E72D297353CC}">
              <c16:uniqueId val="{00000004-B59D-43FD-8542-694ACFAA877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9D-43FD-8542-694ACFAA877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9D-43FD-8542-694ACFAA877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1377</c:v>
                </c:pt>
                <c:pt idx="3">
                  <c:v>1364</c:v>
                </c:pt>
                <c:pt idx="6">
                  <c:v>1405</c:v>
                </c:pt>
                <c:pt idx="9">
                  <c:v>1419</c:v>
                </c:pt>
                <c:pt idx="12">
                  <c:v>1406</c:v>
                </c:pt>
              </c:numCache>
            </c:numRef>
          </c:val>
          <c:extLst>
            <c:ext xmlns:c16="http://schemas.microsoft.com/office/drawing/2014/chart" uri="{C3380CC4-5D6E-409C-BE32-E72D297353CC}">
              <c16:uniqueId val="{00000007-B59D-43FD-8542-694ACFAA8775}"/>
            </c:ext>
          </c:extLst>
        </c:ser>
        <c:dLbls>
          <c:showLegendKey val="0"/>
          <c:showVal val="0"/>
          <c:showCatName val="0"/>
          <c:showSerName val="0"/>
          <c:showPercent val="0"/>
          <c:showBubbleSize val="0"/>
        </c:dLbls>
        <c:gapWidth val="100"/>
        <c:overlap val="100"/>
        <c:axId val="221322944"/>
        <c:axId val="2213233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716</c:v>
                </c:pt>
                <c:pt idx="2">
                  <c:v>#N/A</c:v>
                </c:pt>
                <c:pt idx="3">
                  <c:v>#N/A</c:v>
                </c:pt>
                <c:pt idx="4">
                  <c:v>604</c:v>
                </c:pt>
                <c:pt idx="5">
                  <c:v>#N/A</c:v>
                </c:pt>
                <c:pt idx="6">
                  <c:v>#N/A</c:v>
                </c:pt>
                <c:pt idx="7">
                  <c:v>723</c:v>
                </c:pt>
                <c:pt idx="8">
                  <c:v>#N/A</c:v>
                </c:pt>
                <c:pt idx="9">
                  <c:v>#N/A</c:v>
                </c:pt>
                <c:pt idx="10">
                  <c:v>728</c:v>
                </c:pt>
                <c:pt idx="11">
                  <c:v>#N/A</c:v>
                </c:pt>
                <c:pt idx="12">
                  <c:v>#N/A</c:v>
                </c:pt>
                <c:pt idx="13">
                  <c:v>705</c:v>
                </c:pt>
                <c:pt idx="14">
                  <c:v>#N/A</c:v>
                </c:pt>
              </c:numCache>
            </c:numRef>
          </c:val>
          <c:smooth val="0"/>
          <c:extLst>
            <c:ext xmlns:c16="http://schemas.microsoft.com/office/drawing/2014/chart" uri="{C3380CC4-5D6E-409C-BE32-E72D297353CC}">
              <c16:uniqueId val="{00000008-B59D-43FD-8542-694ACFAA8775}"/>
            </c:ext>
          </c:extLst>
        </c:ser>
        <c:dLbls>
          <c:showLegendKey val="0"/>
          <c:showVal val="0"/>
          <c:showCatName val="0"/>
          <c:showSerName val="0"/>
          <c:showPercent val="0"/>
          <c:showBubbleSize val="0"/>
        </c:dLbls>
        <c:marker val="1"/>
        <c:smooth val="0"/>
        <c:axId val="221322944"/>
        <c:axId val="221323336"/>
      </c:lineChart>
      <c:catAx>
        <c:axId val="22132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323336"/>
        <c:crosses val="autoZero"/>
        <c:auto val="1"/>
        <c:lblAlgn val="ctr"/>
        <c:lblOffset val="100"/>
        <c:tickLblSkip val="1"/>
        <c:tickMarkSkip val="1"/>
        <c:noMultiLvlLbl val="0"/>
      </c:catAx>
      <c:valAx>
        <c:axId val="221323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2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12900</c:v>
                </c:pt>
                <c:pt idx="5">
                  <c:v>13016</c:v>
                </c:pt>
                <c:pt idx="8">
                  <c:v>12827</c:v>
                </c:pt>
                <c:pt idx="11">
                  <c:v>14105</c:v>
                </c:pt>
                <c:pt idx="14">
                  <c:v>15802</c:v>
                </c:pt>
              </c:numCache>
            </c:numRef>
          </c:val>
          <c:extLst>
            <c:ext xmlns:c16="http://schemas.microsoft.com/office/drawing/2014/chart" uri="{C3380CC4-5D6E-409C-BE32-E72D297353CC}">
              <c16:uniqueId val="{00000000-30CC-44A6-98E3-9455F9EFE25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453</c:v>
                </c:pt>
                <c:pt idx="5">
                  <c:v>409</c:v>
                </c:pt>
                <c:pt idx="8">
                  <c:v>522</c:v>
                </c:pt>
                <c:pt idx="11">
                  <c:v>510</c:v>
                </c:pt>
                <c:pt idx="14">
                  <c:v>582</c:v>
                </c:pt>
              </c:numCache>
            </c:numRef>
          </c:val>
          <c:extLst>
            <c:ext xmlns:c16="http://schemas.microsoft.com/office/drawing/2014/chart" uri="{C3380CC4-5D6E-409C-BE32-E72D297353CC}">
              <c16:uniqueId val="{00000001-30CC-44A6-98E3-9455F9EFE25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4916</c:v>
                </c:pt>
                <c:pt idx="5">
                  <c:v>5245</c:v>
                </c:pt>
                <c:pt idx="8">
                  <c:v>4882</c:v>
                </c:pt>
                <c:pt idx="11">
                  <c:v>4484</c:v>
                </c:pt>
                <c:pt idx="14">
                  <c:v>4925</c:v>
                </c:pt>
              </c:numCache>
            </c:numRef>
          </c:val>
          <c:extLst>
            <c:ext xmlns:c16="http://schemas.microsoft.com/office/drawing/2014/chart" uri="{C3380CC4-5D6E-409C-BE32-E72D297353CC}">
              <c16:uniqueId val="{00000002-30CC-44A6-98E3-9455F9EFE25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CC-44A6-98E3-9455F9EFE25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CC-44A6-98E3-9455F9EFE25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CC-44A6-98E3-9455F9EFE25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1668</c:v>
                </c:pt>
                <c:pt idx="3">
                  <c:v>1408</c:v>
                </c:pt>
                <c:pt idx="6">
                  <c:v>1451</c:v>
                </c:pt>
                <c:pt idx="9">
                  <c:v>985</c:v>
                </c:pt>
                <c:pt idx="12">
                  <c:v>782</c:v>
                </c:pt>
              </c:numCache>
            </c:numRef>
          </c:val>
          <c:extLst>
            <c:ext xmlns:c16="http://schemas.microsoft.com/office/drawing/2014/chart" uri="{C3380CC4-5D6E-409C-BE32-E72D297353CC}">
              <c16:uniqueId val="{00000006-30CC-44A6-98E3-9455F9EFE25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367</c:v>
                </c:pt>
                <c:pt idx="3">
                  <c:v>404</c:v>
                </c:pt>
                <c:pt idx="6">
                  <c:v>449</c:v>
                </c:pt>
                <c:pt idx="9">
                  <c:v>410</c:v>
                </c:pt>
                <c:pt idx="12">
                  <c:v>321</c:v>
                </c:pt>
              </c:numCache>
            </c:numRef>
          </c:val>
          <c:extLst>
            <c:ext xmlns:c16="http://schemas.microsoft.com/office/drawing/2014/chart" uri="{C3380CC4-5D6E-409C-BE32-E72D297353CC}">
              <c16:uniqueId val="{00000007-30CC-44A6-98E3-9455F9EFE25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3613</c:v>
                </c:pt>
                <c:pt idx="3">
                  <c:v>3732</c:v>
                </c:pt>
                <c:pt idx="6">
                  <c:v>3236</c:v>
                </c:pt>
                <c:pt idx="9">
                  <c:v>3317</c:v>
                </c:pt>
                <c:pt idx="12">
                  <c:v>2824</c:v>
                </c:pt>
              </c:numCache>
            </c:numRef>
          </c:val>
          <c:extLst>
            <c:ext xmlns:c16="http://schemas.microsoft.com/office/drawing/2014/chart" uri="{C3380CC4-5D6E-409C-BE32-E72D297353CC}">
              <c16:uniqueId val="{00000008-30CC-44A6-98E3-9455F9EFE25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77</c:v>
                </c:pt>
                <c:pt idx="3">
                  <c:v>67</c:v>
                </c:pt>
                <c:pt idx="6">
                  <c:v>58</c:v>
                </c:pt>
                <c:pt idx="9">
                  <c:v>48</c:v>
                </c:pt>
                <c:pt idx="12">
                  <c:v>38</c:v>
                </c:pt>
              </c:numCache>
            </c:numRef>
          </c:val>
          <c:extLst>
            <c:ext xmlns:c16="http://schemas.microsoft.com/office/drawing/2014/chart" uri="{C3380CC4-5D6E-409C-BE32-E72D297353CC}">
              <c16:uniqueId val="{00000009-30CC-44A6-98E3-9455F9EFE25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12605</c:v>
                </c:pt>
                <c:pt idx="3">
                  <c:v>13163</c:v>
                </c:pt>
                <c:pt idx="6">
                  <c:v>12904</c:v>
                </c:pt>
                <c:pt idx="9">
                  <c:v>13922</c:v>
                </c:pt>
                <c:pt idx="12">
                  <c:v>15985</c:v>
                </c:pt>
              </c:numCache>
            </c:numRef>
          </c:val>
          <c:extLst>
            <c:ext xmlns:c16="http://schemas.microsoft.com/office/drawing/2014/chart" uri="{C3380CC4-5D6E-409C-BE32-E72D297353CC}">
              <c16:uniqueId val="{0000000A-30CC-44A6-98E3-9455F9EFE250}"/>
            </c:ext>
          </c:extLst>
        </c:ser>
        <c:dLbls>
          <c:showLegendKey val="0"/>
          <c:showVal val="0"/>
          <c:showCatName val="0"/>
          <c:showSerName val="0"/>
          <c:showPercent val="0"/>
          <c:showBubbleSize val="0"/>
        </c:dLbls>
        <c:gapWidth val="100"/>
        <c:overlap val="100"/>
        <c:axId val="458285304"/>
        <c:axId val="2213198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62</c:v>
                </c:pt>
                <c:pt idx="2">
                  <c:v>#N/A</c:v>
                </c:pt>
                <c:pt idx="3">
                  <c:v>#N/A</c:v>
                </c:pt>
                <c:pt idx="4">
                  <c:v>103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CC-44A6-98E3-9455F9EFE250}"/>
            </c:ext>
          </c:extLst>
        </c:ser>
        <c:dLbls>
          <c:showLegendKey val="0"/>
          <c:showVal val="0"/>
          <c:showCatName val="0"/>
          <c:showSerName val="0"/>
          <c:showPercent val="0"/>
          <c:showBubbleSize val="0"/>
        </c:dLbls>
        <c:marker val="1"/>
        <c:smooth val="0"/>
        <c:axId val="458285304"/>
        <c:axId val="221319808"/>
      </c:lineChart>
      <c:catAx>
        <c:axId val="45828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319808"/>
        <c:crosses val="autoZero"/>
        <c:auto val="1"/>
        <c:lblAlgn val="ctr"/>
        <c:lblOffset val="100"/>
        <c:tickLblSkip val="1"/>
        <c:tickMarkSkip val="1"/>
        <c:noMultiLvlLbl val="0"/>
      </c:catAx>
      <c:valAx>
        <c:axId val="22131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28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2489</c:v>
                </c:pt>
                <c:pt idx="1">
                  <c:v>2219</c:v>
                </c:pt>
                <c:pt idx="2">
                  <c:v>2156</c:v>
                </c:pt>
              </c:numCache>
            </c:numRef>
          </c:val>
          <c:extLst>
            <c:ext xmlns:c16="http://schemas.microsoft.com/office/drawing/2014/chart" uri="{C3380CC4-5D6E-409C-BE32-E72D297353CC}">
              <c16:uniqueId val="{00000000-A9FD-4A26-88EF-AD787B79CFD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287</c:v>
                </c:pt>
                <c:pt idx="1">
                  <c:v>278</c:v>
                </c:pt>
                <c:pt idx="2">
                  <c:v>271</c:v>
                </c:pt>
              </c:numCache>
            </c:numRef>
          </c:val>
          <c:extLst>
            <c:ext xmlns:c16="http://schemas.microsoft.com/office/drawing/2014/chart" uri="{C3380CC4-5D6E-409C-BE32-E72D297353CC}">
              <c16:uniqueId val="{00000001-A9FD-4A26-88EF-AD787B79CFD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1678</c:v>
                </c:pt>
                <c:pt idx="1">
                  <c:v>1554</c:v>
                </c:pt>
                <c:pt idx="2">
                  <c:v>2029</c:v>
                </c:pt>
              </c:numCache>
            </c:numRef>
          </c:val>
          <c:extLst>
            <c:ext xmlns:c16="http://schemas.microsoft.com/office/drawing/2014/chart" uri="{C3380CC4-5D6E-409C-BE32-E72D297353CC}">
              <c16:uniqueId val="{00000002-A9FD-4A26-88EF-AD787B79CFD1}"/>
            </c:ext>
          </c:extLst>
        </c:ser>
        <c:dLbls>
          <c:showLegendKey val="0"/>
          <c:showVal val="0"/>
          <c:showCatName val="0"/>
          <c:showSerName val="0"/>
          <c:showPercent val="0"/>
          <c:showBubbleSize val="0"/>
        </c:dLbls>
        <c:gapWidth val="120"/>
        <c:overlap val="100"/>
        <c:axId val="458289224"/>
        <c:axId val="458289616"/>
      </c:barChart>
      <c:catAx>
        <c:axId val="45828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8289616"/>
        <c:crosses val="autoZero"/>
        <c:auto val="1"/>
        <c:lblAlgn val="ctr"/>
        <c:lblOffset val="100"/>
        <c:tickLblSkip val="1"/>
        <c:tickMarkSkip val="1"/>
        <c:noMultiLvlLbl val="0"/>
      </c:catAx>
      <c:valAx>
        <c:axId val="458289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8289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{D0217ACB-90BD-4F2E-AB3F-F93ABDD895ED}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98A-4740-8335-AFDDAF6DB4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{BE077FB1-3597-4EE9-B95A-28056A012656}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8A-4740-8335-AFDDAF6DB4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{D8FCAB29-7E37-49BE-AADD-4DD670EC9CC2}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8A-4740-8335-AFDDAF6DB4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{AB28F090-86A5-44E6-B5E0-E635F5CCE39A}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8A-4740-8335-AFDDAF6DB4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{58B2D102-589C-459D-B675-0661CA6B25EA}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8A-4740-8335-AFDDAF6DB40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{7870B256-898F-4E70-8187-6D83536BDBFB}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98A-4740-8335-AFDDAF6DB40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{464C5C1F-1F7F-441C-8426-D638318C0BA6}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98A-4740-8335-AFDDAF6DB40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{4E2EF66A-619C-4538-A859-70F344A2BB40}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98A-4740-8335-AFDDAF6DB40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{F01DA8C0-ECCE-4E8E-B7AE-2A8FDDBF941F}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98A-4740-8335-AFDDAF6DB4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51.9</c:v>
                </c:pt>
                <c:pt idx="24">
                  <c:v>53.8</c:v>
                </c:pt>
                <c:pt idx="32">
                  <c:v>54.3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8A-4740-8335-AFDDAF6DB4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{2B73373C-447C-43D7-8231-E98D9F7A194E}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98A-4740-8335-AFDDAF6DB4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{5A0B00A2-EC85-4D1A-B1A4-3F7F686571E8}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8A-4740-8335-AFDDAF6DB4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{1C4BA256-5144-4449-B41C-889C4DF71256}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8A-4740-8335-AFDDAF6DB4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{409A574B-C629-44B1-8194-8DEDDD5985FB}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8A-4740-8335-AFDDAF6DB4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{998E5F0A-FD3F-4F2D-9709-D6599E2E1589}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8A-4740-8335-AFDDAF6DB40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{A8B9EC78-70FD-4004-9180-04BDBE60A89D}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98A-4740-8335-AFDDAF6DB40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{BB2F30BA-534B-448F-9F43-329E433D6045}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98A-4740-8335-AFDDAF6DB40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{457E26D1-0DA4-454D-99B2-7CF5011B8D69}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98A-4740-8335-AFDDAF6DB40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{297B824B-44EE-4035-A6F2-10AC44A99291}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98A-4740-8335-AFDDAF6DB4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798A-4740-8335-AFDDAF6DB403}"/>
            </c:ext>
          </c:extLst>
        </c:ser>
        <c:dLbls>
          <c:showLegendKey val="0"/>
          <c:showVal val="1"/>
          <c:showCatName val="0"/>
          <c:showSerName val="0"/>
          <c:showPercent val="0"/>
          <c:showBubbleSize val="0"/>
        </c:dLbls>
        <c:axId val="314574920"/>
        <c:axId val="314577272"/>
      </c:scatterChart>
      <c:valAx>
        <c:axId val="314574920"/>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577272"/>
        <c:crosses val="autoZero"/>
        <c:crossBetween val="midCat"/>
      </c:valAx>
      <c:valAx>
        <c:axId val="314577272"/>
        <c:scaling>
          <c:orientation val="minMax"/>
          <c:max val="21.3"/>
          <c:min val="1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4574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{13651E9C-0989-43F7-AC79-B70E19873EAD}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19F-40C1-AB9A-ECE5FC4CDF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{C2F02794-9E69-4708-8DB9-B79502DDE79F}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9F-40C1-AB9A-ECE5FC4CDF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{F5F5131B-BEAA-475F-AA89-CC9C5FEAF29F}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9F-40C1-AB9A-ECE5FC4CDF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{318DEFA2-BE0B-49CC-AE86-92A783915F05}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9F-40C1-AB9A-ECE5FC4CDF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{EF0C0C9A-0B04-407E-9925-DB27D73953F5}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9F-40C1-AB9A-ECE5FC4CDF4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{F8DD9303-1B02-4355-8E2C-09C7A09F99B4}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19F-40C1-AB9A-ECE5FC4CDF4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{E19C1CE0-E0D6-4B70-8709-48C224772026}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19F-40C1-AB9A-ECE5FC4CDF4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{39E2191A-8D05-408F-987E-5A93C2B389E0}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19F-40C1-AB9A-ECE5FC4CDF4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{528CDABD-2D17-407E-828F-1598EBC4DB1D}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19F-40C1-AB9A-ECE5FC4CDF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11.1</c:v>
                </c:pt>
                <c:pt idx="16">
                  <c:v>11</c:v>
                </c:pt>
                <c:pt idx="24">
                  <c:v>11</c:v>
                </c:pt>
                <c:pt idx="32">
                  <c:v>11.3</c:v>
                </c:pt>
              </c:numCache>
            </c:numRef>
          </c:xVal>
          <c:yVal>
            <c:numRef>
              <c:f>公会計指標分析・財政指標組合せ分析表!$BP$73:$DC$73</c:f>
              <c:numCache>
                <c:formatCode>#,##0.0;"▲ "#,##0.0</c:formatCode>
                <c:ptCount val="40"/>
                <c:pt idx="0">
                  <c:v>1</c:v>
                </c:pt>
                <c:pt idx="8">
                  <c:v>1.7</c:v>
                </c:pt>
              </c:numCache>
            </c:numRef>
          </c:yVal>
          <c:smooth val="0"/>
          <c:extLst>
            <c:ext xmlns:c16="http://schemas.microsoft.com/office/drawing/2014/chart" uri="{C3380CC4-5D6E-409C-BE32-E72D297353CC}">
              <c16:uniqueId val="{00000009-A19F-40C1-AB9A-ECE5FC4CDF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{CE2586DE-CAAF-4AE4-995D-2E1FADA55AD4}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19F-40C1-AB9A-ECE5FC4CDF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{5221323F-3DD1-4404-AEA2-674DD705F404}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9F-40C1-AB9A-ECE5FC4CDF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{80359F67-D772-4F04-AE72-A6BBA90E4922}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9F-40C1-AB9A-ECE5FC4CDF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{B4205C66-53A3-49D2-88BE-FBE8BB754CA8}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9F-40C1-AB9A-ECE5FC4CDF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{35115051-D4C4-4CC1-BAB8-458868A0652B}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9F-40C1-AB9A-ECE5FC4CDF4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{0E59D1FA-62AC-4C3F-A376-0D912EA79AE6}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19F-40C1-AB9A-ECE5FC4CDF4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{67088E21-36DF-4577-B324-D13D8D6AB8C8}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19F-40C1-AB9A-ECE5FC4CDF4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{FF4D401E-3A7A-4968-93FF-68DD7A0264EE}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19F-40C1-AB9A-ECE5FC4CDF4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{37B0D6E1-666D-42A1-883A-602AB47A1FC7}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19F-40C1-AB9A-ECE5FC4CDF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A19F-40C1-AB9A-ECE5FC4CDF48}"/>
            </c:ext>
          </c:extLst>
        </c:ser>
        <c:dLbls>
          <c:showLegendKey val="0"/>
          <c:showVal val="1"/>
          <c:showCatName val="0"/>
          <c:showSerName val="0"/>
          <c:showPercent val="0"/>
          <c:showBubbleSize val="0"/>
        </c:dLbls>
        <c:axId val="305978392"/>
        <c:axId val="314578056"/>
      </c:scatterChart>
      <c:valAx>
        <c:axId val="305978392"/>
        <c:scaling>
          <c:orientation val="minMax"/>
          <c:max val="12.4"/>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578056"/>
        <c:crosses val="autoZero"/>
        <c:crossBetween val="midCat"/>
      </c:valAx>
      <c:valAx>
        <c:axId val="314578056"/>
        <c:scaling>
          <c:orientation val="minMax"/>
          <c:max val="2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97839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113973" y="494823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200900" y="639889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57200" y="7208520"/>
          <a:ext cx="6705600" cy="16764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03120" y="7423785"/>
          <a:ext cx="504825" cy="12001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03120" y="7591425"/>
          <a:ext cx="504825" cy="12001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03120" y="7759065"/>
          <a:ext cx="504825" cy="12001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03120" y="7926705"/>
          <a:ext cx="504825" cy="12001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03120" y="8094345"/>
          <a:ext cx="504825" cy="12001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03120" y="8261985"/>
          <a:ext cx="504825" cy="12001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03120" y="8429625"/>
          <a:ext cx="504825" cy="12001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03120" y="8597265"/>
          <a:ext cx="504825" cy="12001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03120" y="88868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65045" y="8822055"/>
          <a:ext cx="190500" cy="6096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811000" y="7218045"/>
          <a:ext cx="3971925" cy="16764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811000" y="7208520"/>
          <a:ext cx="794385" cy="16383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934825" y="7376160"/>
          <a:ext cx="3705224" cy="150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算入公債費等が微増したが、元利償還金が前年度より減となったことに加え、公営企業債の元利償還に対する繰入金について、過去の償還が完了したことにより減となったことにより、全体的には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平成２８年熊本地震に係る地方債の元金償還が平成３０年から発生するため、交付税</a:t>
          </a:r>
          <a:r>
            <a:rPr kumimoji="1" lang="ja-JP" altLang="en-US" sz="1400">
              <a:solidFill>
                <a:sysClr val="windowText" lastClr="000000"/>
              </a:solidFill>
              <a:latin typeface="ＭＳ ゴシック" pitchFamily="49" charset="-128"/>
              <a:ea typeface="ＭＳ ゴシック" pitchFamily="49" charset="-128"/>
            </a:rPr>
            <a:t>措置率は高い</a:t>
          </a:r>
          <a:r>
            <a:rPr kumimoji="1" lang="ja-JP" altLang="en-US" sz="1400">
              <a:latin typeface="ＭＳ ゴシック" pitchFamily="49" charset="-128"/>
              <a:ea typeface="ＭＳ ゴシック" pitchFamily="49" charset="-128"/>
            </a:rPr>
            <a:t>ものの、実質公債費比率が上がることが見込まれる。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706225" y="6536055"/>
          <a:ext cx="4200525" cy="235839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764669" y="6550578"/>
          <a:ext cx="2243930" cy="31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56485" y="67627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56485" y="693039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56485" y="708850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56485" y="725614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56485" y="743331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56485" y="760095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56485" y="793623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56485" y="809434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56485" y="827151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56485" y="84391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56485" y="859726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85060" y="8879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37460" y="8793480"/>
          <a:ext cx="180975" cy="8953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329353" cy="55366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780270" y="215265"/>
          <a:ext cx="22783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470130" y="215265"/>
          <a:ext cx="343662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57200" y="6537960"/>
          <a:ext cx="5372100" cy="16764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1500" y="636270"/>
          <a:ext cx="1619250" cy="33528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820525" y="6724650"/>
          <a:ext cx="3971924" cy="2156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平成２８年熊本地震に係る地方債の発行により、前年度に引き続き地方債の現在高は増加した。しかし、これに関する地方債は交付税算入もあるため、基準財政需要額算入見込み額もあわせて増加。</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将来負担額の増加よりも、特定目的基金など充当可能財源の増加の方が大きく、将来負担比率の分子も前年度より９４２百万円のマイナスとなった。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今後は、新庁舎建設や環境工場建設に伴う組合負担等見込額が増大することが見込まれるため、将来負担額も増加することが予想される。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9157335"/>
          <a:ext cx="695325" cy="5916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9502140"/>
          <a:ext cx="695325" cy="5143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5124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8884920"/>
          <a:ext cx="6515100" cy="16764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3352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3352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熊本県大津町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789189"/>
          <a:ext cx="2160270" cy="3867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9334500"/>
          <a:ext cx="695325" cy="5143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672194"/>
          <a:ext cx="10439948" cy="346002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046660"/>
          <a:ext cx="10438944" cy="3085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２８年熊本地震の影響で取り崩しが増えたことにより減となっているが、庁舎建設基金と大津町工場等振興奨励基金の積立の増、及び大津町熊本地震復興基金の新設により基金全体としては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・庁舎建設のため、平成３２年度に全体の基金残高が最も減少すると予想される。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・企業誘致の推進のため、大津町工場等振興奨励基金については計画的に積立てが必要である。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743901"/>
          <a:ext cx="1257055" cy="2695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9208423"/>
          <a:ext cx="10439948" cy="135289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9218815"/>
          <a:ext cx="10438944" cy="13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・大津町工場等振興奨励基金：町内進出企業への工場等振興奨励補助金の財源として積み立てるもの。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・庁舎建設基金：新庁舎を建設するために積み立てるもの。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・熊本地震大津町復興基金：平成２８年熊本地震からの早期復興を図るために積み立てるもの。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・大津町工場等振興奨励基金：町内進出企業への工場等振興奨励補助金の財源とし１４４百万円を取り崩したが、次年度の財源として２３０百万円を積み立てたことで増となった。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・庁舎建設基金：２００百万円の積立による増。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・熊本地震大津町復興基金：平成２９年度新設により２４１百万円の増。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・大津町工場等振興奨励基金：企業誘致の状況を踏まえ、積立を計画的に行う必要がある。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・庁舎建設基金：平成３０年度までを目途に８４０百万円まで積立を行う計画。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熊本地震大津町復興基金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：この基金を利用してきめ細かな復興事業を展開していく。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9223748"/>
          <a:ext cx="231277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4231820"/>
          <a:ext cx="10439948" cy="27799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4621530"/>
          <a:ext cx="10438944" cy="237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・財政調整基金は、繰越金などで７３７百万円積立てを行ったものの、自主財源の不足などにより８００百万円取り崩したことで減となった。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平成２８年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度においては、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熊本地震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の発生直後から避難所対応、庁舎機能分散、廃棄物処理等、次々と状況が変化して行く中、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専決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予算等で財政調整基金を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円程度を繰り入れ、それにより予算編成を行うことができた。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これらを踏まえ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、常時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円程度は保有すべきだと考える。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4324798"/>
          <a:ext cx="1850129"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7116335"/>
          <a:ext cx="10439948" cy="195354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7506045"/>
          <a:ext cx="10438944" cy="154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・学校教育施設建設の元利償還金の財源として、７百万円を取り崩したこと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・学校教育施設の元利償還は今後も続くことから、同水準の取り崩しを予定している。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・熊本地震の災害廃棄物処理に係る地方債（災害対策債）の元利償還に充てるものとして県からの補助金１０７百万円を平成３０年度に減債基金に積み立てる予定である。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7209313"/>
          <a:ext cx="1256400"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34,388
34,143
99.10
22,639,725
20,905,476
1,171,201
7,451,097
15,985,444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住宅の長寿命化や、運動公園多目的広場整備などを進めたが、比較的減価償却率の低い役場庁舎（増築分）や若草児童学園を除却したことにより、前年度比で有形固定資産原画償却率が増加した。３１年度以降に災害公営住宅や新庁舎を整備するため、３１年度以降は有形固定資産減価償却率は減少する見込み。</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2" name="直線コネクタ 71"/>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5"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6" name="直線コネクタ 75"/>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7"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8" name="フローチャート: 判断 77"/>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9" name="フローチャート: 判断 78"/>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0" name="フローチャート: 判断 79"/>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6" name="楕円 85"/>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7" name="有形固定資産減価償却率該当値テキスト"/>
        <xdr:cNvSpPr txBox="1"/>
      </xdr:nvSpPr>
      <xdr:spPr>
        <a:xfrm>
          <a:off x="48133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88" name="楕円 87"/>
        <xdr:cNvSpPr/>
      </xdr:nvSpPr>
      <xdr:spPr>
        <a:xfrm>
          <a:off x="4000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30</xdr:row>
      <xdr:rowOff>154486</xdr:rowOff>
    </xdr:to>
    <xdr:cxnSp macro="">
      <xdr:nvCxnSpPr>
        <xdr:cNvPr id="89" name="直線コネクタ 88"/>
        <xdr:cNvCxnSpPr/>
      </xdr:nvCxnSpPr>
      <xdr:spPr>
        <a:xfrm flipV="1">
          <a:off x="4051300" y="6054090"/>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162288</xdr:rowOff>
    </xdr:from>
    <xdr:to>
      <xdr:col>15</xdr:col>
      <xdr:colOff>187325</xdr:colOff>
      <xdr:row>31</xdr:row>
      <xdr:rowOff>92438</xdr:rowOff>
    </xdr:to>
    <xdr:sp macro="" textlink="">
      <xdr:nvSpPr>
        <xdr:cNvPr id="90" name="楕円 89"/>
        <xdr:cNvSpPr/>
      </xdr:nvSpPr>
      <xdr:spPr>
        <a:xfrm>
          <a:off x="3238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154486</xdr:rowOff>
    </xdr:from>
    <xdr:to>
      <xdr:col>19</xdr:col>
      <xdr:colOff>136525</xdr:colOff>
      <xdr:row>31</xdr:row>
      <xdr:rowOff>41638</xdr:rowOff>
    </xdr:to>
    <xdr:cxnSp macro="">
      <xdr:nvCxnSpPr>
        <xdr:cNvPr id="91" name="直線コネクタ 90"/>
        <xdr:cNvCxnSpPr/>
      </xdr:nvCxnSpPr>
      <xdr:spPr>
        <a:xfrm flipV="1">
          <a:off x="3289300" y="606951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92"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93"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24963</xdr:rowOff>
    </xdr:from>
    <xdr:ext cx="405111" cy="259045"/>
    <xdr:sp macro="" textlink="">
      <xdr:nvSpPr>
        <xdr:cNvPr id="94" name="n_1mainValue有形固定資産減価償却率"/>
        <xdr:cNvSpPr txBox="1"/>
      </xdr:nvSpPr>
      <xdr:spPr>
        <a:xfrm>
          <a:off x="38360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83565</xdr:rowOff>
    </xdr:from>
    <xdr:ext cx="405111" cy="259045"/>
    <xdr:sp macro="" textlink="">
      <xdr:nvSpPr>
        <xdr:cNvPr id="95" name="n_2mainValue有形固定資産減価償却率"/>
        <xdr:cNvSpPr txBox="1"/>
      </xdr:nvSpPr>
      <xdr:spPr>
        <a:xfrm>
          <a:off x="3086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後地震関係の起債が発生し、庁舎建設基金も新庁舎建設に伴い減少するため、債務償還可能年数は増加する見込み。公共施設の老化に伴い長寿命化事業が増大する見込みのため、それに向けて基金を積み立てるなどして備える必要が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4" name="直線コネクタ 123"/>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7"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8" name="直線コネクタ 127"/>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9"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0" name="フローチャート: 判断 129"/>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6" name="楕円 135"/>
        <xdr:cNvSpPr/>
      </xdr:nvSpPr>
      <xdr:spPr>
        <a:xfrm>
          <a:off x="147447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37" name="債務償還可能年数該当値テキスト"/>
        <xdr:cNvSpPr txBox="1"/>
      </xdr:nvSpPr>
      <xdr:spPr>
        <a:xfrm>
          <a:off x="14846300" y="5893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34,388
34,143
99.10
22,639,725
20,905,476
1,171,201
7,451,097
15,985,444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0" name="楕円 69"/>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1" name="【道路】&#10;有形固定資産減価償却率該当値テキスト"/>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130175</xdr:rowOff>
    </xdr:from>
    <xdr:to>
      <xdr:col>20</xdr:col>
      <xdr:colOff>38100</xdr:colOff>
      <xdr:row>39</xdr:row>
      <xdr:rowOff>60325</xdr:rowOff>
    </xdr:to>
    <xdr:sp macro="" textlink="">
      <xdr:nvSpPr>
        <xdr:cNvPr id="72" name="楕円 71"/>
        <xdr:cNvSpPr/>
      </xdr:nvSpPr>
      <xdr:spPr>
        <a:xfrm>
          <a:off x="3746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9525</xdr:rowOff>
    </xdr:to>
    <xdr:cxnSp macro="">
      <xdr:nvCxnSpPr>
        <xdr:cNvPr id="73" name="直線コネクタ 72"/>
        <xdr:cNvCxnSpPr/>
      </xdr:nvCxnSpPr>
      <xdr:spPr>
        <a:xfrm flipV="1">
          <a:off x="3797300" y="66655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166370</xdr:rowOff>
    </xdr:from>
    <xdr:to>
      <xdr:col>15</xdr:col>
      <xdr:colOff>101600</xdr:colOff>
      <xdr:row>39</xdr:row>
      <xdr:rowOff>96520</xdr:rowOff>
    </xdr:to>
    <xdr:sp macro="" textlink="">
      <xdr:nvSpPr>
        <xdr:cNvPr id="74" name="楕円 73"/>
        <xdr:cNvSpPr/>
      </xdr:nvSpPr>
      <xdr:spPr>
        <a:xfrm>
          <a:off x="2857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xdr:rowOff>
    </xdr:from>
    <xdr:to>
      <xdr:col>19</xdr:col>
      <xdr:colOff>177800</xdr:colOff>
      <xdr:row>39</xdr:row>
      <xdr:rowOff>45720</xdr:rowOff>
    </xdr:to>
    <xdr:cxnSp macro="">
      <xdr:nvCxnSpPr>
        <xdr:cNvPr id="75" name="直線コネクタ 74"/>
        <xdr:cNvCxnSpPr/>
      </xdr:nvCxnSpPr>
      <xdr:spPr>
        <a:xfrm flipV="1">
          <a:off x="2908300" y="6696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51452</xdr:rowOff>
    </xdr:from>
    <xdr:ext cx="405111" cy="259045"/>
    <xdr:sp macro="" textlink="">
      <xdr:nvSpPr>
        <xdr:cNvPr id="78" name="n_1mainValue【道路】&#10;有形固定資産減価償却率"/>
        <xdr:cNvSpPr txBox="1"/>
      </xdr:nvSpPr>
      <xdr:spPr>
        <a:xfrm>
          <a:off x="3582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79" name="n_2mainValue【道路】&#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137728</xdr:rowOff>
    </xdr:from>
    <xdr:to>
      <xdr:col>55</xdr:col>
      <xdr:colOff>50800</xdr:colOff>
      <xdr:row>41</xdr:row>
      <xdr:rowOff>67878</xdr:rowOff>
    </xdr:to>
    <xdr:sp macro="" textlink="">
      <xdr:nvSpPr>
        <xdr:cNvPr id="121" name="楕円 120"/>
        <xdr:cNvSpPr/>
      </xdr:nvSpPr>
      <xdr:spPr>
        <a:xfrm>
          <a:off x="10426700" y="69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52655</xdr:rowOff>
    </xdr:from>
    <xdr:ext cx="534377" cy="259045"/>
    <xdr:sp macro="" textlink="">
      <xdr:nvSpPr>
        <xdr:cNvPr id="122" name="【道路】&#10;一人当たり延長該当値テキスト"/>
        <xdr:cNvSpPr txBox="1"/>
      </xdr:nvSpPr>
      <xdr:spPr>
        <a:xfrm>
          <a:off x="10515600" y="691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136471</xdr:rowOff>
    </xdr:from>
    <xdr:to>
      <xdr:col>50</xdr:col>
      <xdr:colOff>165100</xdr:colOff>
      <xdr:row>41</xdr:row>
      <xdr:rowOff>66621</xdr:rowOff>
    </xdr:to>
    <xdr:sp macro="" textlink="">
      <xdr:nvSpPr>
        <xdr:cNvPr id="123" name="楕円 122"/>
        <xdr:cNvSpPr/>
      </xdr:nvSpPr>
      <xdr:spPr>
        <a:xfrm>
          <a:off x="9588500" y="69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15821</xdr:rowOff>
    </xdr:from>
    <xdr:to>
      <xdr:col>55</xdr:col>
      <xdr:colOff>0</xdr:colOff>
      <xdr:row>41</xdr:row>
      <xdr:rowOff>17078</xdr:rowOff>
    </xdr:to>
    <xdr:cxnSp macro="">
      <xdr:nvCxnSpPr>
        <xdr:cNvPr id="124" name="直線コネクタ 123"/>
        <xdr:cNvCxnSpPr/>
      </xdr:nvCxnSpPr>
      <xdr:spPr>
        <a:xfrm>
          <a:off x="9639300" y="7045271"/>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135271</xdr:rowOff>
    </xdr:from>
    <xdr:to>
      <xdr:col>46</xdr:col>
      <xdr:colOff>38100</xdr:colOff>
      <xdr:row>41</xdr:row>
      <xdr:rowOff>65421</xdr:rowOff>
    </xdr:to>
    <xdr:sp macro="" textlink="">
      <xdr:nvSpPr>
        <xdr:cNvPr id="125" name="楕円 124"/>
        <xdr:cNvSpPr/>
      </xdr:nvSpPr>
      <xdr:spPr>
        <a:xfrm>
          <a:off x="8699500" y="69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14621</xdr:rowOff>
    </xdr:from>
    <xdr:to>
      <xdr:col>50</xdr:col>
      <xdr:colOff>114300</xdr:colOff>
      <xdr:row>41</xdr:row>
      <xdr:rowOff>15821</xdr:rowOff>
    </xdr:to>
    <xdr:cxnSp macro="">
      <xdr:nvCxnSpPr>
        <xdr:cNvPr id="126" name="直線コネクタ 125"/>
        <xdr:cNvCxnSpPr/>
      </xdr:nvCxnSpPr>
      <xdr:spPr>
        <a:xfrm>
          <a:off x="8750300" y="7044071"/>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57748</xdr:rowOff>
    </xdr:from>
    <xdr:ext cx="534377" cy="259045"/>
    <xdr:sp macro="" textlink="">
      <xdr:nvSpPr>
        <xdr:cNvPr id="129" name="n_1mainValue【道路】&#10;一人当たり延長"/>
        <xdr:cNvSpPr txBox="1"/>
      </xdr:nvSpPr>
      <xdr:spPr>
        <a:xfrm>
          <a:off x="9359411" y="70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56548</xdr:rowOff>
    </xdr:from>
    <xdr:ext cx="534377" cy="259045"/>
    <xdr:sp macro="" textlink="">
      <xdr:nvSpPr>
        <xdr:cNvPr id="130" name="n_2mainValue【道路】&#10;一人当たり延長"/>
        <xdr:cNvSpPr txBox="1"/>
      </xdr:nvSpPr>
      <xdr:spPr>
        <a:xfrm>
          <a:off x="8483111" y="70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106934</xdr:rowOff>
    </xdr:from>
    <xdr:to>
      <xdr:col>24</xdr:col>
      <xdr:colOff>114300</xdr:colOff>
      <xdr:row>58</xdr:row>
      <xdr:rowOff>37084</xdr:rowOff>
    </xdr:to>
    <xdr:sp macro="" textlink="">
      <xdr:nvSpPr>
        <xdr:cNvPr id="167" name="楕円 166"/>
        <xdr:cNvSpPr/>
      </xdr:nvSpPr>
      <xdr:spPr>
        <a:xfrm>
          <a:off x="45847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129811</xdr:rowOff>
    </xdr:from>
    <xdr:ext cx="405111" cy="259045"/>
    <xdr:sp macro="" textlink="">
      <xdr:nvSpPr>
        <xdr:cNvPr id="168" name="【橋りょう・トンネル】&#10;有形固定資産減価償却率該当値テキスト"/>
        <xdr:cNvSpPr txBox="1"/>
      </xdr:nvSpPr>
      <xdr:spPr>
        <a:xfrm>
          <a:off x="4673600"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134366</xdr:rowOff>
    </xdr:from>
    <xdr:to>
      <xdr:col>20</xdr:col>
      <xdr:colOff>38100</xdr:colOff>
      <xdr:row>58</xdr:row>
      <xdr:rowOff>64516</xdr:rowOff>
    </xdr:to>
    <xdr:sp macro="" textlink="">
      <xdr:nvSpPr>
        <xdr:cNvPr id="169" name="楕円 168"/>
        <xdr:cNvSpPr/>
      </xdr:nvSpPr>
      <xdr:spPr>
        <a:xfrm>
          <a:off x="3746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157734</xdr:rowOff>
    </xdr:from>
    <xdr:to>
      <xdr:col>24</xdr:col>
      <xdr:colOff>63500</xdr:colOff>
      <xdr:row>58</xdr:row>
      <xdr:rowOff>13716</xdr:rowOff>
    </xdr:to>
    <xdr:cxnSp macro="">
      <xdr:nvCxnSpPr>
        <xdr:cNvPr id="170" name="直線コネクタ 169"/>
        <xdr:cNvCxnSpPr/>
      </xdr:nvCxnSpPr>
      <xdr:spPr>
        <a:xfrm flipV="1">
          <a:off x="3797300" y="99303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168656</xdr:rowOff>
    </xdr:from>
    <xdr:to>
      <xdr:col>15</xdr:col>
      <xdr:colOff>101600</xdr:colOff>
      <xdr:row>58</xdr:row>
      <xdr:rowOff>98806</xdr:rowOff>
    </xdr:to>
    <xdr:sp macro="" textlink="">
      <xdr:nvSpPr>
        <xdr:cNvPr id="171" name="楕円 170"/>
        <xdr:cNvSpPr/>
      </xdr:nvSpPr>
      <xdr:spPr>
        <a:xfrm>
          <a:off x="2857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xdr:rowOff>
    </xdr:from>
    <xdr:to>
      <xdr:col>19</xdr:col>
      <xdr:colOff>177800</xdr:colOff>
      <xdr:row>58</xdr:row>
      <xdr:rowOff>48006</xdr:rowOff>
    </xdr:to>
    <xdr:cxnSp macro="">
      <xdr:nvCxnSpPr>
        <xdr:cNvPr id="172" name="直線コネクタ 171"/>
        <xdr:cNvCxnSpPr/>
      </xdr:nvCxnSpPr>
      <xdr:spPr>
        <a:xfrm flipV="1">
          <a:off x="2908300" y="9957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81043</xdr:rowOff>
    </xdr:from>
    <xdr:ext cx="405111" cy="259045"/>
    <xdr:sp macro="" textlink="">
      <xdr:nvSpPr>
        <xdr:cNvPr id="175" name="n_1mainValue【橋りょう・トンネル】&#10;有形固定資産減価償却率"/>
        <xdr:cNvSpPr txBox="1"/>
      </xdr:nvSpPr>
      <xdr:spPr>
        <a:xfrm>
          <a:off x="35820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115333</xdr:rowOff>
    </xdr:from>
    <xdr:ext cx="405111" cy="259045"/>
    <xdr:sp macro="" textlink="">
      <xdr:nvSpPr>
        <xdr:cNvPr id="176" name="n_2mainValue【橋りょう・トンネル】&#10;有形固定資産減価償却率"/>
        <xdr:cNvSpPr txBox="1"/>
      </xdr:nvSpPr>
      <xdr:spPr>
        <a:xfrm>
          <a:off x="2705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83500</xdr:rowOff>
    </xdr:from>
    <xdr:to>
      <xdr:col>55</xdr:col>
      <xdr:colOff>50800</xdr:colOff>
      <xdr:row>63</xdr:row>
      <xdr:rowOff>13650</xdr:rowOff>
    </xdr:to>
    <xdr:sp macro="" textlink="">
      <xdr:nvSpPr>
        <xdr:cNvPr id="212" name="楕円 211"/>
        <xdr:cNvSpPr/>
      </xdr:nvSpPr>
      <xdr:spPr>
        <a:xfrm>
          <a:off x="10426700" y="107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61927</xdr:rowOff>
    </xdr:from>
    <xdr:ext cx="534377" cy="259045"/>
    <xdr:sp macro="" textlink="">
      <xdr:nvSpPr>
        <xdr:cNvPr id="213" name="【橋りょう・トンネル】&#10;一人当たり有形固定資産（償却資産）額該当値テキスト"/>
        <xdr:cNvSpPr txBox="1"/>
      </xdr:nvSpPr>
      <xdr:spPr>
        <a:xfrm>
          <a:off x="10515600" y="1069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83534</xdr:rowOff>
    </xdr:from>
    <xdr:to>
      <xdr:col>50</xdr:col>
      <xdr:colOff>165100</xdr:colOff>
      <xdr:row>63</xdr:row>
      <xdr:rowOff>13684</xdr:rowOff>
    </xdr:to>
    <xdr:sp macro="" textlink="">
      <xdr:nvSpPr>
        <xdr:cNvPr id="214" name="楕円 213"/>
        <xdr:cNvSpPr/>
      </xdr:nvSpPr>
      <xdr:spPr>
        <a:xfrm>
          <a:off x="9588500" y="107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134300</xdr:rowOff>
    </xdr:from>
    <xdr:to>
      <xdr:col>55</xdr:col>
      <xdr:colOff>0</xdr:colOff>
      <xdr:row>62</xdr:row>
      <xdr:rowOff>134334</xdr:rowOff>
    </xdr:to>
    <xdr:cxnSp macro="">
      <xdr:nvCxnSpPr>
        <xdr:cNvPr id="215" name="直線コネクタ 214"/>
        <xdr:cNvCxnSpPr/>
      </xdr:nvCxnSpPr>
      <xdr:spPr>
        <a:xfrm flipV="1">
          <a:off x="9639300" y="10764200"/>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82665</xdr:rowOff>
    </xdr:from>
    <xdr:to>
      <xdr:col>46</xdr:col>
      <xdr:colOff>38100</xdr:colOff>
      <xdr:row>63</xdr:row>
      <xdr:rowOff>12815</xdr:rowOff>
    </xdr:to>
    <xdr:sp macro="" textlink="">
      <xdr:nvSpPr>
        <xdr:cNvPr id="216" name="楕円 215"/>
        <xdr:cNvSpPr/>
      </xdr:nvSpPr>
      <xdr:spPr>
        <a:xfrm>
          <a:off x="8699500" y="10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133465</xdr:rowOff>
    </xdr:from>
    <xdr:to>
      <xdr:col>50</xdr:col>
      <xdr:colOff>114300</xdr:colOff>
      <xdr:row>62</xdr:row>
      <xdr:rowOff>134334</xdr:rowOff>
    </xdr:to>
    <xdr:cxnSp macro="">
      <xdr:nvCxnSpPr>
        <xdr:cNvPr id="217" name="直線コネクタ 216"/>
        <xdr:cNvCxnSpPr/>
      </xdr:nvCxnSpPr>
      <xdr:spPr>
        <a:xfrm>
          <a:off x="8750300" y="1076336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4811</xdr:rowOff>
    </xdr:from>
    <xdr:ext cx="534377" cy="259045"/>
    <xdr:sp macro="" textlink="">
      <xdr:nvSpPr>
        <xdr:cNvPr id="220" name="n_1mainValue【橋りょう・トンネル】&#10;一人当たり有形固定資産（償却資産）額"/>
        <xdr:cNvSpPr txBox="1"/>
      </xdr:nvSpPr>
      <xdr:spPr>
        <a:xfrm>
          <a:off x="9359411" y="108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3942</xdr:rowOff>
    </xdr:from>
    <xdr:ext cx="534377" cy="259045"/>
    <xdr:sp macro="" textlink="">
      <xdr:nvSpPr>
        <xdr:cNvPr id="221" name="n_2mainValue【橋りょう・トンネル】&#10;一人当たり有形固定資産（償却資産）額"/>
        <xdr:cNvSpPr txBox="1"/>
      </xdr:nvSpPr>
      <xdr:spPr>
        <a:xfrm>
          <a:off x="8483111" y="1080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49"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58" name="楕円 257"/>
        <xdr:cNvSpPr/>
      </xdr:nvSpPr>
      <xdr:spPr>
        <a:xfrm>
          <a:off x="45847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69614</xdr:rowOff>
    </xdr:from>
    <xdr:ext cx="405111" cy="259045"/>
    <xdr:sp macro="" textlink="">
      <xdr:nvSpPr>
        <xdr:cNvPr id="259" name="【公営住宅】&#10;有形固定資産減価償却率該当値テキスト"/>
        <xdr:cNvSpPr txBox="1"/>
      </xdr:nvSpPr>
      <xdr:spPr>
        <a:xfrm>
          <a:off x="4673600" y="1378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165608</xdr:rowOff>
    </xdr:from>
    <xdr:to>
      <xdr:col>20</xdr:col>
      <xdr:colOff>38100</xdr:colOff>
      <xdr:row>81</xdr:row>
      <xdr:rowOff>95758</xdr:rowOff>
    </xdr:to>
    <xdr:sp macro="" textlink="">
      <xdr:nvSpPr>
        <xdr:cNvPr id="260" name="楕円 259"/>
        <xdr:cNvSpPr/>
      </xdr:nvSpPr>
      <xdr:spPr>
        <a:xfrm>
          <a:off x="3746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44958</xdr:rowOff>
    </xdr:from>
    <xdr:to>
      <xdr:col>24</xdr:col>
      <xdr:colOff>63500</xdr:colOff>
      <xdr:row>81</xdr:row>
      <xdr:rowOff>97537</xdr:rowOff>
    </xdr:to>
    <xdr:cxnSp macro="">
      <xdr:nvCxnSpPr>
        <xdr:cNvPr id="261" name="直線コネクタ 260"/>
        <xdr:cNvCxnSpPr/>
      </xdr:nvCxnSpPr>
      <xdr:spPr>
        <a:xfrm>
          <a:off x="3797300" y="13932408"/>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62" name="楕円 261"/>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44958</xdr:rowOff>
    </xdr:from>
    <xdr:to>
      <xdr:col>19</xdr:col>
      <xdr:colOff>177800</xdr:colOff>
      <xdr:row>81</xdr:row>
      <xdr:rowOff>83820</xdr:rowOff>
    </xdr:to>
    <xdr:cxnSp macro="">
      <xdr:nvCxnSpPr>
        <xdr:cNvPr id="263" name="直線コネクタ 262"/>
        <xdr:cNvCxnSpPr/>
      </xdr:nvCxnSpPr>
      <xdr:spPr>
        <a:xfrm flipV="1">
          <a:off x="2908300" y="139324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64"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65"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112285</xdr:rowOff>
    </xdr:from>
    <xdr:ext cx="405111" cy="259045"/>
    <xdr:sp macro="" textlink="">
      <xdr:nvSpPr>
        <xdr:cNvPr id="266" name="n_1mainValue【公営住宅】&#10;有形固定資産減価償却率"/>
        <xdr:cNvSpPr txBox="1"/>
      </xdr:nvSpPr>
      <xdr:spPr>
        <a:xfrm>
          <a:off x="3582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67"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9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83883</xdr:rowOff>
    </xdr:from>
    <xdr:to>
      <xdr:col>55</xdr:col>
      <xdr:colOff>50800</xdr:colOff>
      <xdr:row>81</xdr:row>
      <xdr:rowOff>14033</xdr:rowOff>
    </xdr:to>
    <xdr:sp macro="" textlink="">
      <xdr:nvSpPr>
        <xdr:cNvPr id="301" name="楕円 300"/>
        <xdr:cNvSpPr/>
      </xdr:nvSpPr>
      <xdr:spPr>
        <a:xfrm>
          <a:off x="10426700" y="137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106760</xdr:rowOff>
    </xdr:from>
    <xdr:ext cx="469744" cy="259045"/>
    <xdr:sp macro="" textlink="">
      <xdr:nvSpPr>
        <xdr:cNvPr id="302" name="【公営住宅】&#10;一人当たり面積該当値テキスト"/>
        <xdr:cNvSpPr txBox="1"/>
      </xdr:nvSpPr>
      <xdr:spPr>
        <a:xfrm>
          <a:off x="10515600" y="1365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80454</xdr:rowOff>
    </xdr:from>
    <xdr:to>
      <xdr:col>50</xdr:col>
      <xdr:colOff>165100</xdr:colOff>
      <xdr:row>81</xdr:row>
      <xdr:rowOff>10604</xdr:rowOff>
    </xdr:to>
    <xdr:sp macro="" textlink="">
      <xdr:nvSpPr>
        <xdr:cNvPr id="303" name="楕円 302"/>
        <xdr:cNvSpPr/>
      </xdr:nvSpPr>
      <xdr:spPr>
        <a:xfrm>
          <a:off x="9588500" y="13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131254</xdr:rowOff>
    </xdr:from>
    <xdr:to>
      <xdr:col>55</xdr:col>
      <xdr:colOff>0</xdr:colOff>
      <xdr:row>80</xdr:row>
      <xdr:rowOff>134683</xdr:rowOff>
    </xdr:to>
    <xdr:cxnSp macro="">
      <xdr:nvCxnSpPr>
        <xdr:cNvPr id="304" name="直線コネクタ 303"/>
        <xdr:cNvCxnSpPr/>
      </xdr:nvCxnSpPr>
      <xdr:spPr>
        <a:xfrm>
          <a:off x="9639300" y="1384725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77025</xdr:rowOff>
    </xdr:from>
    <xdr:to>
      <xdr:col>46</xdr:col>
      <xdr:colOff>38100</xdr:colOff>
      <xdr:row>81</xdr:row>
      <xdr:rowOff>7175</xdr:rowOff>
    </xdr:to>
    <xdr:sp macro="" textlink="">
      <xdr:nvSpPr>
        <xdr:cNvPr id="305" name="楕円 304"/>
        <xdr:cNvSpPr/>
      </xdr:nvSpPr>
      <xdr:spPr>
        <a:xfrm>
          <a:off x="8699500" y="137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127825</xdr:rowOff>
    </xdr:from>
    <xdr:to>
      <xdr:col>50</xdr:col>
      <xdr:colOff>114300</xdr:colOff>
      <xdr:row>80</xdr:row>
      <xdr:rowOff>131254</xdr:rowOff>
    </xdr:to>
    <xdr:cxnSp macro="">
      <xdr:nvCxnSpPr>
        <xdr:cNvPr id="306" name="直線コネクタ 305"/>
        <xdr:cNvCxnSpPr/>
      </xdr:nvCxnSpPr>
      <xdr:spPr>
        <a:xfrm>
          <a:off x="8750300" y="1384382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307"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308" name="n_2aveValue【公営住宅】&#10;一人当たり面積"/>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27131</xdr:rowOff>
    </xdr:from>
    <xdr:ext cx="469744" cy="259045"/>
    <xdr:sp macro="" textlink="">
      <xdr:nvSpPr>
        <xdr:cNvPr id="309" name="n_1mainValue【公営住宅】&#10;一人当たり面積"/>
        <xdr:cNvSpPr txBox="1"/>
      </xdr:nvSpPr>
      <xdr:spPr>
        <a:xfrm>
          <a:off x="9391727" y="135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23702</xdr:rowOff>
    </xdr:from>
    <xdr:ext cx="469744" cy="259045"/>
    <xdr:sp macro="" textlink="">
      <xdr:nvSpPr>
        <xdr:cNvPr id="310" name="n_2mainValue【公営住宅】&#10;一人当たり面積"/>
        <xdr:cNvSpPr txBox="1"/>
      </xdr:nvSpPr>
      <xdr:spPr>
        <a:xfrm>
          <a:off x="8515427" y="1356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1" name="直線コネクタ 350"/>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3" name="直線コネクタ 35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4"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5" name="直線コネクタ 354"/>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356"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7" name="フローチャート: 判断 35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8" name="フローチャート: 判断 357"/>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9" name="フローチャート: 判断 358"/>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365" name="楕円 364"/>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366" name="【認定こども園・幼稚園・保育所】&#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367" name="楕円 366"/>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39</xdr:row>
      <xdr:rowOff>24765</xdr:rowOff>
    </xdr:to>
    <xdr:cxnSp macro="">
      <xdr:nvCxnSpPr>
        <xdr:cNvPr id="368" name="直線コネクタ 367"/>
        <xdr:cNvCxnSpPr/>
      </xdr:nvCxnSpPr>
      <xdr:spPr>
        <a:xfrm flipV="1">
          <a:off x="15481300" y="660273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369" name="楕円 368"/>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154305</xdr:rowOff>
    </xdr:from>
    <xdr:to>
      <xdr:col>81</xdr:col>
      <xdr:colOff>50800</xdr:colOff>
      <xdr:row>39</xdr:row>
      <xdr:rowOff>24765</xdr:rowOff>
    </xdr:to>
    <xdr:cxnSp macro="">
      <xdr:nvCxnSpPr>
        <xdr:cNvPr id="370" name="直線コネクタ 369"/>
        <xdr:cNvCxnSpPr/>
      </xdr:nvCxnSpPr>
      <xdr:spPr>
        <a:xfrm>
          <a:off x="14592300" y="6326505"/>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371"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72"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373" name="n_1mainValue【認定こども園・幼稚園・保育所】&#10;有形固定資産減価償却率"/>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374" name="n_2main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6" name="テキスト ボックス 3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8" name="テキスト ボックス 3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0" name="テキスト ボックス 3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2" name="テキスト ボックス 3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6" name="直線コネクタ 395"/>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7"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8" name="直線コネクタ 397"/>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9"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0" name="直線コネクタ 399"/>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01"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2" name="フローチャート: 判断 40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3" name="フローチャート: 判断 402"/>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4" name="フローチャート: 判断 403"/>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10" name="楕円 409"/>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170705</xdr:rowOff>
    </xdr:from>
    <xdr:ext cx="469744" cy="259045"/>
    <xdr:sp macro="" textlink="">
      <xdr:nvSpPr>
        <xdr:cNvPr id="411" name="【認定こども園・幼稚園・保育所】&#10;一人当たり面積該当値テキスト"/>
        <xdr:cNvSpPr txBox="1"/>
      </xdr:nvSpPr>
      <xdr:spPr>
        <a:xfrm>
          <a:off x="22199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12" name="楕円 411"/>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40</xdr:row>
      <xdr:rowOff>71628</xdr:rowOff>
    </xdr:to>
    <xdr:cxnSp macro="">
      <xdr:nvCxnSpPr>
        <xdr:cNvPr id="413" name="直線コネクタ 412"/>
        <xdr:cNvCxnSpPr/>
      </xdr:nvCxnSpPr>
      <xdr:spPr>
        <a:xfrm>
          <a:off x="21323300" y="68290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36830</xdr:rowOff>
    </xdr:from>
    <xdr:to>
      <xdr:col>107</xdr:col>
      <xdr:colOff>101600</xdr:colOff>
      <xdr:row>40</xdr:row>
      <xdr:rowOff>138430</xdr:rowOff>
    </xdr:to>
    <xdr:sp macro="" textlink="">
      <xdr:nvSpPr>
        <xdr:cNvPr id="414" name="楕円 413"/>
        <xdr:cNvSpPr/>
      </xdr:nvSpPr>
      <xdr:spPr>
        <a:xfrm>
          <a:off x="20383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40</xdr:row>
      <xdr:rowOff>87630</xdr:rowOff>
    </xdr:to>
    <xdr:cxnSp macro="">
      <xdr:nvCxnSpPr>
        <xdr:cNvPr id="415" name="直線コネクタ 414"/>
        <xdr:cNvCxnSpPr/>
      </xdr:nvCxnSpPr>
      <xdr:spPr>
        <a:xfrm flipV="1">
          <a:off x="20434300" y="682904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416"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17"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12971</xdr:rowOff>
    </xdr:from>
    <xdr:ext cx="469744" cy="259045"/>
    <xdr:sp macro="" textlink="">
      <xdr:nvSpPr>
        <xdr:cNvPr id="418" name="n_1main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129557</xdr:rowOff>
    </xdr:from>
    <xdr:ext cx="469744" cy="259045"/>
    <xdr:sp macro="" textlink="">
      <xdr:nvSpPr>
        <xdr:cNvPr id="419" name="n_2mainValue【認定こども園・幼稚園・保育所】&#10;一人当たり面積"/>
        <xdr:cNvSpPr txBox="1"/>
      </xdr:nvSpPr>
      <xdr:spPr>
        <a:xfrm>
          <a:off x="20199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6" name="直線コネクタ 445"/>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7"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8" name="直線コネクタ 447"/>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9"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50" name="直線コネクタ 449"/>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51"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2" name="フローチャート: 判断 451"/>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53" name="フローチャート: 判断 452"/>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4" name="フローチャート: 判断 453"/>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102688</xdr:rowOff>
    </xdr:from>
    <xdr:to>
      <xdr:col>85</xdr:col>
      <xdr:colOff>177800</xdr:colOff>
      <xdr:row>63</xdr:row>
      <xdr:rowOff>32838</xdr:rowOff>
    </xdr:to>
    <xdr:sp macro="" textlink="">
      <xdr:nvSpPr>
        <xdr:cNvPr id="460" name="楕円 459"/>
        <xdr:cNvSpPr/>
      </xdr:nvSpPr>
      <xdr:spPr>
        <a:xfrm>
          <a:off x="162687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81115</xdr:rowOff>
    </xdr:from>
    <xdr:ext cx="405111" cy="259045"/>
    <xdr:sp macro="" textlink="">
      <xdr:nvSpPr>
        <xdr:cNvPr id="461" name="【学校施設】&#10;有形固定資産減価償却率該当値テキスト"/>
        <xdr:cNvSpPr txBox="1"/>
      </xdr:nvSpPr>
      <xdr:spPr>
        <a:xfrm>
          <a:off x="16357600"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168003</xdr:rowOff>
    </xdr:from>
    <xdr:to>
      <xdr:col>81</xdr:col>
      <xdr:colOff>101600</xdr:colOff>
      <xdr:row>63</xdr:row>
      <xdr:rowOff>98153</xdr:rowOff>
    </xdr:to>
    <xdr:sp macro="" textlink="">
      <xdr:nvSpPr>
        <xdr:cNvPr id="462" name="楕円 461"/>
        <xdr:cNvSpPr/>
      </xdr:nvSpPr>
      <xdr:spPr>
        <a:xfrm>
          <a:off x="15430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153488</xdr:rowOff>
    </xdr:from>
    <xdr:to>
      <xdr:col>85</xdr:col>
      <xdr:colOff>127000</xdr:colOff>
      <xdr:row>63</xdr:row>
      <xdr:rowOff>47353</xdr:rowOff>
    </xdr:to>
    <xdr:cxnSp macro="">
      <xdr:nvCxnSpPr>
        <xdr:cNvPr id="463" name="直線コネクタ 462"/>
        <xdr:cNvCxnSpPr/>
      </xdr:nvCxnSpPr>
      <xdr:spPr>
        <a:xfrm flipV="1">
          <a:off x="15481300" y="107833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65133</xdr:rowOff>
    </xdr:from>
    <xdr:to>
      <xdr:col>76</xdr:col>
      <xdr:colOff>165100</xdr:colOff>
      <xdr:row>63</xdr:row>
      <xdr:rowOff>166733</xdr:rowOff>
    </xdr:to>
    <xdr:sp macro="" textlink="">
      <xdr:nvSpPr>
        <xdr:cNvPr id="464" name="楕円 463"/>
        <xdr:cNvSpPr/>
      </xdr:nvSpPr>
      <xdr:spPr>
        <a:xfrm>
          <a:off x="14541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47353</xdr:rowOff>
    </xdr:from>
    <xdr:to>
      <xdr:col>81</xdr:col>
      <xdr:colOff>50800</xdr:colOff>
      <xdr:row>63</xdr:row>
      <xdr:rowOff>115933</xdr:rowOff>
    </xdr:to>
    <xdr:cxnSp macro="">
      <xdr:nvCxnSpPr>
        <xdr:cNvPr id="465" name="直線コネクタ 464"/>
        <xdr:cNvCxnSpPr/>
      </xdr:nvCxnSpPr>
      <xdr:spPr>
        <a:xfrm flipV="1">
          <a:off x="14592300" y="1084870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66"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67"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89280</xdr:rowOff>
    </xdr:from>
    <xdr:ext cx="405111" cy="259045"/>
    <xdr:sp macro="" textlink="">
      <xdr:nvSpPr>
        <xdr:cNvPr id="468" name="n_1mainValue【学校施設】&#10;有形固定資産減価償却率"/>
        <xdr:cNvSpPr txBox="1"/>
      </xdr:nvSpPr>
      <xdr:spPr>
        <a:xfrm>
          <a:off x="15266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157860</xdr:rowOff>
    </xdr:from>
    <xdr:ext cx="405111" cy="259045"/>
    <xdr:sp macro="" textlink="">
      <xdr:nvSpPr>
        <xdr:cNvPr id="469" name="n_2mainValue【学校施設】&#10;有形固定資産減価償却率"/>
        <xdr:cNvSpPr txBox="1"/>
      </xdr:nvSpPr>
      <xdr:spPr>
        <a:xfrm>
          <a:off x="143897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4" name="直線コネクタ 493"/>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5"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6" name="直線コネクタ 495"/>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7"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8" name="直線コネクタ 497"/>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99"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00" name="フローチャート: 判断 499"/>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01" name="フローチャート: 判断 500"/>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2" name="フローチャート: 判断 501"/>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508" name="楕円 507"/>
        <xdr:cNvSpPr/>
      </xdr:nvSpPr>
      <xdr:spPr>
        <a:xfrm>
          <a:off x="22110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110507</xdr:rowOff>
    </xdr:from>
    <xdr:ext cx="469744" cy="259045"/>
    <xdr:sp macro="" textlink="">
      <xdr:nvSpPr>
        <xdr:cNvPr id="509" name="【学校施設】&#10;一人当たり面積該当値テキスト"/>
        <xdr:cNvSpPr txBox="1"/>
      </xdr:nvSpPr>
      <xdr:spPr>
        <a:xfrm>
          <a:off x="221996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125984</xdr:rowOff>
    </xdr:from>
    <xdr:to>
      <xdr:col>112</xdr:col>
      <xdr:colOff>38100</xdr:colOff>
      <xdr:row>62</xdr:row>
      <xdr:rowOff>56134</xdr:rowOff>
    </xdr:to>
    <xdr:sp macro="" textlink="">
      <xdr:nvSpPr>
        <xdr:cNvPr id="510" name="楕円 509"/>
        <xdr:cNvSpPr/>
      </xdr:nvSpPr>
      <xdr:spPr>
        <a:xfrm>
          <a:off x="21272500" y="105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xdr:rowOff>
    </xdr:from>
    <xdr:to>
      <xdr:col>116</xdr:col>
      <xdr:colOff>63500</xdr:colOff>
      <xdr:row>62</xdr:row>
      <xdr:rowOff>11430</xdr:rowOff>
    </xdr:to>
    <xdr:cxnSp macro="">
      <xdr:nvCxnSpPr>
        <xdr:cNvPr id="511" name="直線コネクタ 510"/>
        <xdr:cNvCxnSpPr/>
      </xdr:nvCxnSpPr>
      <xdr:spPr>
        <a:xfrm>
          <a:off x="21323300" y="1063523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121412</xdr:rowOff>
    </xdr:from>
    <xdr:to>
      <xdr:col>107</xdr:col>
      <xdr:colOff>101600</xdr:colOff>
      <xdr:row>62</xdr:row>
      <xdr:rowOff>51562</xdr:rowOff>
    </xdr:to>
    <xdr:sp macro="" textlink="">
      <xdr:nvSpPr>
        <xdr:cNvPr id="512" name="楕円 511"/>
        <xdr:cNvSpPr/>
      </xdr:nvSpPr>
      <xdr:spPr>
        <a:xfrm>
          <a:off x="203835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xdr:rowOff>
    </xdr:from>
    <xdr:to>
      <xdr:col>111</xdr:col>
      <xdr:colOff>177800</xdr:colOff>
      <xdr:row>62</xdr:row>
      <xdr:rowOff>5334</xdr:rowOff>
    </xdr:to>
    <xdr:cxnSp macro="">
      <xdr:nvCxnSpPr>
        <xdr:cNvPr id="513" name="直線コネクタ 512"/>
        <xdr:cNvCxnSpPr/>
      </xdr:nvCxnSpPr>
      <xdr:spPr>
        <a:xfrm>
          <a:off x="20434300" y="106306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14"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515"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47261</xdr:rowOff>
    </xdr:from>
    <xdr:ext cx="469744" cy="259045"/>
    <xdr:sp macro="" textlink="">
      <xdr:nvSpPr>
        <xdr:cNvPr id="516" name="n_1mainValue【学校施設】&#10;一人当たり面積"/>
        <xdr:cNvSpPr txBox="1"/>
      </xdr:nvSpPr>
      <xdr:spPr>
        <a:xfrm>
          <a:off x="21075727"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42689</xdr:rowOff>
    </xdr:from>
    <xdr:ext cx="469744" cy="259045"/>
    <xdr:sp macro="" textlink="">
      <xdr:nvSpPr>
        <xdr:cNvPr id="517" name="n_2mainValue【学校施設】&#10;一人当たり面積"/>
        <xdr:cNvSpPr txBox="1"/>
      </xdr:nvSpPr>
      <xdr:spPr>
        <a:xfrm>
          <a:off x="20199427"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4" name="テキスト ボックス 5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5" name="直線コネクタ 5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6" name="テキスト ボックス 5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7" name="直線コネクタ 5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8" name="テキスト ボックス 5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9" name="直線コネクタ 5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0" name="テキスト ボックス 5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1" name="直線コネクタ 5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2" name="テキスト ボックス 5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56" name="直線コネクタ 555"/>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57"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58" name="直線コネクタ 557"/>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5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0" name="直線コネクタ 55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61"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2" name="フローチャート: 判断 56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63" name="フローチャート: 判断 562"/>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64" name="フローチャート: 判断 563"/>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45974</xdr:rowOff>
    </xdr:from>
    <xdr:to>
      <xdr:col>85</xdr:col>
      <xdr:colOff>177800</xdr:colOff>
      <xdr:row>104</xdr:row>
      <xdr:rowOff>147574</xdr:rowOff>
    </xdr:to>
    <xdr:sp macro="" textlink="">
      <xdr:nvSpPr>
        <xdr:cNvPr id="570" name="楕円 569"/>
        <xdr:cNvSpPr/>
      </xdr:nvSpPr>
      <xdr:spPr>
        <a:xfrm>
          <a:off x="162687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68851</xdr:rowOff>
    </xdr:from>
    <xdr:ext cx="405111" cy="259045"/>
    <xdr:sp macro="" textlink="">
      <xdr:nvSpPr>
        <xdr:cNvPr id="571" name="【公民館】&#10;有形固定資産減価償却率該当値テキスト"/>
        <xdr:cNvSpPr txBox="1"/>
      </xdr:nvSpPr>
      <xdr:spPr>
        <a:xfrm>
          <a:off x="16357600" y="177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75692</xdr:rowOff>
    </xdr:from>
    <xdr:to>
      <xdr:col>81</xdr:col>
      <xdr:colOff>101600</xdr:colOff>
      <xdr:row>105</xdr:row>
      <xdr:rowOff>5842</xdr:rowOff>
    </xdr:to>
    <xdr:sp macro="" textlink="">
      <xdr:nvSpPr>
        <xdr:cNvPr id="572" name="楕円 571"/>
        <xdr:cNvSpPr/>
      </xdr:nvSpPr>
      <xdr:spPr>
        <a:xfrm>
          <a:off x="15430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96774</xdr:rowOff>
    </xdr:from>
    <xdr:to>
      <xdr:col>85</xdr:col>
      <xdr:colOff>127000</xdr:colOff>
      <xdr:row>104</xdr:row>
      <xdr:rowOff>126492</xdr:rowOff>
    </xdr:to>
    <xdr:cxnSp macro="">
      <xdr:nvCxnSpPr>
        <xdr:cNvPr id="573" name="直線コネクタ 572"/>
        <xdr:cNvCxnSpPr/>
      </xdr:nvCxnSpPr>
      <xdr:spPr>
        <a:xfrm flipV="1">
          <a:off x="15481300" y="1792757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574" name="楕円 573"/>
        <xdr:cNvSpPr/>
      </xdr:nvSpPr>
      <xdr:spPr>
        <a:xfrm>
          <a:off x="14541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126492</xdr:rowOff>
    </xdr:from>
    <xdr:to>
      <xdr:col>81</xdr:col>
      <xdr:colOff>50800</xdr:colOff>
      <xdr:row>105</xdr:row>
      <xdr:rowOff>3048</xdr:rowOff>
    </xdr:to>
    <xdr:cxnSp macro="">
      <xdr:nvCxnSpPr>
        <xdr:cNvPr id="575" name="直線コネクタ 574"/>
        <xdr:cNvCxnSpPr/>
      </xdr:nvCxnSpPr>
      <xdr:spPr>
        <a:xfrm flipV="1">
          <a:off x="14592300" y="179572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576"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77"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22369</xdr:rowOff>
    </xdr:from>
    <xdr:ext cx="405111" cy="259045"/>
    <xdr:sp macro="" textlink="">
      <xdr:nvSpPr>
        <xdr:cNvPr id="578" name="n_1mainValue【公民館】&#10;有形固定資産減価償却率"/>
        <xdr:cNvSpPr txBox="1"/>
      </xdr:nvSpPr>
      <xdr:spPr>
        <a:xfrm>
          <a:off x="15266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70375</xdr:rowOff>
    </xdr:from>
    <xdr:ext cx="405111" cy="259045"/>
    <xdr:sp macro="" textlink="">
      <xdr:nvSpPr>
        <xdr:cNvPr id="579" name="n_2mainValue【公民館】&#10;有形固定資産減価償却率"/>
        <xdr:cNvSpPr txBox="1"/>
      </xdr:nvSpPr>
      <xdr:spPr>
        <a:xfrm>
          <a:off x="14389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0" name="直線コネクタ 5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1" name="テキスト ボックス 5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2" name="直線コネクタ 5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3" name="テキスト ボックス 5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4" name="直線コネクタ 5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5" name="テキスト ボックス 5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6" name="直線コネクタ 5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7" name="テキスト ボックス 5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8" name="直線コネクタ 5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9" name="テキスト ボックス 5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0" name="直線コネクタ 5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1" name="テキスト ボックス 6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05" name="直線コネクタ 604"/>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6"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7" name="直線コネクタ 60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08"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09" name="直線コネクタ 608"/>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10"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1" name="フローチャート: 判断 610"/>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2" name="フローチャート: 判断 611"/>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3" name="フローチャート: 判断 612"/>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19" name="楕円 618"/>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620" name="【公民館】&#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621" name="楕円 620"/>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76200</xdr:rowOff>
    </xdr:to>
    <xdr:cxnSp macro="">
      <xdr:nvCxnSpPr>
        <xdr:cNvPr id="622" name="直線コネクタ 621"/>
        <xdr:cNvCxnSpPr/>
      </xdr:nvCxnSpPr>
      <xdr:spPr>
        <a:xfrm>
          <a:off x="21323300" y="18227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623" name="楕円 622"/>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624" name="直線コネクタ 623"/>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25"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26"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627"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28" name="n_2main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比較的低い値になっているが、これは比較的新しい小学校や増築した小学校があるためである。全体的にみると老朽化が進んでおり、大規模改修を行う必要がある。また公営住宅についても老朽化が進んでいることから、計画的に改修を行う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34,388
34,143
99.10
22,639,725
20,905,476
1,171,201
7,451,097
15,985,444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68" name="楕円 67"/>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111777</xdr:rowOff>
    </xdr:from>
    <xdr:ext cx="405111" cy="259045"/>
    <xdr:sp macro="" textlink="">
      <xdr:nvSpPr>
        <xdr:cNvPr id="69" name="【図書館】&#10;有形固定資産減価償却率該当値テキスト"/>
        <xdr:cNvSpPr txBox="1"/>
      </xdr:nvSpPr>
      <xdr:spPr>
        <a:xfrm>
          <a:off x="4673600"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0" name="楕円 69"/>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121920</xdr:rowOff>
    </xdr:to>
    <xdr:cxnSp macro="">
      <xdr:nvCxnSpPr>
        <xdr:cNvPr id="71" name="直線コネクタ 70"/>
        <xdr:cNvCxnSpPr/>
      </xdr:nvCxnSpPr>
      <xdr:spPr>
        <a:xfrm flipV="1">
          <a:off x="3797300" y="6934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103124</xdr:rowOff>
    </xdr:from>
    <xdr:to>
      <xdr:col>15</xdr:col>
      <xdr:colOff>101600</xdr:colOff>
      <xdr:row>41</xdr:row>
      <xdr:rowOff>33274</xdr:rowOff>
    </xdr:to>
    <xdr:sp macro="" textlink="">
      <xdr:nvSpPr>
        <xdr:cNvPr id="72" name="楕円 71"/>
        <xdr:cNvSpPr/>
      </xdr:nvSpPr>
      <xdr:spPr>
        <a:xfrm>
          <a:off x="2857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121920</xdr:rowOff>
    </xdr:from>
    <xdr:to>
      <xdr:col>19</xdr:col>
      <xdr:colOff>177800</xdr:colOff>
      <xdr:row>40</xdr:row>
      <xdr:rowOff>153924</xdr:rowOff>
    </xdr:to>
    <xdr:cxnSp macro="">
      <xdr:nvCxnSpPr>
        <xdr:cNvPr id="73" name="直線コネクタ 72"/>
        <xdr:cNvCxnSpPr/>
      </xdr:nvCxnSpPr>
      <xdr:spPr>
        <a:xfrm flipV="1">
          <a:off x="2908300" y="6979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54373</xdr:rowOff>
    </xdr:from>
    <xdr:ext cx="405111" cy="259045"/>
    <xdr:sp macro="" textlink="">
      <xdr:nvSpPr>
        <xdr:cNvPr id="74"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4081</xdr:rowOff>
    </xdr:from>
    <xdr:ext cx="405111" cy="259045"/>
    <xdr:sp macro="" textlink="">
      <xdr:nvSpPr>
        <xdr:cNvPr id="75"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76" name="n_1mainValue【図書館】&#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24401</xdr:rowOff>
    </xdr:from>
    <xdr:ext cx="405111" cy="259045"/>
    <xdr:sp macro="" textlink="">
      <xdr:nvSpPr>
        <xdr:cNvPr id="77" name="n_2mainValue【図書館】&#10;有形固定資産減価償却率"/>
        <xdr:cNvSpPr txBox="1"/>
      </xdr:nvSpPr>
      <xdr:spPr>
        <a:xfrm>
          <a:off x="27057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17" name="楕円 116"/>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18"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19" name="楕円 118"/>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157843</xdr:rowOff>
    </xdr:to>
    <xdr:cxnSp macro="">
      <xdr:nvCxnSpPr>
        <xdr:cNvPr id="120" name="直線コネクタ 119"/>
        <xdr:cNvCxnSpPr/>
      </xdr:nvCxnSpPr>
      <xdr:spPr>
        <a:xfrm>
          <a:off x="9639300" y="667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96157</xdr:rowOff>
    </xdr:from>
    <xdr:to>
      <xdr:col>46</xdr:col>
      <xdr:colOff>38100</xdr:colOff>
      <xdr:row>39</xdr:row>
      <xdr:rowOff>26307</xdr:rowOff>
    </xdr:to>
    <xdr:sp macro="" textlink="">
      <xdr:nvSpPr>
        <xdr:cNvPr id="121" name="楕円 120"/>
        <xdr:cNvSpPr/>
      </xdr:nvSpPr>
      <xdr:spPr>
        <a:xfrm>
          <a:off x="8699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146957</xdr:rowOff>
    </xdr:from>
    <xdr:to>
      <xdr:col>50</xdr:col>
      <xdr:colOff>114300</xdr:colOff>
      <xdr:row>38</xdr:row>
      <xdr:rowOff>157843</xdr:rowOff>
    </xdr:to>
    <xdr:cxnSp macro="">
      <xdr:nvCxnSpPr>
        <xdr:cNvPr id="122" name="直線コネクタ 121"/>
        <xdr:cNvCxnSpPr/>
      </xdr:nvCxnSpPr>
      <xdr:spPr>
        <a:xfrm>
          <a:off x="8750300" y="6662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28320</xdr:rowOff>
    </xdr:from>
    <xdr:ext cx="469744" cy="259045"/>
    <xdr:sp macro="" textlink="">
      <xdr:nvSpPr>
        <xdr:cNvPr id="125" name="n_1main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17434</xdr:rowOff>
    </xdr:from>
    <xdr:ext cx="469744" cy="259045"/>
    <xdr:sp macro="" textlink="">
      <xdr:nvSpPr>
        <xdr:cNvPr id="126" name="n_2mainValue【図書館】&#10;一人当たり面積"/>
        <xdr:cNvSpPr txBox="1"/>
      </xdr:nvSpPr>
      <xdr:spPr>
        <a:xfrm>
          <a:off x="8515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6"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33020</xdr:rowOff>
    </xdr:from>
    <xdr:to>
      <xdr:col>24</xdr:col>
      <xdr:colOff>114300</xdr:colOff>
      <xdr:row>62</xdr:row>
      <xdr:rowOff>134620</xdr:rowOff>
    </xdr:to>
    <xdr:sp macro="" textlink="">
      <xdr:nvSpPr>
        <xdr:cNvPr id="165" name="楕円 164"/>
        <xdr:cNvSpPr/>
      </xdr:nvSpPr>
      <xdr:spPr>
        <a:xfrm>
          <a:off x="4584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11447</xdr:rowOff>
    </xdr:from>
    <xdr:ext cx="405111" cy="259045"/>
    <xdr:sp macro="" textlink="">
      <xdr:nvSpPr>
        <xdr:cNvPr id="166" name="【体育館・プール】&#10;有形固定資産減価償却率該当値テキスト"/>
        <xdr:cNvSpPr txBox="1"/>
      </xdr:nvSpPr>
      <xdr:spPr>
        <a:xfrm>
          <a:off x="4673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67" name="楕円 166"/>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83820</xdr:rowOff>
    </xdr:from>
    <xdr:to>
      <xdr:col>24</xdr:col>
      <xdr:colOff>63500</xdr:colOff>
      <xdr:row>62</xdr:row>
      <xdr:rowOff>123825</xdr:rowOff>
    </xdr:to>
    <xdr:cxnSp macro="">
      <xdr:nvCxnSpPr>
        <xdr:cNvPr id="168" name="直線コネクタ 167"/>
        <xdr:cNvCxnSpPr/>
      </xdr:nvCxnSpPr>
      <xdr:spPr>
        <a:xfrm flipV="1">
          <a:off x="3797300" y="10713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69" name="楕円 168"/>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62</xdr:row>
      <xdr:rowOff>123825</xdr:rowOff>
    </xdr:to>
    <xdr:cxnSp macro="">
      <xdr:nvCxnSpPr>
        <xdr:cNvPr id="170" name="直線コネクタ 169"/>
        <xdr:cNvCxnSpPr/>
      </xdr:nvCxnSpPr>
      <xdr:spPr>
        <a:xfrm>
          <a:off x="2908300" y="10551795"/>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29227</xdr:rowOff>
    </xdr:from>
    <xdr:ext cx="405111" cy="259045"/>
    <xdr:sp macro="" textlink="">
      <xdr:nvSpPr>
        <xdr:cNvPr id="171"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72"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73" name="n_1mainValue【体育館・プー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135272</xdr:rowOff>
    </xdr:from>
    <xdr:ext cx="405111" cy="259045"/>
    <xdr:sp macro="" textlink="">
      <xdr:nvSpPr>
        <xdr:cNvPr id="174" name="n_2mainValue【体育館・プール】&#10;有形固定資産減価償却率"/>
        <xdr:cNvSpPr txBox="1"/>
      </xdr:nvSpPr>
      <xdr:spPr>
        <a:xfrm>
          <a:off x="2705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08" name="楕円 207"/>
        <xdr:cNvSpPr/>
      </xdr:nvSpPr>
      <xdr:spPr>
        <a:xfrm>
          <a:off x="104267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155656</xdr:rowOff>
    </xdr:from>
    <xdr:ext cx="469744" cy="259045"/>
    <xdr:sp macro="" textlink="">
      <xdr:nvSpPr>
        <xdr:cNvPr id="209" name="【体育館・プール】&#10;一人当たり面積該当値テキスト"/>
        <xdr:cNvSpPr txBox="1"/>
      </xdr:nvSpPr>
      <xdr:spPr>
        <a:xfrm>
          <a:off x="10515600" y="106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33210</xdr:rowOff>
    </xdr:from>
    <xdr:to>
      <xdr:col>50</xdr:col>
      <xdr:colOff>165100</xdr:colOff>
      <xdr:row>62</xdr:row>
      <xdr:rowOff>134810</xdr:rowOff>
    </xdr:to>
    <xdr:sp macro="" textlink="">
      <xdr:nvSpPr>
        <xdr:cNvPr id="210" name="楕円 209"/>
        <xdr:cNvSpPr/>
      </xdr:nvSpPr>
      <xdr:spPr>
        <a:xfrm>
          <a:off x="9588500" y="10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84010</xdr:rowOff>
    </xdr:from>
    <xdr:to>
      <xdr:col>55</xdr:col>
      <xdr:colOff>0</xdr:colOff>
      <xdr:row>62</xdr:row>
      <xdr:rowOff>84582</xdr:rowOff>
    </xdr:to>
    <xdr:cxnSp macro="">
      <xdr:nvCxnSpPr>
        <xdr:cNvPr id="211" name="直線コネクタ 210"/>
        <xdr:cNvCxnSpPr/>
      </xdr:nvCxnSpPr>
      <xdr:spPr>
        <a:xfrm>
          <a:off x="9639300" y="1071391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54356</xdr:rowOff>
    </xdr:from>
    <xdr:to>
      <xdr:col>46</xdr:col>
      <xdr:colOff>38100</xdr:colOff>
      <xdr:row>62</xdr:row>
      <xdr:rowOff>155956</xdr:rowOff>
    </xdr:to>
    <xdr:sp macro="" textlink="">
      <xdr:nvSpPr>
        <xdr:cNvPr id="212" name="楕円 211"/>
        <xdr:cNvSpPr/>
      </xdr:nvSpPr>
      <xdr:spPr>
        <a:xfrm>
          <a:off x="8699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84010</xdr:rowOff>
    </xdr:from>
    <xdr:to>
      <xdr:col>50</xdr:col>
      <xdr:colOff>114300</xdr:colOff>
      <xdr:row>62</xdr:row>
      <xdr:rowOff>105156</xdr:rowOff>
    </xdr:to>
    <xdr:cxnSp macro="">
      <xdr:nvCxnSpPr>
        <xdr:cNvPr id="213" name="直線コネクタ 212"/>
        <xdr:cNvCxnSpPr/>
      </xdr:nvCxnSpPr>
      <xdr:spPr>
        <a:xfrm flipV="1">
          <a:off x="8750300" y="1071391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125937</xdr:rowOff>
    </xdr:from>
    <xdr:ext cx="469744" cy="259045"/>
    <xdr:sp macro="" textlink="">
      <xdr:nvSpPr>
        <xdr:cNvPr id="216" name="n_1mainValue【体育館・プール】&#10;一人当たり面積"/>
        <xdr:cNvSpPr txBox="1"/>
      </xdr:nvSpPr>
      <xdr:spPr>
        <a:xfrm>
          <a:off x="9391727" y="107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147083</xdr:rowOff>
    </xdr:from>
    <xdr:ext cx="469744" cy="259045"/>
    <xdr:sp macro="" textlink="">
      <xdr:nvSpPr>
        <xdr:cNvPr id="217" name="n_2mainValue【体育館・プール】&#10;一人当たり面積"/>
        <xdr:cNvSpPr txBox="1"/>
      </xdr:nvSpPr>
      <xdr:spPr>
        <a:xfrm>
          <a:off x="8515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30735</xdr:rowOff>
    </xdr:from>
    <xdr:to>
      <xdr:col>24</xdr:col>
      <xdr:colOff>114300</xdr:colOff>
      <xdr:row>81</xdr:row>
      <xdr:rowOff>132335</xdr:rowOff>
    </xdr:to>
    <xdr:sp macro="" textlink="">
      <xdr:nvSpPr>
        <xdr:cNvPr id="254" name="楕円 253"/>
        <xdr:cNvSpPr/>
      </xdr:nvSpPr>
      <xdr:spPr>
        <a:xfrm>
          <a:off x="4584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53612</xdr:rowOff>
    </xdr:from>
    <xdr:ext cx="405111" cy="259045"/>
    <xdr:sp macro="" textlink="">
      <xdr:nvSpPr>
        <xdr:cNvPr id="255" name="【福祉施設】&#10;有形固定資産減価償却率該当値テキスト"/>
        <xdr:cNvSpPr txBox="1"/>
      </xdr:nvSpPr>
      <xdr:spPr>
        <a:xfrm>
          <a:off x="4673600" y="1376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74168</xdr:rowOff>
    </xdr:from>
    <xdr:to>
      <xdr:col>20</xdr:col>
      <xdr:colOff>38100</xdr:colOff>
      <xdr:row>82</xdr:row>
      <xdr:rowOff>4318</xdr:rowOff>
    </xdr:to>
    <xdr:sp macro="" textlink="">
      <xdr:nvSpPr>
        <xdr:cNvPr id="256" name="楕円 255"/>
        <xdr:cNvSpPr/>
      </xdr:nvSpPr>
      <xdr:spPr>
        <a:xfrm>
          <a:off x="3746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81535</xdr:rowOff>
    </xdr:from>
    <xdr:to>
      <xdr:col>24</xdr:col>
      <xdr:colOff>63500</xdr:colOff>
      <xdr:row>81</xdr:row>
      <xdr:rowOff>124968</xdr:rowOff>
    </xdr:to>
    <xdr:cxnSp macro="">
      <xdr:nvCxnSpPr>
        <xdr:cNvPr id="257" name="直線コネクタ 256"/>
        <xdr:cNvCxnSpPr/>
      </xdr:nvCxnSpPr>
      <xdr:spPr>
        <a:xfrm flipV="1">
          <a:off x="3797300" y="13968985"/>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58" name="楕円 257"/>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124968</xdr:rowOff>
    </xdr:from>
    <xdr:to>
      <xdr:col>19</xdr:col>
      <xdr:colOff>177800</xdr:colOff>
      <xdr:row>82</xdr:row>
      <xdr:rowOff>163830</xdr:rowOff>
    </xdr:to>
    <xdr:cxnSp macro="">
      <xdr:nvCxnSpPr>
        <xdr:cNvPr id="259" name="直線コネクタ 258"/>
        <xdr:cNvCxnSpPr/>
      </xdr:nvCxnSpPr>
      <xdr:spPr>
        <a:xfrm flipV="1">
          <a:off x="2908300" y="1401241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61992</xdr:rowOff>
    </xdr:from>
    <xdr:ext cx="405111" cy="259045"/>
    <xdr:sp macro="" textlink="">
      <xdr:nvSpPr>
        <xdr:cNvPr id="261"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20845</xdr:rowOff>
    </xdr:from>
    <xdr:ext cx="405111" cy="259045"/>
    <xdr:sp macro="" textlink="">
      <xdr:nvSpPr>
        <xdr:cNvPr id="262" name="n_1mainValue【福祉施設】&#10;有形固定資産減価償却率"/>
        <xdr:cNvSpPr txBox="1"/>
      </xdr:nvSpPr>
      <xdr:spPr>
        <a:xfrm>
          <a:off x="35820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263" name="n_2mainValue【福祉施設】&#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01" name="楕円 300"/>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02" name="【福祉施設】&#10;一人当たり面積該当値テキスト"/>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03" name="楕円 302"/>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95250</xdr:rowOff>
    </xdr:to>
    <xdr:cxnSp macro="">
      <xdr:nvCxnSpPr>
        <xdr:cNvPr id="304" name="直線コネクタ 303"/>
        <xdr:cNvCxnSpPr/>
      </xdr:nvCxnSpPr>
      <xdr:spPr>
        <a:xfrm>
          <a:off x="9639300" y="1449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05" name="楕円 304"/>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84</xdr:row>
      <xdr:rowOff>95250</xdr:rowOff>
    </xdr:to>
    <xdr:cxnSp macro="">
      <xdr:nvCxnSpPr>
        <xdr:cNvPr id="306" name="直線コネクタ 305"/>
        <xdr:cNvCxnSpPr/>
      </xdr:nvCxnSpPr>
      <xdr:spPr>
        <a:xfrm>
          <a:off x="8750300" y="14325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08"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09" name="n_1main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10" name="n_2main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40"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49" name="楕円 348"/>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350" name="【市民会館】&#10;有形固定資産減価償却率該当値テキスト"/>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351" name="楕円 350"/>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22861</xdr:rowOff>
    </xdr:to>
    <xdr:cxnSp macro="">
      <xdr:nvCxnSpPr>
        <xdr:cNvPr id="352" name="直線コネクタ 351"/>
        <xdr:cNvCxnSpPr/>
      </xdr:nvCxnSpPr>
      <xdr:spPr>
        <a:xfrm flipV="1">
          <a:off x="3797300" y="179755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21589</xdr:rowOff>
    </xdr:from>
    <xdr:to>
      <xdr:col>15</xdr:col>
      <xdr:colOff>101600</xdr:colOff>
      <xdr:row>105</xdr:row>
      <xdr:rowOff>123189</xdr:rowOff>
    </xdr:to>
    <xdr:sp macro="" textlink="">
      <xdr:nvSpPr>
        <xdr:cNvPr id="353" name="楕円 352"/>
        <xdr:cNvSpPr/>
      </xdr:nvSpPr>
      <xdr:spPr>
        <a:xfrm>
          <a:off x="2857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72389</xdr:rowOff>
    </xdr:to>
    <xdr:cxnSp macro="">
      <xdr:nvCxnSpPr>
        <xdr:cNvPr id="354" name="直線コネクタ 353"/>
        <xdr:cNvCxnSpPr/>
      </xdr:nvCxnSpPr>
      <xdr:spPr>
        <a:xfrm flipV="1">
          <a:off x="2908300" y="180251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55"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356"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90188</xdr:rowOff>
    </xdr:from>
    <xdr:ext cx="405111" cy="259045"/>
    <xdr:sp macro="" textlink="">
      <xdr:nvSpPr>
        <xdr:cNvPr id="357" name="n_1mainValue【市民会館】&#10;有形固定資産減価償却率"/>
        <xdr:cNvSpPr txBox="1"/>
      </xdr:nvSpPr>
      <xdr:spPr>
        <a:xfrm>
          <a:off x="3582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58" name="n_2main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85"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164846</xdr:rowOff>
    </xdr:from>
    <xdr:to>
      <xdr:col>55</xdr:col>
      <xdr:colOff>50800</xdr:colOff>
      <xdr:row>107</xdr:row>
      <xdr:rowOff>94996</xdr:rowOff>
    </xdr:to>
    <xdr:sp macro="" textlink="">
      <xdr:nvSpPr>
        <xdr:cNvPr id="394" name="楕円 393"/>
        <xdr:cNvSpPr/>
      </xdr:nvSpPr>
      <xdr:spPr>
        <a:xfrm>
          <a:off x="104267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79773</xdr:rowOff>
    </xdr:from>
    <xdr:ext cx="469744" cy="259045"/>
    <xdr:sp macro="" textlink="">
      <xdr:nvSpPr>
        <xdr:cNvPr id="395" name="【市民会館】&#10;一人当たり面積該当値テキスト"/>
        <xdr:cNvSpPr txBox="1"/>
      </xdr:nvSpPr>
      <xdr:spPr>
        <a:xfrm>
          <a:off x="10515600" y="1825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396" name="楕円 395"/>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44196</xdr:rowOff>
    </xdr:to>
    <xdr:cxnSp macro="">
      <xdr:nvCxnSpPr>
        <xdr:cNvPr id="397" name="直線コネクタ 396"/>
        <xdr:cNvCxnSpPr/>
      </xdr:nvCxnSpPr>
      <xdr:spPr>
        <a:xfrm>
          <a:off x="9639300" y="183870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398" name="楕円 397"/>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41911</xdr:rowOff>
    </xdr:to>
    <xdr:cxnSp macro="">
      <xdr:nvCxnSpPr>
        <xdr:cNvPr id="399" name="直線コネクタ 398"/>
        <xdr:cNvCxnSpPr/>
      </xdr:nvCxnSpPr>
      <xdr:spPr>
        <a:xfrm>
          <a:off x="8750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400"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01"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402"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03"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5" name="直線コネクタ 41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6" name="テキスト ボックス 41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9" name="直線コネクタ 41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20" name="テキスト ボックス 41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24" name="直線コネクタ 423"/>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25"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26" name="直線コネクタ 425"/>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27"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8" name="直線コネクタ 42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91140</xdr:rowOff>
    </xdr:from>
    <xdr:ext cx="405111" cy="259045"/>
    <xdr:sp macro="" textlink="">
      <xdr:nvSpPr>
        <xdr:cNvPr id="429" name="【一般廃棄物処理施設】&#10;有形固定資産減価償却率平均値テキスト"/>
        <xdr:cNvSpPr txBox="1"/>
      </xdr:nvSpPr>
      <xdr:spPr>
        <a:xfrm>
          <a:off x="16357600" y="6263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30" name="フローチャート: 判断 429"/>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31" name="フローチャート: 判断 430"/>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32" name="フローチャート: 判断 431"/>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91122</xdr:rowOff>
    </xdr:from>
    <xdr:to>
      <xdr:col>85</xdr:col>
      <xdr:colOff>177800</xdr:colOff>
      <xdr:row>39</xdr:row>
      <xdr:rowOff>21272</xdr:rowOff>
    </xdr:to>
    <xdr:sp macro="" textlink="">
      <xdr:nvSpPr>
        <xdr:cNvPr id="438" name="楕円 437"/>
        <xdr:cNvSpPr/>
      </xdr:nvSpPr>
      <xdr:spPr>
        <a:xfrm>
          <a:off x="16268700" y="66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69549</xdr:rowOff>
    </xdr:from>
    <xdr:ext cx="405111" cy="259045"/>
    <xdr:sp macro="" textlink="">
      <xdr:nvSpPr>
        <xdr:cNvPr id="439" name="【一般廃棄物処理施設】&#10;有形固定資産減価償却率該当値テキスト"/>
        <xdr:cNvSpPr txBox="1"/>
      </xdr:nvSpPr>
      <xdr:spPr>
        <a:xfrm>
          <a:off x="16357600" y="65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440" name="楕円 439"/>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141922</xdr:rowOff>
    </xdr:from>
    <xdr:to>
      <xdr:col>85</xdr:col>
      <xdr:colOff>127000</xdr:colOff>
      <xdr:row>39</xdr:row>
      <xdr:rowOff>59055</xdr:rowOff>
    </xdr:to>
    <xdr:cxnSp macro="">
      <xdr:nvCxnSpPr>
        <xdr:cNvPr id="441" name="直線コネクタ 440"/>
        <xdr:cNvCxnSpPr/>
      </xdr:nvCxnSpPr>
      <xdr:spPr>
        <a:xfrm flipV="1">
          <a:off x="15481300" y="6657022"/>
          <a:ext cx="8382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113982</xdr:rowOff>
    </xdr:from>
    <xdr:to>
      <xdr:col>76</xdr:col>
      <xdr:colOff>165100</xdr:colOff>
      <xdr:row>40</xdr:row>
      <xdr:rowOff>44132</xdr:rowOff>
    </xdr:to>
    <xdr:sp macro="" textlink="">
      <xdr:nvSpPr>
        <xdr:cNvPr id="442" name="楕円 441"/>
        <xdr:cNvSpPr/>
      </xdr:nvSpPr>
      <xdr:spPr>
        <a:xfrm>
          <a:off x="14541500" y="68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164782</xdr:rowOff>
    </xdr:to>
    <xdr:cxnSp macro="">
      <xdr:nvCxnSpPr>
        <xdr:cNvPr id="443" name="直線コネクタ 442"/>
        <xdr:cNvCxnSpPr/>
      </xdr:nvCxnSpPr>
      <xdr:spPr>
        <a:xfrm flipV="1">
          <a:off x="14592300" y="6745605"/>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20655</xdr:rowOff>
    </xdr:from>
    <xdr:ext cx="405111" cy="259045"/>
    <xdr:sp macro="" textlink="">
      <xdr:nvSpPr>
        <xdr:cNvPr id="444"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157815</xdr:rowOff>
    </xdr:from>
    <xdr:ext cx="405111" cy="259045"/>
    <xdr:sp macro="" textlink="">
      <xdr:nvSpPr>
        <xdr:cNvPr id="445"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100982</xdr:rowOff>
    </xdr:from>
    <xdr:ext cx="405111" cy="259045"/>
    <xdr:sp macro="" textlink="">
      <xdr:nvSpPr>
        <xdr:cNvPr id="446" name="n_1mainValue【一般廃棄物処理施設】&#10;有形固定資産減価償却率"/>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35259</xdr:rowOff>
    </xdr:from>
    <xdr:ext cx="405111" cy="259045"/>
    <xdr:sp macro="" textlink="">
      <xdr:nvSpPr>
        <xdr:cNvPr id="447" name="n_2mainValue【一般廃棄物処理施設】&#10;有形固定資産減価償却率"/>
        <xdr:cNvSpPr txBox="1"/>
      </xdr:nvSpPr>
      <xdr:spPr>
        <a:xfrm>
          <a:off x="14389744" y="6893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71" name="直線コネクタ 470"/>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72"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73" name="直線コネクタ 472"/>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74"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75" name="直線コネクタ 474"/>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76"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7" name="フローチャート: 判断 476"/>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78" name="フローチャート: 判断 477"/>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79" name="フローチャート: 判断 478"/>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37447</xdr:rowOff>
    </xdr:from>
    <xdr:to>
      <xdr:col>116</xdr:col>
      <xdr:colOff>114300</xdr:colOff>
      <xdr:row>40</xdr:row>
      <xdr:rowOff>139047</xdr:rowOff>
    </xdr:to>
    <xdr:sp macro="" textlink="">
      <xdr:nvSpPr>
        <xdr:cNvPr id="485" name="楕円 484"/>
        <xdr:cNvSpPr/>
      </xdr:nvSpPr>
      <xdr:spPr>
        <a:xfrm>
          <a:off x="22110700" y="6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60324</xdr:rowOff>
    </xdr:from>
    <xdr:ext cx="534377" cy="259045"/>
    <xdr:sp macro="" textlink="">
      <xdr:nvSpPr>
        <xdr:cNvPr id="486" name="【一般廃棄物処理施設】&#10;一人当たり有形固定資産（償却資産）額該当値テキスト"/>
        <xdr:cNvSpPr txBox="1"/>
      </xdr:nvSpPr>
      <xdr:spPr>
        <a:xfrm>
          <a:off x="22199600" y="67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44930</xdr:rowOff>
    </xdr:from>
    <xdr:to>
      <xdr:col>112</xdr:col>
      <xdr:colOff>38100</xdr:colOff>
      <xdr:row>40</xdr:row>
      <xdr:rowOff>146530</xdr:rowOff>
    </xdr:to>
    <xdr:sp macro="" textlink="">
      <xdr:nvSpPr>
        <xdr:cNvPr id="487" name="楕円 486"/>
        <xdr:cNvSpPr/>
      </xdr:nvSpPr>
      <xdr:spPr>
        <a:xfrm>
          <a:off x="21272500" y="69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88247</xdr:rowOff>
    </xdr:from>
    <xdr:to>
      <xdr:col>116</xdr:col>
      <xdr:colOff>63500</xdr:colOff>
      <xdr:row>40</xdr:row>
      <xdr:rowOff>95730</xdr:rowOff>
    </xdr:to>
    <xdr:cxnSp macro="">
      <xdr:nvCxnSpPr>
        <xdr:cNvPr id="488" name="直線コネクタ 487"/>
        <xdr:cNvCxnSpPr/>
      </xdr:nvCxnSpPr>
      <xdr:spPr>
        <a:xfrm flipV="1">
          <a:off x="21323300" y="6946247"/>
          <a:ext cx="8382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71608</xdr:rowOff>
    </xdr:from>
    <xdr:to>
      <xdr:col>107</xdr:col>
      <xdr:colOff>101600</xdr:colOff>
      <xdr:row>41</xdr:row>
      <xdr:rowOff>1758</xdr:rowOff>
    </xdr:to>
    <xdr:sp macro="" textlink="">
      <xdr:nvSpPr>
        <xdr:cNvPr id="489" name="楕円 488"/>
        <xdr:cNvSpPr/>
      </xdr:nvSpPr>
      <xdr:spPr>
        <a:xfrm>
          <a:off x="20383500" y="69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95730</xdr:rowOff>
    </xdr:from>
    <xdr:to>
      <xdr:col>111</xdr:col>
      <xdr:colOff>177800</xdr:colOff>
      <xdr:row>40</xdr:row>
      <xdr:rowOff>122408</xdr:rowOff>
    </xdr:to>
    <xdr:cxnSp macro="">
      <xdr:nvCxnSpPr>
        <xdr:cNvPr id="490" name="直線コネクタ 489"/>
        <xdr:cNvCxnSpPr/>
      </xdr:nvCxnSpPr>
      <xdr:spPr>
        <a:xfrm flipV="1">
          <a:off x="20434300" y="6953730"/>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53551</xdr:rowOff>
    </xdr:from>
    <xdr:ext cx="534377" cy="259045"/>
    <xdr:sp macro="" textlink="">
      <xdr:nvSpPr>
        <xdr:cNvPr id="491" name="n_1aveValue【一般廃棄物処理施設】&#10;一人当たり有形固定資産（償却資産）額"/>
        <xdr:cNvSpPr txBox="1"/>
      </xdr:nvSpPr>
      <xdr:spPr>
        <a:xfrm>
          <a:off x="21043411" y="70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32924</xdr:rowOff>
    </xdr:from>
    <xdr:ext cx="534377" cy="259045"/>
    <xdr:sp macro="" textlink="">
      <xdr:nvSpPr>
        <xdr:cNvPr id="492" name="n_2aveValue【一般廃棄物処理施設】&#10;一人当たり有形固定資産（償却資産）額"/>
        <xdr:cNvSpPr txBox="1"/>
      </xdr:nvSpPr>
      <xdr:spPr>
        <a:xfrm>
          <a:off x="20167111" y="70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163057</xdr:rowOff>
    </xdr:from>
    <xdr:ext cx="534377" cy="259045"/>
    <xdr:sp macro="" textlink="">
      <xdr:nvSpPr>
        <xdr:cNvPr id="493" name="n_1mainValue【一般廃棄物処理施設】&#10;一人当たり有形固定資産（償却資産）額"/>
        <xdr:cNvSpPr txBox="1"/>
      </xdr:nvSpPr>
      <xdr:spPr>
        <a:xfrm>
          <a:off x="21043411" y="66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18285</xdr:rowOff>
    </xdr:from>
    <xdr:ext cx="534377" cy="259045"/>
    <xdr:sp macro="" textlink="">
      <xdr:nvSpPr>
        <xdr:cNvPr id="494" name="n_2mainValue【一般廃棄物処理施設】&#10;一人当たり有形固定資産（償却資産）額"/>
        <xdr:cNvSpPr txBox="1"/>
      </xdr:nvSpPr>
      <xdr:spPr>
        <a:xfrm>
          <a:off x="20167111" y="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1" name="テキスト ボックス 5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2" name="直線コネクタ 5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3" name="テキスト ボックス 5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4" name="直線コネクタ 5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5" name="テキスト ボックス 5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6" name="直線コネクタ 5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7" name="テキスト ボックス 5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8" name="直線コネクタ 5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9" name="テキスト ボックス 5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0" name="直線コネクタ 5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1" name="テキスト ボックス 5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35" name="直線コネクタ 534"/>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36"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37" name="直線コネクタ 536"/>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38"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9" name="直線コネクタ 53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540"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41" name="フローチャート: 判断 540"/>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42" name="フローチャート: 判断 541"/>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43" name="フローチャート: 判断 542"/>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158750</xdr:rowOff>
    </xdr:from>
    <xdr:to>
      <xdr:col>85</xdr:col>
      <xdr:colOff>177800</xdr:colOff>
      <xdr:row>85</xdr:row>
      <xdr:rowOff>88900</xdr:rowOff>
    </xdr:to>
    <xdr:sp macro="" textlink="">
      <xdr:nvSpPr>
        <xdr:cNvPr id="549" name="楕円 548"/>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137177</xdr:rowOff>
    </xdr:from>
    <xdr:ext cx="405111" cy="259045"/>
    <xdr:sp macro="" textlink="">
      <xdr:nvSpPr>
        <xdr:cNvPr id="550" name="【消防施設】&#10;有形固定資産減価償却率該当値テキスト"/>
        <xdr:cNvSpPr txBox="1"/>
      </xdr:nvSpPr>
      <xdr:spPr>
        <a:xfrm>
          <a:off x="16357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63500</xdr:rowOff>
    </xdr:from>
    <xdr:to>
      <xdr:col>81</xdr:col>
      <xdr:colOff>101600</xdr:colOff>
      <xdr:row>83</xdr:row>
      <xdr:rowOff>165100</xdr:rowOff>
    </xdr:to>
    <xdr:sp macro="" textlink="">
      <xdr:nvSpPr>
        <xdr:cNvPr id="551" name="楕円 550"/>
        <xdr:cNvSpPr/>
      </xdr:nvSpPr>
      <xdr:spPr>
        <a:xfrm>
          <a:off x="15430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114300</xdr:rowOff>
    </xdr:from>
    <xdr:to>
      <xdr:col>85</xdr:col>
      <xdr:colOff>127000</xdr:colOff>
      <xdr:row>85</xdr:row>
      <xdr:rowOff>38100</xdr:rowOff>
    </xdr:to>
    <xdr:cxnSp macro="">
      <xdr:nvCxnSpPr>
        <xdr:cNvPr id="552" name="直線コネクタ 551"/>
        <xdr:cNvCxnSpPr/>
      </xdr:nvCxnSpPr>
      <xdr:spPr>
        <a:xfrm>
          <a:off x="15481300" y="143446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40639</xdr:rowOff>
    </xdr:from>
    <xdr:to>
      <xdr:col>76</xdr:col>
      <xdr:colOff>165100</xdr:colOff>
      <xdr:row>83</xdr:row>
      <xdr:rowOff>142239</xdr:rowOff>
    </xdr:to>
    <xdr:sp macro="" textlink="">
      <xdr:nvSpPr>
        <xdr:cNvPr id="553" name="楕円 552"/>
        <xdr:cNvSpPr/>
      </xdr:nvSpPr>
      <xdr:spPr>
        <a:xfrm>
          <a:off x="14541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91439</xdr:rowOff>
    </xdr:from>
    <xdr:to>
      <xdr:col>81</xdr:col>
      <xdr:colOff>50800</xdr:colOff>
      <xdr:row>83</xdr:row>
      <xdr:rowOff>114300</xdr:rowOff>
    </xdr:to>
    <xdr:cxnSp macro="">
      <xdr:nvCxnSpPr>
        <xdr:cNvPr id="554" name="直線コネクタ 553"/>
        <xdr:cNvCxnSpPr/>
      </xdr:nvCxnSpPr>
      <xdr:spPr>
        <a:xfrm>
          <a:off x="14592300" y="14321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555"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56" name="n_2ave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10177</xdr:rowOff>
    </xdr:from>
    <xdr:ext cx="405111" cy="259045"/>
    <xdr:sp macro="" textlink="">
      <xdr:nvSpPr>
        <xdr:cNvPr id="557" name="n_1mainValue【消防施設】&#10;有形固定資産減価償却率"/>
        <xdr:cNvSpPr txBox="1"/>
      </xdr:nvSpPr>
      <xdr:spPr>
        <a:xfrm>
          <a:off x="15266044"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158766</xdr:rowOff>
    </xdr:from>
    <xdr:ext cx="405111" cy="259045"/>
    <xdr:sp macro="" textlink="">
      <xdr:nvSpPr>
        <xdr:cNvPr id="558" name="n_2mainValue【消防施設】&#10;有形固定資産減価償却率"/>
        <xdr:cNvSpPr txBox="1"/>
      </xdr:nvSpPr>
      <xdr:spPr>
        <a:xfrm>
          <a:off x="14389744"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82" name="直線コネクタ 581"/>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4" name="直線コネクタ 58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85"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86" name="直線コネクタ 58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87"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88" name="フローチャート: 判断 587"/>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89" name="フローチャート: 判断 588"/>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590" name="フローチャート: 判断 589"/>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165100</xdr:rowOff>
    </xdr:from>
    <xdr:to>
      <xdr:col>116</xdr:col>
      <xdr:colOff>114300</xdr:colOff>
      <xdr:row>86</xdr:row>
      <xdr:rowOff>95250</xdr:rowOff>
    </xdr:to>
    <xdr:sp macro="" textlink="">
      <xdr:nvSpPr>
        <xdr:cNvPr id="596" name="楕円 595"/>
        <xdr:cNvSpPr/>
      </xdr:nvSpPr>
      <xdr:spPr>
        <a:xfrm>
          <a:off x="221107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82567</xdr:rowOff>
    </xdr:from>
    <xdr:ext cx="469744" cy="259045"/>
    <xdr:sp macro="" textlink="">
      <xdr:nvSpPr>
        <xdr:cNvPr id="597" name="【消防施設】&#10;一人当たり面積該当値テキスト"/>
        <xdr:cNvSpPr txBox="1"/>
      </xdr:nvSpPr>
      <xdr:spPr>
        <a:xfrm>
          <a:off x="22199600" y="146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598" name="楕円 597"/>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44450</xdr:rowOff>
    </xdr:from>
    <xdr:to>
      <xdr:col>116</xdr:col>
      <xdr:colOff>63500</xdr:colOff>
      <xdr:row>86</xdr:row>
      <xdr:rowOff>60961</xdr:rowOff>
    </xdr:to>
    <xdr:cxnSp macro="">
      <xdr:nvCxnSpPr>
        <xdr:cNvPr id="599" name="直線コネクタ 598"/>
        <xdr:cNvCxnSpPr/>
      </xdr:nvCxnSpPr>
      <xdr:spPr>
        <a:xfrm flipV="1">
          <a:off x="21323300" y="1478915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11430</xdr:rowOff>
    </xdr:from>
    <xdr:to>
      <xdr:col>107</xdr:col>
      <xdr:colOff>101600</xdr:colOff>
      <xdr:row>86</xdr:row>
      <xdr:rowOff>113030</xdr:rowOff>
    </xdr:to>
    <xdr:sp macro="" textlink="">
      <xdr:nvSpPr>
        <xdr:cNvPr id="600" name="楕円 599"/>
        <xdr:cNvSpPr/>
      </xdr:nvSpPr>
      <xdr:spPr>
        <a:xfrm>
          <a:off x="20383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62230</xdr:rowOff>
    </xdr:to>
    <xdr:cxnSp macro="">
      <xdr:nvCxnSpPr>
        <xdr:cNvPr id="601" name="直線コネクタ 600"/>
        <xdr:cNvCxnSpPr/>
      </xdr:nvCxnSpPr>
      <xdr:spPr>
        <a:xfrm flipV="1">
          <a:off x="20434300" y="148056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02"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03"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604" name="n_1mainValue【消防施設】&#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104157</xdr:rowOff>
    </xdr:from>
    <xdr:ext cx="469744" cy="259045"/>
    <xdr:sp macro="" textlink="">
      <xdr:nvSpPr>
        <xdr:cNvPr id="605" name="n_2mainValue【消防施設】&#10;一人当たり面積"/>
        <xdr:cNvSpPr txBox="1"/>
      </xdr:nvSpPr>
      <xdr:spPr>
        <a:xfrm>
          <a:off x="20199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31" name="直線コネクタ 630"/>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32"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33" name="直線コネクタ 632"/>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34"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35" name="直線コネクタ 634"/>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636" name="【庁舎】&#10;有形固定資産減価償却率平均値テキスト"/>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37" name="フローチャート: 判断 636"/>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38" name="フローチャート: 判断 637"/>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39" name="フローチャート: 判断 638"/>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645" name="楕円 644"/>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646"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79284</xdr:rowOff>
    </xdr:from>
    <xdr:to>
      <xdr:col>81</xdr:col>
      <xdr:colOff>101600</xdr:colOff>
      <xdr:row>103</xdr:row>
      <xdr:rowOff>9434</xdr:rowOff>
    </xdr:to>
    <xdr:sp macro="" textlink="">
      <xdr:nvSpPr>
        <xdr:cNvPr id="647" name="楕円 646"/>
        <xdr:cNvSpPr/>
      </xdr:nvSpPr>
      <xdr:spPr>
        <a:xfrm>
          <a:off x="15430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130084</xdr:rowOff>
    </xdr:from>
    <xdr:to>
      <xdr:col>85</xdr:col>
      <xdr:colOff>127000</xdr:colOff>
      <xdr:row>105</xdr:row>
      <xdr:rowOff>100693</xdr:rowOff>
    </xdr:to>
    <xdr:cxnSp macro="">
      <xdr:nvCxnSpPr>
        <xdr:cNvPr id="648" name="直線コネクタ 647"/>
        <xdr:cNvCxnSpPr/>
      </xdr:nvCxnSpPr>
      <xdr:spPr>
        <a:xfrm>
          <a:off x="15481300" y="17617984"/>
          <a:ext cx="838200" cy="48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111942</xdr:rowOff>
    </xdr:from>
    <xdr:to>
      <xdr:col>76</xdr:col>
      <xdr:colOff>165100</xdr:colOff>
      <xdr:row>103</xdr:row>
      <xdr:rowOff>42092</xdr:rowOff>
    </xdr:to>
    <xdr:sp macro="" textlink="">
      <xdr:nvSpPr>
        <xdr:cNvPr id="649" name="楕円 648"/>
        <xdr:cNvSpPr/>
      </xdr:nvSpPr>
      <xdr:spPr>
        <a:xfrm>
          <a:off x="14541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130084</xdr:rowOff>
    </xdr:from>
    <xdr:to>
      <xdr:col>81</xdr:col>
      <xdr:colOff>50800</xdr:colOff>
      <xdr:row>102</xdr:row>
      <xdr:rowOff>162742</xdr:rowOff>
    </xdr:to>
    <xdr:cxnSp macro="">
      <xdr:nvCxnSpPr>
        <xdr:cNvPr id="650" name="直線コネクタ 649"/>
        <xdr:cNvCxnSpPr/>
      </xdr:nvCxnSpPr>
      <xdr:spPr>
        <a:xfrm flipV="1">
          <a:off x="14592300" y="176179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651"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652"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25961</xdr:rowOff>
    </xdr:from>
    <xdr:ext cx="405111" cy="259045"/>
    <xdr:sp macro="" textlink="">
      <xdr:nvSpPr>
        <xdr:cNvPr id="653" name="n_1mainValue【庁舎】&#10;有形固定資産減価償却率"/>
        <xdr:cNvSpPr txBox="1"/>
      </xdr:nvSpPr>
      <xdr:spPr>
        <a:xfrm>
          <a:off x="15266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58619</xdr:rowOff>
    </xdr:from>
    <xdr:ext cx="405111" cy="259045"/>
    <xdr:sp macro="" textlink="">
      <xdr:nvSpPr>
        <xdr:cNvPr id="654" name="n_2mainValue【庁舎】&#10;有形固定資産減価償却率"/>
        <xdr:cNvSpPr txBox="1"/>
      </xdr:nvSpPr>
      <xdr:spPr>
        <a:xfrm>
          <a:off x="14389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78" name="直線コネクタ 677"/>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79"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80" name="直線コネクタ 679"/>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81"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82" name="直線コネクタ 681"/>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83"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84" name="フローチャート: 判断 683"/>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85" name="フローチャート: 判断 684"/>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686" name="フローチャート: 判断 685"/>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61595</xdr:rowOff>
    </xdr:from>
    <xdr:to>
      <xdr:col>116</xdr:col>
      <xdr:colOff>114300</xdr:colOff>
      <xdr:row>108</xdr:row>
      <xdr:rowOff>163195</xdr:rowOff>
    </xdr:to>
    <xdr:sp macro="" textlink="">
      <xdr:nvSpPr>
        <xdr:cNvPr id="692" name="楕円 691"/>
        <xdr:cNvSpPr/>
      </xdr:nvSpPr>
      <xdr:spPr>
        <a:xfrm>
          <a:off x="221107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147972</xdr:rowOff>
    </xdr:from>
    <xdr:ext cx="469744" cy="259045"/>
    <xdr:sp macro="" textlink="">
      <xdr:nvSpPr>
        <xdr:cNvPr id="693" name="【庁舎】&#10;一人当たり面積該当値テキスト"/>
        <xdr:cNvSpPr txBox="1"/>
      </xdr:nvSpPr>
      <xdr:spPr>
        <a:xfrm>
          <a:off x="22199600" y="184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694" name="楕円 693"/>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68580</xdr:rowOff>
    </xdr:from>
    <xdr:to>
      <xdr:col>116</xdr:col>
      <xdr:colOff>63500</xdr:colOff>
      <xdr:row>108</xdr:row>
      <xdr:rowOff>112395</xdr:rowOff>
    </xdr:to>
    <xdr:cxnSp macro="">
      <xdr:nvCxnSpPr>
        <xdr:cNvPr id="695" name="直線コネクタ 694"/>
        <xdr:cNvCxnSpPr/>
      </xdr:nvCxnSpPr>
      <xdr:spPr>
        <a:xfrm>
          <a:off x="21323300" y="1841373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696" name="楕円 695"/>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68580</xdr:rowOff>
    </xdr:from>
    <xdr:to>
      <xdr:col>111</xdr:col>
      <xdr:colOff>177800</xdr:colOff>
      <xdr:row>107</xdr:row>
      <xdr:rowOff>68580</xdr:rowOff>
    </xdr:to>
    <xdr:cxnSp macro="">
      <xdr:nvCxnSpPr>
        <xdr:cNvPr id="697" name="直線コネクタ 696"/>
        <xdr:cNvCxnSpPr/>
      </xdr:nvCxnSpPr>
      <xdr:spPr>
        <a:xfrm>
          <a:off x="20434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698"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699"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700" name="n_1mainValue【庁舎】&#10;一人当たり面積"/>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110507</xdr:rowOff>
    </xdr:from>
    <xdr:ext cx="469744" cy="259045"/>
    <xdr:sp macro="" textlink="">
      <xdr:nvSpPr>
        <xdr:cNvPr id="701" name="n_2mainValue【庁舎】&#10;一人当たり面積"/>
        <xdr:cNvSpPr txBox="1"/>
      </xdr:nvSpPr>
      <xdr:spPr>
        <a:xfrm>
          <a:off x="20199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図書館や体育館は比較的新しいため有形固定資産減価償却率は低い値となっている。また、庁舎については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と比較して減少しているが、これは熊本地震により被災した古い庁舎を除却したためである。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に新庁舎が建設されるため、大幅に減少する見込みである。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34,388
34,143
99.10
22,639,725
20,905,476
1,171,201
7,451,097
15,985,444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04850" y="319151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04850" y="393827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04850" y="431165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04850" y="455803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平成１７年度から平成２０年度まで、企業業績の好調時の法人町民税の増収に伴い、普通交付税の不交付団体であったが、リーマンショックの影響を受け、法人町民税が大きく減少した。人口増に伴い</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基準財政需要額は増加</a:t>
          </a:r>
          <a:r>
            <a:rPr kumimoji="1" lang="ja-JP" altLang="en-US" sz="1300">
              <a:latin typeface="ＭＳ Ｐゴシック" panose="020B0600070205080204" pitchFamily="50" charset="-128"/>
              <a:ea typeface="ＭＳ Ｐゴシック" panose="020B0600070205080204" pitchFamily="50" charset="-128"/>
            </a:rPr>
            <a:t>するものの、リーマンショック前の税収までの回復はまだ見込めないため、新規事業や投資的経費の抑制のみならず、税収の徴収率の向上を図るなど安定した収入を確保することが課題である。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514850" y="6227375"/>
          <a:ext cx="0" cy="1457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4584700" y="76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425950" y="7684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4584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425950" y="622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52211</xdr:rowOff>
    </xdr:to>
    <xdr:cxnSp macro="">
      <xdr:nvCxnSpPr>
        <xdr:cNvPr id="69" name="直線コネクタ 68"/>
        <xdr:cNvCxnSpPr/>
      </xdr:nvCxnSpPr>
      <xdr:spPr>
        <a:xfrm flipV="1">
          <a:off x="3752850" y="7066280"/>
          <a:ext cx="762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4584700" y="7031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4640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2940050" y="709309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3702050" y="7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409950" y="715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a:off x="2127250" y="7079685"/>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2889250" y="70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5971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38805</xdr:rowOff>
    </xdr:to>
    <xdr:cxnSp macro="">
      <xdr:nvCxnSpPr>
        <xdr:cNvPr id="78" name="直線コネクタ 77"/>
        <xdr:cNvCxnSpPr/>
      </xdr:nvCxnSpPr>
      <xdr:spPr>
        <a:xfrm>
          <a:off x="1333500" y="7052875"/>
          <a:ext cx="79375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095500" y="71361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7843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282700" y="71361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9715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46405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4584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3702050" y="7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xdr:cNvSpPr txBox="1"/>
      </xdr:nvSpPr>
      <xdr:spPr>
        <a:xfrm>
          <a:off x="3409950" y="6818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2889250" y="7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xdr:cNvSpPr txBox="1"/>
      </xdr:nvSpPr>
      <xdr:spPr>
        <a:xfrm>
          <a:off x="2597150" y="681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095500" y="70326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784350" y="680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282700" y="70058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971550" y="67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歳入では、法人税割に係る普通交付税の精算措置が終了したことで、普通交付税は減額となったものの、</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熊本地震による減免で減少していた町税が回復し、経常一般財源は増額となった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が、歳出では扶助費（保育関係給付費・障害児支援事業）や一部事務組合への負担</a:t>
          </a:r>
          <a:r>
            <a:rPr kumimoji="1" lang="ja-JP" altLang="en-US" sz="1300">
              <a:latin typeface="ＭＳ Ｐゴシック" panose="020B0600070205080204" pitchFamily="50" charset="-128"/>
              <a:ea typeface="ＭＳ Ｐゴシック" panose="020B0600070205080204" pitchFamily="50" charset="-128"/>
            </a:rPr>
            <a:t>金等の増が影響し、経常収支比率は前年度比１．１％の増加となった。今後は、民間委託や民間移譲等の導入・検討を行い、経常経費の更なる抑制に努める。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514850" y="9962939"/>
          <a:ext cx="0" cy="131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4584700" y="1125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425950" y="11279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4584700" y="97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425950" y="9962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59479</xdr:rowOff>
    </xdr:from>
    <xdr:to>
      <xdr:col>23</xdr:col>
      <xdr:colOff>133350</xdr:colOff>
      <xdr:row>64</xdr:row>
      <xdr:rowOff>103717</xdr:rowOff>
    </xdr:to>
    <xdr:cxnSp macro="">
      <xdr:nvCxnSpPr>
        <xdr:cNvPr id="132" name="直線コネクタ 131"/>
        <xdr:cNvCxnSpPr/>
      </xdr:nvCxnSpPr>
      <xdr:spPr>
        <a:xfrm>
          <a:off x="3752850" y="10788439"/>
          <a:ext cx="762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4584700" y="10790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464050" y="10818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59479</xdr:rowOff>
    </xdr:to>
    <xdr:cxnSp macro="">
      <xdr:nvCxnSpPr>
        <xdr:cNvPr id="135" name="直線コネクタ 134"/>
        <xdr:cNvCxnSpPr/>
      </xdr:nvCxnSpPr>
      <xdr:spPr>
        <a:xfrm>
          <a:off x="2940050" y="10663555"/>
          <a:ext cx="812800"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3702050" y="1075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409950" y="1084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102235</xdr:rowOff>
    </xdr:to>
    <xdr:cxnSp macro="">
      <xdr:nvCxnSpPr>
        <xdr:cNvPr id="138" name="直線コネクタ 137"/>
        <xdr:cNvCxnSpPr/>
      </xdr:nvCxnSpPr>
      <xdr:spPr>
        <a:xfrm>
          <a:off x="2127250" y="10562801"/>
          <a:ext cx="8128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2889250" y="10693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597150" y="1077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169121</xdr:rowOff>
    </xdr:from>
    <xdr:to>
      <xdr:col>11</xdr:col>
      <xdr:colOff>31750</xdr:colOff>
      <xdr:row>63</xdr:row>
      <xdr:rowOff>17780</xdr:rowOff>
    </xdr:to>
    <xdr:cxnSp macro="">
      <xdr:nvCxnSpPr>
        <xdr:cNvPr id="141" name="直線コネクタ 140"/>
        <xdr:cNvCxnSpPr/>
      </xdr:nvCxnSpPr>
      <xdr:spPr>
        <a:xfrm flipV="1">
          <a:off x="1333500" y="10562801"/>
          <a:ext cx="79375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095500" y="108381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784350" y="1092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282700" y="10789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971550" y="1087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1" name="楕円 150"/>
        <xdr:cNvSpPr/>
      </xdr:nvSpPr>
      <xdr:spPr>
        <a:xfrm>
          <a:off x="4464050" y="107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69444</xdr:rowOff>
    </xdr:from>
    <xdr:ext cx="762000" cy="259045"/>
    <xdr:sp macro="" textlink="">
      <xdr:nvSpPr>
        <xdr:cNvPr id="152" name="財政構造の弾力性該当値テキスト"/>
        <xdr:cNvSpPr txBox="1"/>
      </xdr:nvSpPr>
      <xdr:spPr>
        <a:xfrm>
          <a:off x="4584700" y="10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8679</xdr:rowOff>
    </xdr:from>
    <xdr:to>
      <xdr:col>19</xdr:col>
      <xdr:colOff>184150</xdr:colOff>
      <xdr:row>64</xdr:row>
      <xdr:rowOff>110279</xdr:rowOff>
    </xdr:to>
    <xdr:sp macro="" textlink="">
      <xdr:nvSpPr>
        <xdr:cNvPr id="153" name="楕円 152"/>
        <xdr:cNvSpPr/>
      </xdr:nvSpPr>
      <xdr:spPr>
        <a:xfrm>
          <a:off x="3702050" y="107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120456</xdr:rowOff>
    </xdr:from>
    <xdr:ext cx="736600" cy="259045"/>
    <xdr:sp macro="" textlink="">
      <xdr:nvSpPr>
        <xdr:cNvPr id="154" name="テキスト ボックス 153"/>
        <xdr:cNvSpPr txBox="1"/>
      </xdr:nvSpPr>
      <xdr:spPr>
        <a:xfrm>
          <a:off x="3409950" y="1051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5" name="楕円 154"/>
        <xdr:cNvSpPr/>
      </xdr:nvSpPr>
      <xdr:spPr>
        <a:xfrm>
          <a:off x="2889250" y="10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6" name="テキスト ボックス 155"/>
        <xdr:cNvSpPr txBox="1"/>
      </xdr:nvSpPr>
      <xdr:spPr>
        <a:xfrm>
          <a:off x="2597150" y="103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7" name="楕円 156"/>
        <xdr:cNvSpPr/>
      </xdr:nvSpPr>
      <xdr:spPr>
        <a:xfrm>
          <a:off x="2095500" y="105120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8" name="テキスト ボックス 157"/>
        <xdr:cNvSpPr txBox="1"/>
      </xdr:nvSpPr>
      <xdr:spPr>
        <a:xfrm>
          <a:off x="1784350" y="1028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xdr:cNvSpPr/>
      </xdr:nvSpPr>
      <xdr:spPr>
        <a:xfrm>
          <a:off x="1282700" y="105321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0" name="テキスト ボックス 159"/>
        <xdr:cNvSpPr txBox="1"/>
      </xdr:nvSpPr>
      <xdr:spPr>
        <a:xfrm>
          <a:off x="97155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今後の人口増による行政需要の拡大に対応すべく、職員の増員を予定している。これに加え、平成３２年には法改正による非常勤、臨時職員の報酬、賃金の上乗せもあるため、人件費、物件費ともに増加する見込み。物件費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一時的に</a:t>
          </a:r>
          <a:r>
            <a:rPr kumimoji="1" lang="ja-JP" altLang="en-US" sz="1300">
              <a:latin typeface="ＭＳ Ｐゴシック" panose="020B0600070205080204" pitchFamily="50" charset="-128"/>
              <a:ea typeface="ＭＳ Ｐゴシック" panose="020B0600070205080204" pitchFamily="50" charset="-128"/>
            </a:rPr>
            <a:t>熊本地震に係る災害廃棄物処理委託が大きく影響しているため、人口１人あたりの額が大きくなっている。引き続き、事務事業の再編整理、廃止・統合を行うとともに、適切な職員管理、指定管理制度や民間委託・民間移譲の推進に取り組み、経費の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048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048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514850" y="13544195"/>
          <a:ext cx="0" cy="1428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4584700" y="149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425950" y="149723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4584700" y="1329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425950" y="1354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857</xdr:rowOff>
    </xdr:from>
    <xdr:to>
      <xdr:col>23</xdr:col>
      <xdr:colOff>133350</xdr:colOff>
      <xdr:row>84</xdr:row>
      <xdr:rowOff>154029</xdr:rowOff>
    </xdr:to>
    <xdr:cxnSp macro="">
      <xdr:nvCxnSpPr>
        <xdr:cNvPr id="191" name="直線コネクタ 190"/>
        <xdr:cNvCxnSpPr/>
      </xdr:nvCxnSpPr>
      <xdr:spPr>
        <a:xfrm>
          <a:off x="3752850" y="14082617"/>
          <a:ext cx="762000" cy="1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4584700" y="13688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464050" y="13839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94157</xdr:rowOff>
    </xdr:from>
    <xdr:to>
      <xdr:col>19</xdr:col>
      <xdr:colOff>133350</xdr:colOff>
      <xdr:row>84</xdr:row>
      <xdr:rowOff>857</xdr:rowOff>
    </xdr:to>
    <xdr:cxnSp macro="">
      <xdr:nvCxnSpPr>
        <xdr:cNvPr id="194" name="直線コネクタ 193"/>
        <xdr:cNvCxnSpPr/>
      </xdr:nvCxnSpPr>
      <xdr:spPr>
        <a:xfrm>
          <a:off x="2940050" y="13672997"/>
          <a:ext cx="812800" cy="40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3702050" y="138997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93578</xdr:rowOff>
    </xdr:from>
    <xdr:ext cx="736600" cy="259045"/>
    <xdr:sp macro="" textlink="">
      <xdr:nvSpPr>
        <xdr:cNvPr id="196" name="テキスト ボックス 195"/>
        <xdr:cNvSpPr txBox="1"/>
      </xdr:nvSpPr>
      <xdr:spPr>
        <a:xfrm>
          <a:off x="3409950" y="1367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78057</xdr:rowOff>
    </xdr:from>
    <xdr:to>
      <xdr:col>15</xdr:col>
      <xdr:colOff>82550</xdr:colOff>
      <xdr:row>81</xdr:row>
      <xdr:rowOff>94157</xdr:rowOff>
    </xdr:to>
    <xdr:cxnSp macro="">
      <xdr:nvCxnSpPr>
        <xdr:cNvPr id="197" name="直線コネクタ 196"/>
        <xdr:cNvCxnSpPr/>
      </xdr:nvCxnSpPr>
      <xdr:spPr>
        <a:xfrm>
          <a:off x="2127250" y="13656897"/>
          <a:ext cx="8128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2889250" y="13834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597150" y="1391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47315</xdr:rowOff>
    </xdr:from>
    <xdr:to>
      <xdr:col>11</xdr:col>
      <xdr:colOff>31750</xdr:colOff>
      <xdr:row>81</xdr:row>
      <xdr:rowOff>78057</xdr:rowOff>
    </xdr:to>
    <xdr:cxnSp macro="">
      <xdr:nvCxnSpPr>
        <xdr:cNvPr id="200" name="直線コネクタ 199"/>
        <xdr:cNvCxnSpPr/>
      </xdr:nvCxnSpPr>
      <xdr:spPr>
        <a:xfrm>
          <a:off x="1333500" y="13626155"/>
          <a:ext cx="793750" cy="3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095500" y="137209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784350" y="1380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282700" y="1369409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971550" y="1377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103229</xdr:rowOff>
    </xdr:from>
    <xdr:to>
      <xdr:col>23</xdr:col>
      <xdr:colOff>184150</xdr:colOff>
      <xdr:row>85</xdr:row>
      <xdr:rowOff>33379</xdr:rowOff>
    </xdr:to>
    <xdr:sp macro="" textlink="">
      <xdr:nvSpPr>
        <xdr:cNvPr id="210" name="楕円 209"/>
        <xdr:cNvSpPr/>
      </xdr:nvSpPr>
      <xdr:spPr>
        <a:xfrm>
          <a:off x="4464050" y="14184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75306</xdr:rowOff>
    </xdr:from>
    <xdr:ext cx="762000" cy="259045"/>
    <xdr:sp macro="" textlink="">
      <xdr:nvSpPr>
        <xdr:cNvPr id="211" name="人件費・物件費等の状況該当値テキスト"/>
        <xdr:cNvSpPr txBox="1"/>
      </xdr:nvSpPr>
      <xdr:spPr>
        <a:xfrm>
          <a:off x="4584700" y="141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121507</xdr:rowOff>
    </xdr:from>
    <xdr:to>
      <xdr:col>19</xdr:col>
      <xdr:colOff>184150</xdr:colOff>
      <xdr:row>84</xdr:row>
      <xdr:rowOff>51657</xdr:rowOff>
    </xdr:to>
    <xdr:sp macro="" textlink="">
      <xdr:nvSpPr>
        <xdr:cNvPr id="212" name="楕円 211"/>
        <xdr:cNvSpPr/>
      </xdr:nvSpPr>
      <xdr:spPr>
        <a:xfrm>
          <a:off x="3702050" y="14035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36434</xdr:rowOff>
    </xdr:from>
    <xdr:ext cx="736600" cy="259045"/>
    <xdr:sp macro="" textlink="">
      <xdr:nvSpPr>
        <xdr:cNvPr id="213" name="テキスト ボックス 212"/>
        <xdr:cNvSpPr txBox="1"/>
      </xdr:nvSpPr>
      <xdr:spPr>
        <a:xfrm>
          <a:off x="3409950" y="1411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43357</xdr:rowOff>
    </xdr:from>
    <xdr:to>
      <xdr:col>15</xdr:col>
      <xdr:colOff>133350</xdr:colOff>
      <xdr:row>81</xdr:row>
      <xdr:rowOff>144957</xdr:rowOff>
    </xdr:to>
    <xdr:sp macro="" textlink="">
      <xdr:nvSpPr>
        <xdr:cNvPr id="214" name="楕円 213"/>
        <xdr:cNvSpPr/>
      </xdr:nvSpPr>
      <xdr:spPr>
        <a:xfrm>
          <a:off x="2889250" y="136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155134</xdr:rowOff>
    </xdr:from>
    <xdr:ext cx="762000" cy="259045"/>
    <xdr:sp macro="" textlink="">
      <xdr:nvSpPr>
        <xdr:cNvPr id="215" name="テキスト ボックス 214"/>
        <xdr:cNvSpPr txBox="1"/>
      </xdr:nvSpPr>
      <xdr:spPr>
        <a:xfrm>
          <a:off x="2597150" y="1339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27257</xdr:rowOff>
    </xdr:from>
    <xdr:to>
      <xdr:col>11</xdr:col>
      <xdr:colOff>82550</xdr:colOff>
      <xdr:row>81</xdr:row>
      <xdr:rowOff>128857</xdr:rowOff>
    </xdr:to>
    <xdr:sp macro="" textlink="">
      <xdr:nvSpPr>
        <xdr:cNvPr id="216" name="楕円 215"/>
        <xdr:cNvSpPr/>
      </xdr:nvSpPr>
      <xdr:spPr>
        <a:xfrm>
          <a:off x="2095500" y="136060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139034</xdr:rowOff>
    </xdr:from>
    <xdr:ext cx="762000" cy="259045"/>
    <xdr:sp macro="" textlink="">
      <xdr:nvSpPr>
        <xdr:cNvPr id="217" name="テキスト ボックス 216"/>
        <xdr:cNvSpPr txBox="1"/>
      </xdr:nvSpPr>
      <xdr:spPr>
        <a:xfrm>
          <a:off x="1784350" y="1338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167965</xdr:rowOff>
    </xdr:from>
    <xdr:to>
      <xdr:col>7</xdr:col>
      <xdr:colOff>31750</xdr:colOff>
      <xdr:row>81</xdr:row>
      <xdr:rowOff>98115</xdr:rowOff>
    </xdr:to>
    <xdr:sp macro="" textlink="">
      <xdr:nvSpPr>
        <xdr:cNvPr id="218" name="楕円 217"/>
        <xdr:cNvSpPr/>
      </xdr:nvSpPr>
      <xdr:spPr>
        <a:xfrm>
          <a:off x="1282700" y="135791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108292</xdr:rowOff>
    </xdr:from>
    <xdr:ext cx="762000" cy="259045"/>
    <xdr:sp macro="" textlink="">
      <xdr:nvSpPr>
        <xdr:cNvPr id="219" name="テキスト ボックス 218"/>
        <xdr:cNvSpPr txBox="1"/>
      </xdr:nvSpPr>
      <xdr:spPr>
        <a:xfrm>
          <a:off x="971550" y="1335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類似団体平均とほぼ同水準である。今後新たな定員管理計画、更には行革大綱等を策定し、これに基づき各種手当調整給等について総点検を行い、給与の適正化に取り組む。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5474950" y="13482461"/>
          <a:ext cx="0" cy="15073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5563850" y="149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5405100" y="14989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5563850" y="1323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5405100" y="13482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3" name="直線コネクタ 252"/>
        <xdr:cNvCxnSpPr/>
      </xdr:nvCxnSpPr>
      <xdr:spPr>
        <a:xfrm>
          <a:off x="14712950" y="144018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5563850" y="14336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5427960" y="143644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141816</xdr:rowOff>
    </xdr:to>
    <xdr:cxnSp macro="">
      <xdr:nvCxnSpPr>
        <xdr:cNvPr id="256" name="直線コネクタ 255"/>
        <xdr:cNvCxnSpPr/>
      </xdr:nvCxnSpPr>
      <xdr:spPr>
        <a:xfrm flipV="1">
          <a:off x="13903960" y="14401800"/>
          <a:ext cx="808990" cy="1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4665960" y="143644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4370050" y="144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141816</xdr:rowOff>
    </xdr:to>
    <xdr:cxnSp macro="">
      <xdr:nvCxnSpPr>
        <xdr:cNvPr id="259" name="直線コネクタ 258"/>
        <xdr:cNvCxnSpPr/>
      </xdr:nvCxnSpPr>
      <xdr:spPr>
        <a:xfrm>
          <a:off x="13106400" y="14438206"/>
          <a:ext cx="79756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3868400" y="1440462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3557250" y="141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2" name="直線コネクタ 261"/>
        <xdr:cNvCxnSpPr/>
      </xdr:nvCxnSpPr>
      <xdr:spPr>
        <a:xfrm>
          <a:off x="12293600" y="1443820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3055600" y="143375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2763500" y="141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2242800" y="14324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1950700" y="14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3" name="給与水準   （国との比較）該当値テキスト"/>
        <xdr:cNvSpPr txBox="1"/>
      </xdr:nvSpPr>
      <xdr:spPr>
        <a:xfrm>
          <a:off x="15563850" y="1419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4" name="楕円 273"/>
        <xdr:cNvSpPr/>
      </xdr:nvSpPr>
      <xdr:spPr>
        <a:xfrm>
          <a:off x="14665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5" name="テキスト ボックス 274"/>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6" name="楕円 275"/>
        <xdr:cNvSpPr/>
      </xdr:nvSpPr>
      <xdr:spPr>
        <a:xfrm>
          <a:off x="13868400" y="145080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7" name="テキスト ボックス 276"/>
        <xdr:cNvSpPr txBox="1"/>
      </xdr:nvSpPr>
      <xdr:spPr>
        <a:xfrm>
          <a:off x="1355725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8" name="楕円 277"/>
        <xdr:cNvSpPr/>
      </xdr:nvSpPr>
      <xdr:spPr>
        <a:xfrm>
          <a:off x="13055600" y="143912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9" name="テキスト ボックス 278"/>
        <xdr:cNvSpPr txBox="1"/>
      </xdr:nvSpPr>
      <xdr:spPr>
        <a:xfrm>
          <a:off x="127635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0" name="楕円 279"/>
        <xdr:cNvSpPr/>
      </xdr:nvSpPr>
      <xdr:spPr>
        <a:xfrm>
          <a:off x="12242800" y="14391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1" name="テキスト ボックス 280"/>
        <xdr:cNvSpPr txBox="1"/>
      </xdr:nvSpPr>
      <xdr:spPr>
        <a:xfrm>
          <a:off x="119507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2233573" y="898652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4220528"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過去の行財政改革や、大量退職などにより、類似団体平均を大きく下回っている。今後は人口増に伴う行政需要拡大に対応するため、定員管理計画等の見直しを行い、職員定数の適正化に努める。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5474950" y="9820819"/>
          <a:ext cx="0" cy="1530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5563850" y="11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5405100" y="113515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5563850" y="956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5405100" y="9820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84818</xdr:rowOff>
    </xdr:from>
    <xdr:to>
      <xdr:col>81</xdr:col>
      <xdr:colOff>44450</xdr:colOff>
      <xdr:row>59</xdr:row>
      <xdr:rowOff>89988</xdr:rowOff>
    </xdr:to>
    <xdr:cxnSp macro="">
      <xdr:nvCxnSpPr>
        <xdr:cNvPr id="318" name="直線コネクタ 317"/>
        <xdr:cNvCxnSpPr/>
      </xdr:nvCxnSpPr>
      <xdr:spPr>
        <a:xfrm flipV="1">
          <a:off x="14712950" y="9975578"/>
          <a:ext cx="762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5563850" y="10242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5427960" y="102704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53794</xdr:rowOff>
    </xdr:from>
    <xdr:to>
      <xdr:col>77</xdr:col>
      <xdr:colOff>44450</xdr:colOff>
      <xdr:row>59</xdr:row>
      <xdr:rowOff>89988</xdr:rowOff>
    </xdr:to>
    <xdr:cxnSp macro="">
      <xdr:nvCxnSpPr>
        <xdr:cNvPr id="321" name="直線コネクタ 320"/>
        <xdr:cNvCxnSpPr/>
      </xdr:nvCxnSpPr>
      <xdr:spPr>
        <a:xfrm>
          <a:off x="13903960" y="9944554"/>
          <a:ext cx="80899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4665960" y="1026531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4370050" y="10351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53794</xdr:rowOff>
    </xdr:from>
    <xdr:to>
      <xdr:col>72</xdr:col>
      <xdr:colOff>203200</xdr:colOff>
      <xdr:row>59</xdr:row>
      <xdr:rowOff>77924</xdr:rowOff>
    </xdr:to>
    <xdr:cxnSp macro="">
      <xdr:nvCxnSpPr>
        <xdr:cNvPr id="324" name="直線コネクタ 323"/>
        <xdr:cNvCxnSpPr/>
      </xdr:nvCxnSpPr>
      <xdr:spPr>
        <a:xfrm flipV="1">
          <a:off x="13106400" y="9944554"/>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3868400" y="10251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3557250" y="103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77924</xdr:rowOff>
    </xdr:to>
    <xdr:cxnSp macro="">
      <xdr:nvCxnSpPr>
        <xdr:cNvPr id="327" name="直線コネクタ 326"/>
        <xdr:cNvCxnSpPr/>
      </xdr:nvCxnSpPr>
      <xdr:spPr>
        <a:xfrm>
          <a:off x="12293600" y="9930765"/>
          <a:ext cx="8128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3055600" y="1012434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xdr:cNvSpPr txBox="1"/>
      </xdr:nvSpPr>
      <xdr:spPr>
        <a:xfrm>
          <a:off x="12763500" y="1021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2242800" y="1012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xdr:cNvSpPr txBox="1"/>
      </xdr:nvSpPr>
      <xdr:spPr>
        <a:xfrm>
          <a:off x="11950700" y="1021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34018</xdr:rowOff>
    </xdr:from>
    <xdr:to>
      <xdr:col>81</xdr:col>
      <xdr:colOff>95250</xdr:colOff>
      <xdr:row>59</xdr:row>
      <xdr:rowOff>135618</xdr:rowOff>
    </xdr:to>
    <xdr:sp macro="" textlink="">
      <xdr:nvSpPr>
        <xdr:cNvPr id="337" name="楕円 336"/>
        <xdr:cNvSpPr/>
      </xdr:nvSpPr>
      <xdr:spPr>
        <a:xfrm>
          <a:off x="15427960" y="99247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50545</xdr:rowOff>
    </xdr:from>
    <xdr:ext cx="762000" cy="259045"/>
    <xdr:sp macro="" textlink="">
      <xdr:nvSpPr>
        <xdr:cNvPr id="338" name="定員管理の状況該当値テキスト"/>
        <xdr:cNvSpPr txBox="1"/>
      </xdr:nvSpPr>
      <xdr:spPr>
        <a:xfrm>
          <a:off x="15563850" y="97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39188</xdr:rowOff>
    </xdr:from>
    <xdr:to>
      <xdr:col>77</xdr:col>
      <xdr:colOff>95250</xdr:colOff>
      <xdr:row>59</xdr:row>
      <xdr:rowOff>140788</xdr:rowOff>
    </xdr:to>
    <xdr:sp macro="" textlink="">
      <xdr:nvSpPr>
        <xdr:cNvPr id="339" name="楕円 338"/>
        <xdr:cNvSpPr/>
      </xdr:nvSpPr>
      <xdr:spPr>
        <a:xfrm>
          <a:off x="14665960" y="99299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150965</xdr:rowOff>
    </xdr:from>
    <xdr:ext cx="736600" cy="259045"/>
    <xdr:sp macro="" textlink="">
      <xdr:nvSpPr>
        <xdr:cNvPr id="340" name="テキスト ボックス 339"/>
        <xdr:cNvSpPr txBox="1"/>
      </xdr:nvSpPr>
      <xdr:spPr>
        <a:xfrm>
          <a:off x="14370050" y="970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2994</xdr:rowOff>
    </xdr:from>
    <xdr:to>
      <xdr:col>73</xdr:col>
      <xdr:colOff>44450</xdr:colOff>
      <xdr:row>59</xdr:row>
      <xdr:rowOff>104594</xdr:rowOff>
    </xdr:to>
    <xdr:sp macro="" textlink="">
      <xdr:nvSpPr>
        <xdr:cNvPr id="341" name="楕円 340"/>
        <xdr:cNvSpPr/>
      </xdr:nvSpPr>
      <xdr:spPr>
        <a:xfrm>
          <a:off x="13868400" y="9893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114771</xdr:rowOff>
    </xdr:from>
    <xdr:ext cx="762000" cy="259045"/>
    <xdr:sp macro="" textlink="">
      <xdr:nvSpPr>
        <xdr:cNvPr id="342" name="テキスト ボックス 341"/>
        <xdr:cNvSpPr txBox="1"/>
      </xdr:nvSpPr>
      <xdr:spPr>
        <a:xfrm>
          <a:off x="13557250" y="96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27124</xdr:rowOff>
    </xdr:from>
    <xdr:to>
      <xdr:col>68</xdr:col>
      <xdr:colOff>203200</xdr:colOff>
      <xdr:row>59</xdr:row>
      <xdr:rowOff>128724</xdr:rowOff>
    </xdr:to>
    <xdr:sp macro="" textlink="">
      <xdr:nvSpPr>
        <xdr:cNvPr id="343" name="楕円 342"/>
        <xdr:cNvSpPr/>
      </xdr:nvSpPr>
      <xdr:spPr>
        <a:xfrm>
          <a:off x="13055600" y="991788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138901</xdr:rowOff>
    </xdr:from>
    <xdr:ext cx="762000" cy="259045"/>
    <xdr:sp macro="" textlink="">
      <xdr:nvSpPr>
        <xdr:cNvPr id="344" name="テキスト ボックス 343"/>
        <xdr:cNvSpPr txBox="1"/>
      </xdr:nvSpPr>
      <xdr:spPr>
        <a:xfrm>
          <a:off x="12763500" y="969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5" name="楕円 344"/>
        <xdr:cNvSpPr/>
      </xdr:nvSpPr>
      <xdr:spPr>
        <a:xfrm>
          <a:off x="12242800" y="9883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46" name="テキスト ボックス 345"/>
        <xdr:cNvSpPr txBox="1"/>
      </xdr:nvSpPr>
      <xdr:spPr>
        <a:xfrm>
          <a:off x="11950700" y="965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実質公債費率は、基準財政収入額の増による標準財政規模の増加により１０．９％となったが、３か年平均で見たとき、平成２６年度が９．９％と低かったため、平成２９年度の実質公債費比率（３か年平均）は前年度比０．３％の増となっている。類似団体平均と比較するとやや高い水準にある。今後も新庁舎建設事業など熊本地震による災害復旧関連の地方債の発行を予定しているが、交付税算入は全額ではないため、実質公債費比率は増加することが見込まれる。許可制限の１８％を超えることがないよう、計画的な起債管理が必要とな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5474950" y="6117046"/>
          <a:ext cx="0" cy="1341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5563850" y="743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5405100" y="7458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556385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5405100" y="611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46083</xdr:rowOff>
    </xdr:to>
    <xdr:cxnSp macro="">
      <xdr:nvCxnSpPr>
        <xdr:cNvPr id="381" name="直線コネクタ 380"/>
        <xdr:cNvCxnSpPr/>
      </xdr:nvCxnSpPr>
      <xdr:spPr>
        <a:xfrm>
          <a:off x="14712950" y="7066280"/>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5563850" y="6561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5427960" y="671285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25400</xdr:rowOff>
    </xdr:to>
    <xdr:cxnSp macro="">
      <xdr:nvCxnSpPr>
        <xdr:cNvPr id="384" name="直線コネクタ 383"/>
        <xdr:cNvCxnSpPr/>
      </xdr:nvCxnSpPr>
      <xdr:spPr>
        <a:xfrm>
          <a:off x="13903960" y="706628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4665960" y="671975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4370050" y="649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32294</xdr:rowOff>
    </xdr:to>
    <xdr:cxnSp macro="">
      <xdr:nvCxnSpPr>
        <xdr:cNvPr id="387" name="直線コネクタ 386"/>
        <xdr:cNvCxnSpPr/>
      </xdr:nvCxnSpPr>
      <xdr:spPr>
        <a:xfrm flipV="1">
          <a:off x="13106400" y="7066280"/>
          <a:ext cx="79756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3868400" y="67542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355725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32294</xdr:rowOff>
    </xdr:from>
    <xdr:to>
      <xdr:col>68</xdr:col>
      <xdr:colOff>152400</xdr:colOff>
      <xdr:row>42</xdr:row>
      <xdr:rowOff>87449</xdr:rowOff>
    </xdr:to>
    <xdr:cxnSp macro="">
      <xdr:nvCxnSpPr>
        <xdr:cNvPr id="390" name="直線コネクタ 389"/>
        <xdr:cNvCxnSpPr/>
      </xdr:nvCxnSpPr>
      <xdr:spPr>
        <a:xfrm flipV="1">
          <a:off x="12293600" y="7073174"/>
          <a:ext cx="8128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3055600" y="679558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2763500" y="656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2242800" y="68507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1950700" y="66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166733</xdr:rowOff>
    </xdr:from>
    <xdr:to>
      <xdr:col>81</xdr:col>
      <xdr:colOff>95250</xdr:colOff>
      <xdr:row>42</xdr:row>
      <xdr:rowOff>96883</xdr:rowOff>
    </xdr:to>
    <xdr:sp macro="" textlink="">
      <xdr:nvSpPr>
        <xdr:cNvPr id="400" name="楕円 399"/>
        <xdr:cNvSpPr/>
      </xdr:nvSpPr>
      <xdr:spPr>
        <a:xfrm>
          <a:off x="15427960" y="70399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138810</xdr:rowOff>
    </xdr:from>
    <xdr:ext cx="762000" cy="259045"/>
    <xdr:sp macro="" textlink="">
      <xdr:nvSpPr>
        <xdr:cNvPr id="401" name="公債費負担の状況該当値テキスト"/>
        <xdr:cNvSpPr txBox="1"/>
      </xdr:nvSpPr>
      <xdr:spPr>
        <a:xfrm>
          <a:off x="15563850" y="701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xdr:cNvSpPr/>
      </xdr:nvSpPr>
      <xdr:spPr>
        <a:xfrm>
          <a:off x="14665960" y="70192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xdr:cNvSpPr txBox="1"/>
      </xdr:nvSpPr>
      <xdr:spPr>
        <a:xfrm>
          <a:off x="14370050" y="71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38684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152944</xdr:rowOff>
    </xdr:from>
    <xdr:to>
      <xdr:col>68</xdr:col>
      <xdr:colOff>203200</xdr:colOff>
      <xdr:row>42</xdr:row>
      <xdr:rowOff>83094</xdr:rowOff>
    </xdr:to>
    <xdr:sp macro="" textlink="">
      <xdr:nvSpPr>
        <xdr:cNvPr id="406" name="楕円 405"/>
        <xdr:cNvSpPr/>
      </xdr:nvSpPr>
      <xdr:spPr>
        <a:xfrm>
          <a:off x="13055600" y="702618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67871</xdr:rowOff>
    </xdr:from>
    <xdr:ext cx="762000" cy="259045"/>
    <xdr:sp macro="" textlink="">
      <xdr:nvSpPr>
        <xdr:cNvPr id="407" name="テキスト ボックス 406"/>
        <xdr:cNvSpPr txBox="1"/>
      </xdr:nvSpPr>
      <xdr:spPr>
        <a:xfrm>
          <a:off x="12763500" y="710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36649</xdr:rowOff>
    </xdr:from>
    <xdr:to>
      <xdr:col>64</xdr:col>
      <xdr:colOff>152400</xdr:colOff>
      <xdr:row>42</xdr:row>
      <xdr:rowOff>138249</xdr:rowOff>
    </xdr:to>
    <xdr:sp macro="" textlink="">
      <xdr:nvSpPr>
        <xdr:cNvPr id="408" name="楕円 407"/>
        <xdr:cNvSpPr/>
      </xdr:nvSpPr>
      <xdr:spPr>
        <a:xfrm>
          <a:off x="12242800" y="70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123026</xdr:rowOff>
    </xdr:from>
    <xdr:ext cx="762000" cy="259045"/>
    <xdr:sp macro="" textlink="">
      <xdr:nvSpPr>
        <xdr:cNvPr id="409" name="テキスト ボックス 408"/>
        <xdr:cNvSpPr txBox="1"/>
      </xdr:nvSpPr>
      <xdr:spPr>
        <a:xfrm>
          <a:off x="11950700" y="716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充当可能財源等はともに増額となっているが、公営企業債等繰入見込額の減により将来負担額の増額幅が抑えられたことと、庁舎建設基金など特定目的基金の積立てによる充当可能財源等の増額により、将来負担比率は減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しかし、熊本地震の影響</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により、地方債の現在高は大きく増加し実質的な負担は増しているため、今後</a:t>
          </a:r>
          <a:r>
            <a:rPr kumimoji="1" lang="ja-JP" altLang="en-US" sz="1300">
              <a:latin typeface="ＭＳ Ｐゴシック" panose="020B0600070205080204" pitchFamily="50" charset="-128"/>
              <a:ea typeface="ＭＳ Ｐゴシック" panose="020B0600070205080204" pitchFamily="50" charset="-128"/>
            </a:rPr>
            <a:t>は地震からの復興事業を優先しながら、公債費等義務的経費の削減も視野に入れ、財政の健全化に努める。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5474950" y="2263684"/>
          <a:ext cx="0" cy="1560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5563850" y="37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5405100" y="3824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95855</xdr:rowOff>
    </xdr:from>
    <xdr:to>
      <xdr:col>68</xdr:col>
      <xdr:colOff>152400</xdr:colOff>
      <xdr:row>13</xdr:row>
      <xdr:rowOff>103898</xdr:rowOff>
    </xdr:to>
    <xdr:cxnSp macro="">
      <xdr:nvCxnSpPr>
        <xdr:cNvPr id="445" name="直線コネクタ 444"/>
        <xdr:cNvCxnSpPr/>
      </xdr:nvCxnSpPr>
      <xdr:spPr>
        <a:xfrm>
          <a:off x="12293600" y="2275175"/>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6" name="将来負担の状況平均値テキスト"/>
        <xdr:cNvSpPr txBox="1"/>
      </xdr:nvSpPr>
      <xdr:spPr>
        <a:xfrm>
          <a:off x="15563850" y="2345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5427960" y="236994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8" name="フローチャート: 判断 447"/>
        <xdr:cNvSpPr/>
      </xdr:nvSpPr>
      <xdr:spPr>
        <a:xfrm>
          <a:off x="14665960" y="238717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9" name="テキスト ボックス 448"/>
        <xdr:cNvSpPr txBox="1"/>
      </xdr:nvSpPr>
      <xdr:spPr>
        <a:xfrm>
          <a:off x="14370050" y="21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3868400" y="244118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3557250" y="22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3055600" y="244233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3" name="テキスト ボックス 452"/>
        <xdr:cNvSpPr txBox="1"/>
      </xdr:nvSpPr>
      <xdr:spPr>
        <a:xfrm>
          <a:off x="12763500" y="252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2242800" y="2465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5" name="テキスト ボックス 454"/>
        <xdr:cNvSpPr txBox="1"/>
      </xdr:nvSpPr>
      <xdr:spPr>
        <a:xfrm>
          <a:off x="11950700" y="254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53098</xdr:rowOff>
    </xdr:from>
    <xdr:to>
      <xdr:col>68</xdr:col>
      <xdr:colOff>203200</xdr:colOff>
      <xdr:row>13</xdr:row>
      <xdr:rowOff>154698</xdr:rowOff>
    </xdr:to>
    <xdr:sp macro="" textlink="">
      <xdr:nvSpPr>
        <xdr:cNvPr id="461" name="楕円 460"/>
        <xdr:cNvSpPr/>
      </xdr:nvSpPr>
      <xdr:spPr>
        <a:xfrm>
          <a:off x="13055600" y="223241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164875</xdr:rowOff>
    </xdr:from>
    <xdr:ext cx="762000" cy="259045"/>
    <xdr:sp macro="" textlink="">
      <xdr:nvSpPr>
        <xdr:cNvPr id="462" name="テキスト ボックス 461"/>
        <xdr:cNvSpPr txBox="1"/>
      </xdr:nvSpPr>
      <xdr:spPr>
        <a:xfrm>
          <a:off x="12763500" y="20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45055</xdr:rowOff>
    </xdr:from>
    <xdr:to>
      <xdr:col>64</xdr:col>
      <xdr:colOff>152400</xdr:colOff>
      <xdr:row>13</xdr:row>
      <xdr:rowOff>146655</xdr:rowOff>
    </xdr:to>
    <xdr:sp macro="" textlink="">
      <xdr:nvSpPr>
        <xdr:cNvPr id="463" name="楕円 462"/>
        <xdr:cNvSpPr/>
      </xdr:nvSpPr>
      <xdr:spPr>
        <a:xfrm>
          <a:off x="12242800" y="222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156832</xdr:rowOff>
    </xdr:from>
    <xdr:ext cx="762000" cy="259045"/>
    <xdr:sp macro="" textlink="">
      <xdr:nvSpPr>
        <xdr:cNvPr id="464" name="テキスト ボックス 463"/>
        <xdr:cNvSpPr txBox="1"/>
      </xdr:nvSpPr>
      <xdr:spPr>
        <a:xfrm>
          <a:off x="11950700" y="20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34,388
34,143
99.10
22,639,725
20,905,476
1,171,201
7,451,097
15,985,444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47065" y="36664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２８年熊本地震に対応するための時間外などの減により前年度比０．１％の減となっている。平成２９年度は職員を８名増員したが、退職者数の影響により職員給は減少した。今後は人口増に伴う行政需要の増加のため、職員数の増加が見込まれる。新たな定員管理計画や行財政改革大綱等に基づき、適正な職員配置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414520" y="5771896"/>
          <a:ext cx="0" cy="90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503420"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342765" y="66763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503420" y="552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342765" y="577189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49276</xdr:rowOff>
    </xdr:to>
    <xdr:cxnSp macro="">
      <xdr:nvCxnSpPr>
        <xdr:cNvPr id="64" name="直線コネクタ 63"/>
        <xdr:cNvCxnSpPr/>
      </xdr:nvCxnSpPr>
      <xdr:spPr>
        <a:xfrm flipV="1">
          <a:off x="3654425" y="6079744"/>
          <a:ext cx="76009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50342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380865" y="61066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99568</xdr:rowOff>
    </xdr:to>
    <xdr:cxnSp macro="">
      <xdr:nvCxnSpPr>
        <xdr:cNvPr id="67" name="直線コネクタ 66"/>
        <xdr:cNvCxnSpPr/>
      </xdr:nvCxnSpPr>
      <xdr:spPr>
        <a:xfrm flipV="1">
          <a:off x="2841625" y="6084316"/>
          <a:ext cx="8128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611245" y="61066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29819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99568</xdr:rowOff>
    </xdr:to>
    <xdr:cxnSp macro="">
      <xdr:nvCxnSpPr>
        <xdr:cNvPr id="70" name="直線コネクタ 69"/>
        <xdr:cNvCxnSpPr/>
      </xdr:nvCxnSpPr>
      <xdr:spPr>
        <a:xfrm>
          <a:off x="2021205" y="6088888"/>
          <a:ext cx="8204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2790825" y="6115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494915"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67564</xdr:rowOff>
    </xdr:to>
    <xdr:cxnSp macro="">
      <xdr:nvCxnSpPr>
        <xdr:cNvPr id="73" name="直線コネクタ 72"/>
        <xdr:cNvCxnSpPr/>
      </xdr:nvCxnSpPr>
      <xdr:spPr>
        <a:xfrm flipV="1">
          <a:off x="1217930" y="6088888"/>
          <a:ext cx="8032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1987550" y="61615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674495" y="62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167130" y="6161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871220" y="62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380865" y="603275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503420" y="587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611245" y="603732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298190" y="581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2790825"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494915"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1987550" y="603808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674495"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16713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87122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であるが、人口増によるごみ収集運搬業務や予防接種事業の増額により近年増加傾向にある。今後も人口が増えるため、行政需要の増加の傾向が見込まれるが、引き続き収支の均衡を保持した健全財政に努め、低い水準の維持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1383010" y="37579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0926445" y="36195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1383010" y="3479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0926445" y="3341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1383010" y="3197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0926445" y="3059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1383010" y="26416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0926445" y="25031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1383010" y="2359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0926445" y="2221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1383010" y="2081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0926445" y="1943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5104110" y="22301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517777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5015210" y="35521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517777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5015210" y="22301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79375</xdr:rowOff>
    </xdr:to>
    <xdr:cxnSp macro="">
      <xdr:nvCxnSpPr>
        <xdr:cNvPr id="129" name="直線コネクタ 128"/>
        <xdr:cNvCxnSpPr/>
      </xdr:nvCxnSpPr>
      <xdr:spPr>
        <a:xfrm flipV="1">
          <a:off x="14334490" y="2416810"/>
          <a:ext cx="7696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517777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505331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60325</xdr:rowOff>
    </xdr:from>
    <xdr:to>
      <xdr:col>78</xdr:col>
      <xdr:colOff>69850</xdr:colOff>
      <xdr:row>14</xdr:row>
      <xdr:rowOff>79375</xdr:rowOff>
    </xdr:to>
    <xdr:cxnSp macro="">
      <xdr:nvCxnSpPr>
        <xdr:cNvPr id="132" name="直線コネクタ 131"/>
        <xdr:cNvCxnSpPr/>
      </xdr:nvCxnSpPr>
      <xdr:spPr>
        <a:xfrm>
          <a:off x="13531215" y="2407285"/>
          <a:ext cx="8032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4283690" y="267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3987780" y="275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14</xdr:row>
      <xdr:rowOff>60325</xdr:rowOff>
    </xdr:to>
    <xdr:cxnSp macro="">
      <xdr:nvCxnSpPr>
        <xdr:cNvPr id="135" name="直線コネクタ 134"/>
        <xdr:cNvCxnSpPr/>
      </xdr:nvCxnSpPr>
      <xdr:spPr>
        <a:xfrm>
          <a:off x="12710795" y="2287270"/>
          <a:ext cx="82042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3480415" y="260032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316736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22225</xdr:rowOff>
    </xdr:from>
    <xdr:to>
      <xdr:col>69</xdr:col>
      <xdr:colOff>92075</xdr:colOff>
      <xdr:row>13</xdr:row>
      <xdr:rowOff>107950</xdr:rowOff>
    </xdr:to>
    <xdr:cxnSp macro="">
      <xdr:nvCxnSpPr>
        <xdr:cNvPr id="138" name="直線コネクタ 137"/>
        <xdr:cNvCxnSpPr/>
      </xdr:nvCxnSpPr>
      <xdr:spPr>
        <a:xfrm>
          <a:off x="11890375" y="2201545"/>
          <a:ext cx="8204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2659995" y="267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xdr:cNvSpPr txBox="1"/>
      </xdr:nvSpPr>
      <xdr:spPr>
        <a:xfrm>
          <a:off x="12364085" y="27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1856720" y="261937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xdr:cNvSpPr txBox="1"/>
      </xdr:nvSpPr>
      <xdr:spPr>
        <a:xfrm>
          <a:off x="11543665" y="270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8" name="楕円 147"/>
        <xdr:cNvSpPr/>
      </xdr:nvSpPr>
      <xdr:spPr>
        <a:xfrm>
          <a:off x="15053310" y="2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9" name="物件費該当値テキスト"/>
        <xdr:cNvSpPr txBox="1"/>
      </xdr:nvSpPr>
      <xdr:spPr>
        <a:xfrm>
          <a:off x="1517777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28575</xdr:rowOff>
    </xdr:from>
    <xdr:to>
      <xdr:col>78</xdr:col>
      <xdr:colOff>120650</xdr:colOff>
      <xdr:row>14</xdr:row>
      <xdr:rowOff>130175</xdr:rowOff>
    </xdr:to>
    <xdr:sp macro="" textlink="">
      <xdr:nvSpPr>
        <xdr:cNvPr id="150" name="楕円 149"/>
        <xdr:cNvSpPr/>
      </xdr:nvSpPr>
      <xdr:spPr>
        <a:xfrm>
          <a:off x="14283690" y="23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140352</xdr:rowOff>
    </xdr:from>
    <xdr:ext cx="736600" cy="259045"/>
    <xdr:sp macro="" textlink="">
      <xdr:nvSpPr>
        <xdr:cNvPr id="151" name="テキスト ボックス 150"/>
        <xdr:cNvSpPr txBox="1"/>
      </xdr:nvSpPr>
      <xdr:spPr>
        <a:xfrm>
          <a:off x="13987780" y="215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xdr:rowOff>
    </xdr:from>
    <xdr:to>
      <xdr:col>74</xdr:col>
      <xdr:colOff>31750</xdr:colOff>
      <xdr:row>14</xdr:row>
      <xdr:rowOff>111125</xdr:rowOff>
    </xdr:to>
    <xdr:sp macro="" textlink="">
      <xdr:nvSpPr>
        <xdr:cNvPr id="152" name="楕円 151"/>
        <xdr:cNvSpPr/>
      </xdr:nvSpPr>
      <xdr:spPr>
        <a:xfrm>
          <a:off x="13480415" y="23564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121302</xdr:rowOff>
    </xdr:from>
    <xdr:ext cx="762000" cy="259045"/>
    <xdr:sp macro="" textlink="">
      <xdr:nvSpPr>
        <xdr:cNvPr id="153" name="テキスト ボックス 152"/>
        <xdr:cNvSpPr txBox="1"/>
      </xdr:nvSpPr>
      <xdr:spPr>
        <a:xfrm>
          <a:off x="13167360" y="21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4" name="楕円 153"/>
        <xdr:cNvSpPr/>
      </xdr:nvSpPr>
      <xdr:spPr>
        <a:xfrm>
          <a:off x="12659995"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5" name="テキスト ボックス 154"/>
        <xdr:cNvSpPr txBox="1"/>
      </xdr:nvSpPr>
      <xdr:spPr>
        <a:xfrm>
          <a:off x="12364085" y="201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142875</xdr:rowOff>
    </xdr:from>
    <xdr:to>
      <xdr:col>65</xdr:col>
      <xdr:colOff>53975</xdr:colOff>
      <xdr:row>13</xdr:row>
      <xdr:rowOff>73025</xdr:rowOff>
    </xdr:to>
    <xdr:sp macro="" textlink="">
      <xdr:nvSpPr>
        <xdr:cNvPr id="156" name="楕円 155"/>
        <xdr:cNvSpPr/>
      </xdr:nvSpPr>
      <xdr:spPr>
        <a:xfrm>
          <a:off x="11856720" y="215455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83202</xdr:rowOff>
    </xdr:from>
    <xdr:ext cx="762000" cy="259045"/>
    <xdr:sp macro="" textlink="">
      <xdr:nvSpPr>
        <xdr:cNvPr id="157" name="テキスト ボックス 156"/>
        <xdr:cNvSpPr txBox="1"/>
      </xdr:nvSpPr>
      <xdr:spPr>
        <a:xfrm>
          <a:off x="11543665" y="19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依然として増加傾向にあり、類似団体平均を上回っている。町内保育所の認定子ども園移行による施設型給付費等や障害児支援事業、障害福祉サービス費などが増加し、前年度比０．９％の増となっている。今後も人口増や少子高齢化、施設増によるサービス向上に伴い、扶助費の増加が見込まれるため、財政を圧迫しないよう運営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414520" y="8778965"/>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503420" y="1023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342765" y="102632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503420" y="853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342765" y="87789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61685</xdr:rowOff>
    </xdr:from>
    <xdr:to>
      <xdr:col>24</xdr:col>
      <xdr:colOff>25400</xdr:colOff>
      <xdr:row>61</xdr:row>
      <xdr:rowOff>37193</xdr:rowOff>
    </xdr:to>
    <xdr:cxnSp macro="">
      <xdr:nvCxnSpPr>
        <xdr:cNvPr id="192" name="直線コネクタ 191"/>
        <xdr:cNvCxnSpPr/>
      </xdr:nvCxnSpPr>
      <xdr:spPr>
        <a:xfrm>
          <a:off x="3654425" y="10120085"/>
          <a:ext cx="760095" cy="1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503420" y="9280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380865" y="943138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60</xdr:row>
      <xdr:rowOff>61685</xdr:rowOff>
    </xdr:to>
    <xdr:cxnSp macro="">
      <xdr:nvCxnSpPr>
        <xdr:cNvPr id="195" name="直線コネクタ 194"/>
        <xdr:cNvCxnSpPr/>
      </xdr:nvCxnSpPr>
      <xdr:spPr>
        <a:xfrm>
          <a:off x="2841625" y="9801135"/>
          <a:ext cx="812800" cy="3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611245" y="93535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29819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58</xdr:row>
      <xdr:rowOff>110672</xdr:rowOff>
    </xdr:to>
    <xdr:cxnSp macro="">
      <xdr:nvCxnSpPr>
        <xdr:cNvPr id="198" name="直線コネクタ 197"/>
        <xdr:cNvCxnSpPr/>
      </xdr:nvCxnSpPr>
      <xdr:spPr>
        <a:xfrm flipV="1">
          <a:off x="2021205" y="9801135"/>
          <a:ext cx="8204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2790825" y="92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494915" y="906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110672</xdr:rowOff>
    </xdr:to>
    <xdr:cxnSp macro="">
      <xdr:nvCxnSpPr>
        <xdr:cNvPr id="201" name="直線コネクタ 200"/>
        <xdr:cNvCxnSpPr/>
      </xdr:nvCxnSpPr>
      <xdr:spPr>
        <a:xfrm>
          <a:off x="1217930" y="9752148"/>
          <a:ext cx="803275"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1987550" y="930456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674495" y="90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167130" y="925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871220" y="903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157843</xdr:rowOff>
    </xdr:from>
    <xdr:to>
      <xdr:col>24</xdr:col>
      <xdr:colOff>76200</xdr:colOff>
      <xdr:row>61</xdr:row>
      <xdr:rowOff>87993</xdr:rowOff>
    </xdr:to>
    <xdr:sp macro="" textlink="">
      <xdr:nvSpPr>
        <xdr:cNvPr id="211" name="楕円 210"/>
        <xdr:cNvSpPr/>
      </xdr:nvSpPr>
      <xdr:spPr>
        <a:xfrm>
          <a:off x="4380865" y="1021624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66420</xdr:rowOff>
    </xdr:from>
    <xdr:ext cx="762000" cy="259045"/>
    <xdr:sp macro="" textlink="">
      <xdr:nvSpPr>
        <xdr:cNvPr id="212" name="扶助費該当値テキスト"/>
        <xdr:cNvSpPr txBox="1"/>
      </xdr:nvSpPr>
      <xdr:spPr>
        <a:xfrm>
          <a:off x="450342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3" name="楕円 212"/>
        <xdr:cNvSpPr/>
      </xdr:nvSpPr>
      <xdr:spPr>
        <a:xfrm>
          <a:off x="3611245" y="100692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4" name="テキスト ボックス 213"/>
        <xdr:cNvSpPr txBox="1"/>
      </xdr:nvSpPr>
      <xdr:spPr>
        <a:xfrm>
          <a:off x="329819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5" name="楕円 214"/>
        <xdr:cNvSpPr/>
      </xdr:nvSpPr>
      <xdr:spPr>
        <a:xfrm>
          <a:off x="2790825" y="97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6" name="テキスト ボックス 215"/>
        <xdr:cNvSpPr txBox="1"/>
      </xdr:nvSpPr>
      <xdr:spPr>
        <a:xfrm>
          <a:off x="2494915" y="983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7" name="楕円 216"/>
        <xdr:cNvSpPr/>
      </xdr:nvSpPr>
      <xdr:spPr>
        <a:xfrm>
          <a:off x="1987550" y="978299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8" name="テキスト ボックス 217"/>
        <xdr:cNvSpPr txBox="1"/>
      </xdr:nvSpPr>
      <xdr:spPr>
        <a:xfrm>
          <a:off x="1674495" y="986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xdr:cNvSpPr/>
      </xdr:nvSpPr>
      <xdr:spPr>
        <a:xfrm>
          <a:off x="1167130" y="9705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xdr:cNvSpPr txBox="1"/>
      </xdr:nvSpPr>
      <xdr:spPr>
        <a:xfrm>
          <a:off x="871220" y="978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で、類似団体の平均を下回っている。少子高齢に伴い、後期高齢者医療特別会計や介護保険特別会計など、他会計への繰出金といった経常経費は今後も増加が見込まれる。今後も経常経費の見直しを行い、経常的な経費に充当できる一般財源の確保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5104110" y="89928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517777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5015210" y="101854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5177770" y="874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5015210" y="89928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27940</xdr:rowOff>
    </xdr:to>
    <xdr:cxnSp macro="">
      <xdr:nvCxnSpPr>
        <xdr:cNvPr id="253" name="直線コネクタ 252"/>
        <xdr:cNvCxnSpPr/>
      </xdr:nvCxnSpPr>
      <xdr:spPr>
        <a:xfrm>
          <a:off x="14334490" y="941578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517777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5053310" y="953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27940</xdr:rowOff>
    </xdr:to>
    <xdr:cxnSp macro="">
      <xdr:nvCxnSpPr>
        <xdr:cNvPr id="256" name="直線コネクタ 255"/>
        <xdr:cNvCxnSpPr/>
      </xdr:nvCxnSpPr>
      <xdr:spPr>
        <a:xfrm>
          <a:off x="13531215" y="9400540"/>
          <a:ext cx="8032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4283690" y="9509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398778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9" name="直線コネクタ 258"/>
        <xdr:cNvCxnSpPr/>
      </xdr:nvCxnSpPr>
      <xdr:spPr>
        <a:xfrm>
          <a:off x="12710795" y="940054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3480415" y="94792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3167360" y="95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12700</xdr:rowOff>
    </xdr:to>
    <xdr:cxnSp macro="">
      <xdr:nvCxnSpPr>
        <xdr:cNvPr id="262" name="直線コネクタ 261"/>
        <xdr:cNvCxnSpPr/>
      </xdr:nvCxnSpPr>
      <xdr:spPr>
        <a:xfrm>
          <a:off x="11890375" y="9392920"/>
          <a:ext cx="8204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2659995" y="953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2364085" y="961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1856720" y="95021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1543665"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2" name="楕円 271"/>
        <xdr:cNvSpPr/>
      </xdr:nvSpPr>
      <xdr:spPr>
        <a:xfrm>
          <a:off x="15053310" y="9368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73" name="その他該当値テキスト"/>
        <xdr:cNvSpPr txBox="1"/>
      </xdr:nvSpPr>
      <xdr:spPr>
        <a:xfrm>
          <a:off x="1517777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4" name="楕円 273"/>
        <xdr:cNvSpPr/>
      </xdr:nvSpPr>
      <xdr:spPr>
        <a:xfrm>
          <a:off x="14283690" y="9368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5" name="テキスト ボックス 274"/>
        <xdr:cNvSpPr txBox="1"/>
      </xdr:nvSpPr>
      <xdr:spPr>
        <a:xfrm>
          <a:off x="1398778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3480415"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316736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2659995" y="935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xdr:cNvSpPr txBox="1"/>
      </xdr:nvSpPr>
      <xdr:spPr>
        <a:xfrm>
          <a:off x="12364085"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80" name="楕円 279"/>
        <xdr:cNvSpPr/>
      </xdr:nvSpPr>
      <xdr:spPr>
        <a:xfrm>
          <a:off x="11856720" y="93459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81" name="テキスト ボックス 280"/>
        <xdr:cNvSpPr txBox="1"/>
      </xdr:nvSpPr>
      <xdr:spPr>
        <a:xfrm>
          <a:off x="11543665"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熊本地震の家庭ごみの増加により、菊池環境保全組合への負担金の額及び大津町の負担割合が増加し、補助費は前年度比０．９％増となった。類似団体平均と比べると低い水準であるが、今後各種団体への補助金の見直しを引き続き行い、類似団体の平均を超えない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092644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092644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092644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092644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092644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5104110" y="554863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517777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5015210" y="696595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517777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5015210" y="55486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35</xdr:row>
      <xdr:rowOff>77470</xdr:rowOff>
    </xdr:to>
    <xdr:cxnSp macro="">
      <xdr:nvCxnSpPr>
        <xdr:cNvPr id="314" name="直線コネクタ 313"/>
        <xdr:cNvCxnSpPr/>
      </xdr:nvCxnSpPr>
      <xdr:spPr>
        <a:xfrm>
          <a:off x="14334490" y="5876290"/>
          <a:ext cx="7696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517777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505331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8890</xdr:rowOff>
    </xdr:to>
    <xdr:cxnSp macro="">
      <xdr:nvCxnSpPr>
        <xdr:cNvPr id="317" name="直線コネクタ 316"/>
        <xdr:cNvCxnSpPr/>
      </xdr:nvCxnSpPr>
      <xdr:spPr>
        <a:xfrm>
          <a:off x="13531215" y="5826760"/>
          <a:ext cx="8032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428369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398778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127000</xdr:rowOff>
    </xdr:to>
    <xdr:cxnSp macro="">
      <xdr:nvCxnSpPr>
        <xdr:cNvPr id="320" name="直線コネクタ 319"/>
        <xdr:cNvCxnSpPr/>
      </xdr:nvCxnSpPr>
      <xdr:spPr>
        <a:xfrm>
          <a:off x="12710795" y="5803900"/>
          <a:ext cx="8204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3480415" y="60655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316736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35</xdr:row>
      <xdr:rowOff>16510</xdr:rowOff>
    </xdr:to>
    <xdr:cxnSp macro="">
      <xdr:nvCxnSpPr>
        <xdr:cNvPr id="323" name="直線コネクタ 322"/>
        <xdr:cNvCxnSpPr/>
      </xdr:nvCxnSpPr>
      <xdr:spPr>
        <a:xfrm flipV="1">
          <a:off x="11890375" y="5803900"/>
          <a:ext cx="8204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2659995"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25" name="テキスト ボックス 324"/>
        <xdr:cNvSpPr txBox="1"/>
      </xdr:nvSpPr>
      <xdr:spPr>
        <a:xfrm>
          <a:off x="12364085"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1856720" y="60502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1543665"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3" name="楕円 332"/>
        <xdr:cNvSpPr/>
      </xdr:nvSpPr>
      <xdr:spPr>
        <a:xfrm>
          <a:off x="1505331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43197</xdr:rowOff>
    </xdr:from>
    <xdr:ext cx="762000" cy="259045"/>
    <xdr:sp macro="" textlink="">
      <xdr:nvSpPr>
        <xdr:cNvPr id="334" name="補助費等該当値テキスト"/>
        <xdr:cNvSpPr txBox="1"/>
      </xdr:nvSpPr>
      <xdr:spPr>
        <a:xfrm>
          <a:off x="1517777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5" name="楕円 334"/>
        <xdr:cNvSpPr/>
      </xdr:nvSpPr>
      <xdr:spPr>
        <a:xfrm>
          <a:off x="14283690" y="5829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36" name="テキスト ボックス 335"/>
        <xdr:cNvSpPr txBox="1"/>
      </xdr:nvSpPr>
      <xdr:spPr>
        <a:xfrm>
          <a:off x="13987780" y="56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7" name="楕円 336"/>
        <xdr:cNvSpPr/>
      </xdr:nvSpPr>
      <xdr:spPr>
        <a:xfrm>
          <a:off x="13480415" y="57759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8" name="テキスト ボックス 337"/>
        <xdr:cNvSpPr txBox="1"/>
      </xdr:nvSpPr>
      <xdr:spPr>
        <a:xfrm>
          <a:off x="1316736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9" name="楕円 338"/>
        <xdr:cNvSpPr/>
      </xdr:nvSpPr>
      <xdr:spPr>
        <a:xfrm>
          <a:off x="12659995"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40" name="テキスト ボックス 339"/>
        <xdr:cNvSpPr txBox="1"/>
      </xdr:nvSpPr>
      <xdr:spPr>
        <a:xfrm>
          <a:off x="12364085"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41" name="楕円 340"/>
        <xdr:cNvSpPr/>
      </xdr:nvSpPr>
      <xdr:spPr>
        <a:xfrm>
          <a:off x="11856720" y="58369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42" name="テキスト ボックス 341"/>
        <xdr:cNvSpPr txBox="1"/>
      </xdr:nvSpPr>
      <xdr:spPr>
        <a:xfrm>
          <a:off x="11543665" y="56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公債費は、類似団体平均を上回っている。平成１２年公営住宅や平成１３年臨時経済対策債などの償還終了により前年度より減額となっている。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熊本地震からの復旧・復興事業に係る交付税の参入率は高いが、今後は新庁舎建設などの災害復旧関係の起債の増加が見込まれる。既存事業の見直しを行いながら、計画的な起債管理に努めるとともに、その他の財源の安定的な確保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414520" y="1215136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50342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342765" y="136029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503420" y="1190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342765" y="1215136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157480</xdr:rowOff>
    </xdr:to>
    <xdr:cxnSp macro="">
      <xdr:nvCxnSpPr>
        <xdr:cNvPr id="375" name="直線コネクタ 374"/>
        <xdr:cNvCxnSpPr/>
      </xdr:nvCxnSpPr>
      <xdr:spPr>
        <a:xfrm flipV="1">
          <a:off x="3654425" y="13195300"/>
          <a:ext cx="76009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503420" y="12658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380865" y="128092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157480</xdr:rowOff>
    </xdr:to>
    <xdr:cxnSp macro="">
      <xdr:nvCxnSpPr>
        <xdr:cNvPr id="378" name="直線コネクタ 377"/>
        <xdr:cNvCxnSpPr/>
      </xdr:nvCxnSpPr>
      <xdr:spPr>
        <a:xfrm>
          <a:off x="2841625" y="13141959"/>
          <a:ext cx="8128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611245" y="128092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29819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66039</xdr:rowOff>
    </xdr:to>
    <xdr:cxnSp macro="">
      <xdr:nvCxnSpPr>
        <xdr:cNvPr id="381" name="直線コネクタ 380"/>
        <xdr:cNvCxnSpPr/>
      </xdr:nvCxnSpPr>
      <xdr:spPr>
        <a:xfrm>
          <a:off x="2021205" y="13126720"/>
          <a:ext cx="8204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2790825" y="1279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494915"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96520</xdr:rowOff>
    </xdr:to>
    <xdr:cxnSp macro="">
      <xdr:nvCxnSpPr>
        <xdr:cNvPr id="384" name="直線コネクタ 383"/>
        <xdr:cNvCxnSpPr/>
      </xdr:nvCxnSpPr>
      <xdr:spPr>
        <a:xfrm flipV="1">
          <a:off x="1217930" y="13126720"/>
          <a:ext cx="8032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1987550" y="12885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674495"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167130" y="12900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8" name="テキスト ボックス 387"/>
        <xdr:cNvSpPr txBox="1"/>
      </xdr:nvSpPr>
      <xdr:spPr>
        <a:xfrm>
          <a:off x="87122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4" name="楕円 393"/>
        <xdr:cNvSpPr/>
      </xdr:nvSpPr>
      <xdr:spPr>
        <a:xfrm>
          <a:off x="4380865" y="13144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5" name="公債費該当値テキスト"/>
        <xdr:cNvSpPr txBox="1"/>
      </xdr:nvSpPr>
      <xdr:spPr>
        <a:xfrm>
          <a:off x="450342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6" name="楕円 395"/>
        <xdr:cNvSpPr/>
      </xdr:nvSpPr>
      <xdr:spPr>
        <a:xfrm>
          <a:off x="3611245" y="131826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7" name="テキスト ボックス 396"/>
        <xdr:cNvSpPr txBox="1"/>
      </xdr:nvSpPr>
      <xdr:spPr>
        <a:xfrm>
          <a:off x="3298190" y="13265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8" name="楕円 397"/>
        <xdr:cNvSpPr/>
      </xdr:nvSpPr>
      <xdr:spPr>
        <a:xfrm>
          <a:off x="2790825" y="130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9" name="テキスト ボックス 398"/>
        <xdr:cNvSpPr txBox="1"/>
      </xdr:nvSpPr>
      <xdr:spPr>
        <a:xfrm>
          <a:off x="2494915" y="131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400" name="楕円 399"/>
        <xdr:cNvSpPr/>
      </xdr:nvSpPr>
      <xdr:spPr>
        <a:xfrm>
          <a:off x="1987550" y="130759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401" name="テキスト ボックス 400"/>
        <xdr:cNvSpPr txBox="1"/>
      </xdr:nvSpPr>
      <xdr:spPr>
        <a:xfrm>
          <a:off x="1674495"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402" name="楕円 401"/>
        <xdr:cNvSpPr/>
      </xdr:nvSpPr>
      <xdr:spPr>
        <a:xfrm>
          <a:off x="116713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403" name="テキスト ボックス 402"/>
        <xdr:cNvSpPr txBox="1"/>
      </xdr:nvSpPr>
      <xdr:spPr>
        <a:xfrm>
          <a:off x="871220" y="132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補助費等の増により増額している。特に扶助費の増が続いている。人口増や少子高齢化が大きな要因のひとつである。今後は制度改正による人件費等の増加も見込まれるため、引き続き経常経費の見直しを行い、経常的な経費に充当できる一般財源の確保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1383010"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092644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1383010"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092644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1383010"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092644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1383010"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092644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5104110" y="12471400"/>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5177770" y="134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5015210" y="13503911"/>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5177770" y="122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5015210" y="124714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77</xdr:row>
      <xdr:rowOff>35561</xdr:rowOff>
    </xdr:to>
    <xdr:cxnSp macro="">
      <xdr:nvCxnSpPr>
        <xdr:cNvPr id="436" name="直線コネクタ 435"/>
        <xdr:cNvCxnSpPr/>
      </xdr:nvCxnSpPr>
      <xdr:spPr>
        <a:xfrm>
          <a:off x="14334490" y="12886690"/>
          <a:ext cx="76962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517777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505331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76</xdr:row>
      <xdr:rowOff>146050</xdr:rowOff>
    </xdr:to>
    <xdr:cxnSp macro="">
      <xdr:nvCxnSpPr>
        <xdr:cNvPr id="439" name="直線コネクタ 438"/>
        <xdr:cNvCxnSpPr/>
      </xdr:nvCxnSpPr>
      <xdr:spPr>
        <a:xfrm>
          <a:off x="13531215" y="12810490"/>
          <a:ext cx="8032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4283690" y="130378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3987780" y="1312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76</xdr:row>
      <xdr:rowOff>69850</xdr:rowOff>
    </xdr:to>
    <xdr:cxnSp macro="">
      <xdr:nvCxnSpPr>
        <xdr:cNvPr id="442" name="直線コネクタ 441"/>
        <xdr:cNvCxnSpPr/>
      </xdr:nvCxnSpPr>
      <xdr:spPr>
        <a:xfrm>
          <a:off x="12710795" y="12722861"/>
          <a:ext cx="8204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3480415" y="129844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316736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75</xdr:row>
      <xdr:rowOff>149861</xdr:rowOff>
    </xdr:to>
    <xdr:cxnSp macro="">
      <xdr:nvCxnSpPr>
        <xdr:cNvPr id="445" name="直線コネクタ 444"/>
        <xdr:cNvCxnSpPr/>
      </xdr:nvCxnSpPr>
      <xdr:spPr>
        <a:xfrm>
          <a:off x="11890375" y="12719050"/>
          <a:ext cx="8204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2659995"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2364085"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1856720" y="1302639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1543665" y="131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55" name="楕円 454"/>
        <xdr:cNvSpPr/>
      </xdr:nvSpPr>
      <xdr:spPr>
        <a:xfrm>
          <a:off x="15053310" y="12896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1288</xdr:rowOff>
    </xdr:from>
    <xdr:ext cx="762000" cy="259045"/>
    <xdr:sp macro="" textlink="">
      <xdr:nvSpPr>
        <xdr:cNvPr id="456" name="公債費以外該当値テキスト"/>
        <xdr:cNvSpPr txBox="1"/>
      </xdr:nvSpPr>
      <xdr:spPr>
        <a:xfrm>
          <a:off x="15177770" y="1274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95250</xdr:rowOff>
    </xdr:from>
    <xdr:to>
      <xdr:col>78</xdr:col>
      <xdr:colOff>120650</xdr:colOff>
      <xdr:row>77</xdr:row>
      <xdr:rowOff>25400</xdr:rowOff>
    </xdr:to>
    <xdr:sp macro="" textlink="">
      <xdr:nvSpPr>
        <xdr:cNvPr id="457" name="楕円 456"/>
        <xdr:cNvSpPr/>
      </xdr:nvSpPr>
      <xdr:spPr>
        <a:xfrm>
          <a:off x="14283690" y="1283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35577</xdr:rowOff>
    </xdr:from>
    <xdr:ext cx="736600" cy="259045"/>
    <xdr:sp macro="" textlink="">
      <xdr:nvSpPr>
        <xdr:cNvPr id="458" name="テキスト ボックス 457"/>
        <xdr:cNvSpPr txBox="1"/>
      </xdr:nvSpPr>
      <xdr:spPr>
        <a:xfrm>
          <a:off x="1398778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19050</xdr:rowOff>
    </xdr:from>
    <xdr:to>
      <xdr:col>74</xdr:col>
      <xdr:colOff>31750</xdr:colOff>
      <xdr:row>76</xdr:row>
      <xdr:rowOff>120650</xdr:rowOff>
    </xdr:to>
    <xdr:sp macro="" textlink="">
      <xdr:nvSpPr>
        <xdr:cNvPr id="459" name="楕円 458"/>
        <xdr:cNvSpPr/>
      </xdr:nvSpPr>
      <xdr:spPr>
        <a:xfrm>
          <a:off x="13480415" y="127596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60" name="テキスト ボックス 459"/>
        <xdr:cNvSpPr txBox="1"/>
      </xdr:nvSpPr>
      <xdr:spPr>
        <a:xfrm>
          <a:off x="1316736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99060</xdr:rowOff>
    </xdr:from>
    <xdr:to>
      <xdr:col>69</xdr:col>
      <xdr:colOff>142875</xdr:colOff>
      <xdr:row>76</xdr:row>
      <xdr:rowOff>29211</xdr:rowOff>
    </xdr:to>
    <xdr:sp macro="" textlink="">
      <xdr:nvSpPr>
        <xdr:cNvPr id="461" name="楕円 460"/>
        <xdr:cNvSpPr/>
      </xdr:nvSpPr>
      <xdr:spPr>
        <a:xfrm>
          <a:off x="12659995" y="12672060"/>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62" name="テキスト ボックス 461"/>
        <xdr:cNvSpPr txBox="1"/>
      </xdr:nvSpPr>
      <xdr:spPr>
        <a:xfrm>
          <a:off x="12364085"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3" name="楕円 462"/>
        <xdr:cNvSpPr/>
      </xdr:nvSpPr>
      <xdr:spPr>
        <a:xfrm>
          <a:off x="11856720" y="126682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64" name="テキスト ボックス 463"/>
        <xdr:cNvSpPr txBox="1"/>
      </xdr:nvSpPr>
      <xdr:spPr>
        <a:xfrm>
          <a:off x="11543665"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058989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06279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071689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06660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066609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06279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090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090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233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3823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6795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1830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325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325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8630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059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360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395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5690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1957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055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66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1907540" y="348660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224280" y="33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1907540" y="316765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224280" y="302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1907540" y="2848701"/>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224280" y="270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1907540" y="2525939"/>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224280" y="238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1907540" y="220698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224280" y="2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1907540" y="1888036"/>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224280" y="174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1907540" y="15690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224280" y="143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1907540" y="15690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4988560" y="2095714"/>
          <a:ext cx="0" cy="1210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054600" y="327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4899660" y="330593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054600" y="184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4899660" y="209571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100216</xdr:rowOff>
    </xdr:from>
    <xdr:to>
      <xdr:col>29</xdr:col>
      <xdr:colOff>127000</xdr:colOff>
      <xdr:row>18</xdr:row>
      <xdr:rowOff>126276</xdr:rowOff>
    </xdr:to>
    <xdr:cxnSp macro="">
      <xdr:nvCxnSpPr>
        <xdr:cNvPr id="52" name="直線コネクタ 51"/>
        <xdr:cNvCxnSpPr/>
      </xdr:nvCxnSpPr>
      <xdr:spPr bwMode="auto">
        <a:xfrm>
          <a:off x="4409440" y="3117736"/>
          <a:ext cx="57912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054600" y="2679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4937760" y="2830427"/>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100216</xdr:rowOff>
    </xdr:from>
    <xdr:to>
      <xdr:col>26</xdr:col>
      <xdr:colOff>50800</xdr:colOff>
      <xdr:row>18</xdr:row>
      <xdr:rowOff>103220</xdr:rowOff>
    </xdr:to>
    <xdr:cxnSp macro="">
      <xdr:nvCxnSpPr>
        <xdr:cNvPr id="55" name="直線コネクタ 54"/>
        <xdr:cNvCxnSpPr/>
      </xdr:nvCxnSpPr>
      <xdr:spPr bwMode="auto">
        <a:xfrm flipV="1">
          <a:off x="3802380" y="3117736"/>
          <a:ext cx="607060" cy="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358640" y="284469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074160" y="261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103220</xdr:rowOff>
    </xdr:from>
    <xdr:to>
      <xdr:col>22</xdr:col>
      <xdr:colOff>114300</xdr:colOff>
      <xdr:row>18</xdr:row>
      <xdr:rowOff>164240</xdr:rowOff>
    </xdr:to>
    <xdr:cxnSp macro="">
      <xdr:nvCxnSpPr>
        <xdr:cNvPr id="58" name="直線コネクタ 57"/>
        <xdr:cNvCxnSpPr/>
      </xdr:nvCxnSpPr>
      <xdr:spPr bwMode="auto">
        <a:xfrm flipV="1">
          <a:off x="3187700" y="3120740"/>
          <a:ext cx="614680" cy="6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3751580" y="283032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467100" y="260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135714</xdr:rowOff>
    </xdr:from>
    <xdr:to>
      <xdr:col>18</xdr:col>
      <xdr:colOff>177800</xdr:colOff>
      <xdr:row>18</xdr:row>
      <xdr:rowOff>164240</xdr:rowOff>
    </xdr:to>
    <xdr:cxnSp macro="">
      <xdr:nvCxnSpPr>
        <xdr:cNvPr id="61" name="直線コネクタ 60"/>
        <xdr:cNvCxnSpPr/>
      </xdr:nvCxnSpPr>
      <xdr:spPr bwMode="auto">
        <a:xfrm>
          <a:off x="2565400" y="3153234"/>
          <a:ext cx="622300" cy="28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144520" y="2945946"/>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2852420" y="271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514600" y="296691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230120" y="273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48336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25450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364744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0175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41046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75476</xdr:rowOff>
    </xdr:from>
    <xdr:to>
      <xdr:col>29</xdr:col>
      <xdr:colOff>177800</xdr:colOff>
      <xdr:row>19</xdr:row>
      <xdr:rowOff>5626</xdr:rowOff>
    </xdr:to>
    <xdr:sp macro="" textlink="">
      <xdr:nvSpPr>
        <xdr:cNvPr id="71" name="楕円 70"/>
        <xdr:cNvSpPr/>
      </xdr:nvSpPr>
      <xdr:spPr bwMode="auto">
        <a:xfrm>
          <a:off x="4937760" y="3092996"/>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47553</xdr:rowOff>
    </xdr:from>
    <xdr:ext cx="762000" cy="259045"/>
    <xdr:sp macro="" textlink="">
      <xdr:nvSpPr>
        <xdr:cNvPr id="72" name="人口1人当たり決算額の推移該当値テキスト130"/>
        <xdr:cNvSpPr txBox="1"/>
      </xdr:nvSpPr>
      <xdr:spPr>
        <a:xfrm>
          <a:off x="5054600" y="30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49416</xdr:rowOff>
    </xdr:from>
    <xdr:to>
      <xdr:col>26</xdr:col>
      <xdr:colOff>101600</xdr:colOff>
      <xdr:row>18</xdr:row>
      <xdr:rowOff>151016</xdr:rowOff>
    </xdr:to>
    <xdr:sp macro="" textlink="">
      <xdr:nvSpPr>
        <xdr:cNvPr id="73" name="楕円 72"/>
        <xdr:cNvSpPr/>
      </xdr:nvSpPr>
      <xdr:spPr bwMode="auto">
        <a:xfrm>
          <a:off x="4358640" y="306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135793</xdr:rowOff>
    </xdr:from>
    <xdr:ext cx="736600" cy="259045"/>
    <xdr:sp macro="" textlink="">
      <xdr:nvSpPr>
        <xdr:cNvPr id="74" name="テキスト ボックス 73"/>
        <xdr:cNvSpPr txBox="1"/>
      </xdr:nvSpPr>
      <xdr:spPr>
        <a:xfrm>
          <a:off x="4074160" y="3153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52420</xdr:rowOff>
    </xdr:from>
    <xdr:to>
      <xdr:col>22</xdr:col>
      <xdr:colOff>165100</xdr:colOff>
      <xdr:row>18</xdr:row>
      <xdr:rowOff>154020</xdr:rowOff>
    </xdr:to>
    <xdr:sp macro="" textlink="">
      <xdr:nvSpPr>
        <xdr:cNvPr id="75" name="楕円 74"/>
        <xdr:cNvSpPr/>
      </xdr:nvSpPr>
      <xdr:spPr bwMode="auto">
        <a:xfrm>
          <a:off x="3751580" y="306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138797</xdr:rowOff>
    </xdr:from>
    <xdr:ext cx="762000" cy="259045"/>
    <xdr:sp macro="" textlink="">
      <xdr:nvSpPr>
        <xdr:cNvPr id="76" name="テキスト ボックス 75"/>
        <xdr:cNvSpPr txBox="1"/>
      </xdr:nvSpPr>
      <xdr:spPr>
        <a:xfrm>
          <a:off x="3467100" y="31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113440</xdr:rowOff>
    </xdr:from>
    <xdr:to>
      <xdr:col>19</xdr:col>
      <xdr:colOff>38100</xdr:colOff>
      <xdr:row>19</xdr:row>
      <xdr:rowOff>43590</xdr:rowOff>
    </xdr:to>
    <xdr:sp macro="" textlink="">
      <xdr:nvSpPr>
        <xdr:cNvPr id="77" name="楕円 76"/>
        <xdr:cNvSpPr/>
      </xdr:nvSpPr>
      <xdr:spPr bwMode="auto">
        <a:xfrm>
          <a:off x="3144520" y="3130960"/>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28367</xdr:rowOff>
    </xdr:from>
    <xdr:ext cx="762000" cy="259045"/>
    <xdr:sp macro="" textlink="">
      <xdr:nvSpPr>
        <xdr:cNvPr id="78" name="テキスト ボックス 77"/>
        <xdr:cNvSpPr txBox="1"/>
      </xdr:nvSpPr>
      <xdr:spPr>
        <a:xfrm>
          <a:off x="2852420" y="321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84914</xdr:rowOff>
    </xdr:from>
    <xdr:to>
      <xdr:col>15</xdr:col>
      <xdr:colOff>101600</xdr:colOff>
      <xdr:row>19</xdr:row>
      <xdr:rowOff>15064</xdr:rowOff>
    </xdr:to>
    <xdr:sp macro="" textlink="">
      <xdr:nvSpPr>
        <xdr:cNvPr id="79" name="楕円 78"/>
        <xdr:cNvSpPr/>
      </xdr:nvSpPr>
      <xdr:spPr bwMode="auto">
        <a:xfrm>
          <a:off x="2514600" y="310243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171291</xdr:rowOff>
    </xdr:from>
    <xdr:ext cx="762000" cy="259045"/>
    <xdr:sp macro="" textlink="">
      <xdr:nvSpPr>
        <xdr:cNvPr id="80" name="テキスト ボックス 79"/>
        <xdr:cNvSpPr txBox="1"/>
      </xdr:nvSpPr>
      <xdr:spPr>
        <a:xfrm>
          <a:off x="2230120" y="318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1907540" y="48742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4874260"/>
          <a:ext cx="1173480" cy="8267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11480" y="49885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11480" y="5247640"/>
          <a:ext cx="1109980" cy="11684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11480" y="5377180"/>
          <a:ext cx="1109980" cy="45593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73990" y="50482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59715" y="536448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73990" y="536448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59715" y="556069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73990" y="569595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08915" y="50012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08915" y="5260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1907540" y="5361940"/>
          <a:ext cx="3738880" cy="134493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493520" y="50609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1907540" y="670687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1907540" y="63830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224280" y="637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1907540" y="610489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224280" y="60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1907540" y="586867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224280" y="58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1907540" y="57010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224280" y="557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1907540" y="53619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22428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1907540" y="5361940"/>
          <a:ext cx="3738880" cy="134493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4988560" y="5698271"/>
          <a:ext cx="0" cy="7883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054600" y="64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4899660" y="648666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054600" y="558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4899660" y="569827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42007</xdr:rowOff>
    </xdr:from>
    <xdr:to>
      <xdr:col>29</xdr:col>
      <xdr:colOff>127000</xdr:colOff>
      <xdr:row>36</xdr:row>
      <xdr:rowOff>58351</xdr:rowOff>
    </xdr:to>
    <xdr:cxnSp macro="">
      <xdr:nvCxnSpPr>
        <xdr:cNvPr id="112" name="直線コネクタ 111"/>
        <xdr:cNvCxnSpPr/>
      </xdr:nvCxnSpPr>
      <xdr:spPr bwMode="auto">
        <a:xfrm>
          <a:off x="4409440" y="6077047"/>
          <a:ext cx="57912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054600" y="6154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4937760" y="6182381"/>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41870</xdr:rowOff>
    </xdr:from>
    <xdr:to>
      <xdr:col>26</xdr:col>
      <xdr:colOff>50800</xdr:colOff>
      <xdr:row>36</xdr:row>
      <xdr:rowOff>42007</xdr:rowOff>
    </xdr:to>
    <xdr:cxnSp macro="">
      <xdr:nvCxnSpPr>
        <xdr:cNvPr id="115" name="直線コネクタ 114"/>
        <xdr:cNvCxnSpPr/>
      </xdr:nvCxnSpPr>
      <xdr:spPr bwMode="auto">
        <a:xfrm>
          <a:off x="3802380" y="6076910"/>
          <a:ext cx="607060" cy="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358640" y="617940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074160" y="626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41870</xdr:rowOff>
    </xdr:from>
    <xdr:to>
      <xdr:col>22</xdr:col>
      <xdr:colOff>114300</xdr:colOff>
      <xdr:row>36</xdr:row>
      <xdr:rowOff>117902</xdr:rowOff>
    </xdr:to>
    <xdr:cxnSp macro="">
      <xdr:nvCxnSpPr>
        <xdr:cNvPr id="118" name="直線コネクタ 117"/>
        <xdr:cNvCxnSpPr/>
      </xdr:nvCxnSpPr>
      <xdr:spPr bwMode="auto">
        <a:xfrm flipV="1">
          <a:off x="3187700" y="6076910"/>
          <a:ext cx="614680" cy="76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3751580" y="6179751"/>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467100" y="626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37869</xdr:rowOff>
    </xdr:from>
    <xdr:to>
      <xdr:col>18</xdr:col>
      <xdr:colOff>177800</xdr:colOff>
      <xdr:row>36</xdr:row>
      <xdr:rowOff>117902</xdr:rowOff>
    </xdr:to>
    <xdr:cxnSp macro="">
      <xdr:nvCxnSpPr>
        <xdr:cNvPr id="121" name="直線コネクタ 120"/>
        <xdr:cNvCxnSpPr/>
      </xdr:nvCxnSpPr>
      <xdr:spPr bwMode="auto">
        <a:xfrm>
          <a:off x="2565400" y="6072909"/>
          <a:ext cx="622300" cy="8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144520" y="6205499"/>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2852420" y="629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514600" y="616923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230120" y="625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483362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2545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364744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01752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41046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7551</xdr:rowOff>
    </xdr:from>
    <xdr:to>
      <xdr:col>29</xdr:col>
      <xdr:colOff>177800</xdr:colOff>
      <xdr:row>36</xdr:row>
      <xdr:rowOff>109151</xdr:rowOff>
    </xdr:to>
    <xdr:sp macro="" textlink="">
      <xdr:nvSpPr>
        <xdr:cNvPr id="131" name="楕円 130"/>
        <xdr:cNvSpPr/>
      </xdr:nvSpPr>
      <xdr:spPr bwMode="auto">
        <a:xfrm>
          <a:off x="4937760" y="6042591"/>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195528</xdr:rowOff>
    </xdr:from>
    <xdr:ext cx="762000" cy="259045"/>
    <xdr:sp macro="" textlink="">
      <xdr:nvSpPr>
        <xdr:cNvPr id="132" name="人口1人当たり決算額の推移該当値テキスト445"/>
        <xdr:cNvSpPr txBox="1"/>
      </xdr:nvSpPr>
      <xdr:spPr>
        <a:xfrm>
          <a:off x="5054600" y="603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334107</xdr:rowOff>
    </xdr:from>
    <xdr:to>
      <xdr:col>26</xdr:col>
      <xdr:colOff>101600</xdr:colOff>
      <xdr:row>36</xdr:row>
      <xdr:rowOff>92807</xdr:rowOff>
    </xdr:to>
    <xdr:sp macro="" textlink="">
      <xdr:nvSpPr>
        <xdr:cNvPr id="133" name="楕円 132"/>
        <xdr:cNvSpPr/>
      </xdr:nvSpPr>
      <xdr:spPr bwMode="auto">
        <a:xfrm>
          <a:off x="4358640" y="6033867"/>
          <a:ext cx="101600" cy="939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102984</xdr:rowOff>
    </xdr:from>
    <xdr:ext cx="736600" cy="259045"/>
    <xdr:sp macro="" textlink="">
      <xdr:nvSpPr>
        <xdr:cNvPr id="134" name="テキスト ボックス 133"/>
        <xdr:cNvSpPr txBox="1"/>
      </xdr:nvSpPr>
      <xdr:spPr>
        <a:xfrm>
          <a:off x="4074160" y="597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333970</xdr:rowOff>
    </xdr:from>
    <xdr:to>
      <xdr:col>22</xdr:col>
      <xdr:colOff>165100</xdr:colOff>
      <xdr:row>36</xdr:row>
      <xdr:rowOff>92670</xdr:rowOff>
    </xdr:to>
    <xdr:sp macro="" textlink="">
      <xdr:nvSpPr>
        <xdr:cNvPr id="135" name="楕円 134"/>
        <xdr:cNvSpPr/>
      </xdr:nvSpPr>
      <xdr:spPr bwMode="auto">
        <a:xfrm>
          <a:off x="3751580" y="6033730"/>
          <a:ext cx="101600" cy="939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102847</xdr:rowOff>
    </xdr:from>
    <xdr:ext cx="762000" cy="259045"/>
    <xdr:sp macro="" textlink="">
      <xdr:nvSpPr>
        <xdr:cNvPr id="136" name="テキスト ボックス 135"/>
        <xdr:cNvSpPr txBox="1"/>
      </xdr:nvSpPr>
      <xdr:spPr>
        <a:xfrm>
          <a:off x="3467100" y="597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67102</xdr:rowOff>
    </xdr:from>
    <xdr:to>
      <xdr:col>19</xdr:col>
      <xdr:colOff>38100</xdr:colOff>
      <xdr:row>36</xdr:row>
      <xdr:rowOff>168702</xdr:rowOff>
    </xdr:to>
    <xdr:sp macro="" textlink="">
      <xdr:nvSpPr>
        <xdr:cNvPr id="137" name="楕円 136"/>
        <xdr:cNvSpPr/>
      </xdr:nvSpPr>
      <xdr:spPr bwMode="auto">
        <a:xfrm>
          <a:off x="3144520" y="6102142"/>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178879</xdr:rowOff>
    </xdr:from>
    <xdr:ext cx="762000" cy="259045"/>
    <xdr:sp macro="" textlink="">
      <xdr:nvSpPr>
        <xdr:cNvPr id="138" name="テキスト ボックス 137"/>
        <xdr:cNvSpPr txBox="1"/>
      </xdr:nvSpPr>
      <xdr:spPr>
        <a:xfrm>
          <a:off x="2852420" y="603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329969</xdr:rowOff>
    </xdr:from>
    <xdr:to>
      <xdr:col>15</xdr:col>
      <xdr:colOff>101600</xdr:colOff>
      <xdr:row>36</xdr:row>
      <xdr:rowOff>88669</xdr:rowOff>
    </xdr:to>
    <xdr:sp macro="" textlink="">
      <xdr:nvSpPr>
        <xdr:cNvPr id="139" name="楕円 138"/>
        <xdr:cNvSpPr/>
      </xdr:nvSpPr>
      <xdr:spPr bwMode="auto">
        <a:xfrm>
          <a:off x="2514600" y="6037349"/>
          <a:ext cx="101600" cy="863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98846</xdr:rowOff>
    </xdr:from>
    <xdr:ext cx="762000" cy="259045"/>
    <xdr:sp macro="" textlink="">
      <xdr:nvSpPr>
        <xdr:cNvPr id="140" name="テキスト ボックス 139"/>
        <xdr:cNvSpPr txBox="1"/>
      </xdr:nvSpPr>
      <xdr:spPr>
        <a:xfrm>
          <a:off x="2230120" y="596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34,388
34,143
99.10
22,639,725
20,905,476
1,171,201
7,451,097
15,985,444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29920"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078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084955" y="5001622"/>
          <a:ext cx="1270" cy="162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137660"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020820" y="6621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137660" y="478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020820" y="5001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86170</xdr:rowOff>
    </xdr:from>
    <xdr:to>
      <xdr:col>24</xdr:col>
      <xdr:colOff>63500</xdr:colOff>
      <xdr:row>37</xdr:row>
      <xdr:rowOff>134423</xdr:rowOff>
    </xdr:to>
    <xdr:cxnSp macro="">
      <xdr:nvCxnSpPr>
        <xdr:cNvPr id="61" name="直線コネクタ 60"/>
        <xdr:cNvCxnSpPr/>
      </xdr:nvCxnSpPr>
      <xdr:spPr>
        <a:xfrm>
          <a:off x="3355340" y="6288850"/>
          <a:ext cx="731520" cy="4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137660" y="594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036060" y="609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86170</xdr:rowOff>
    </xdr:from>
    <xdr:to>
      <xdr:col>19</xdr:col>
      <xdr:colOff>177800</xdr:colOff>
      <xdr:row>37</xdr:row>
      <xdr:rowOff>93694</xdr:rowOff>
    </xdr:to>
    <xdr:cxnSp macro="">
      <xdr:nvCxnSpPr>
        <xdr:cNvPr id="64" name="直線コネクタ 63"/>
        <xdr:cNvCxnSpPr/>
      </xdr:nvCxnSpPr>
      <xdr:spPr>
        <a:xfrm flipV="1">
          <a:off x="2565400" y="6288850"/>
          <a:ext cx="78994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312160" y="60934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118631" y="58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93694</xdr:rowOff>
    </xdr:from>
    <xdr:to>
      <xdr:col>15</xdr:col>
      <xdr:colOff>50800</xdr:colOff>
      <xdr:row>37</xdr:row>
      <xdr:rowOff>122422</xdr:rowOff>
    </xdr:to>
    <xdr:cxnSp macro="">
      <xdr:nvCxnSpPr>
        <xdr:cNvPr id="67" name="直線コネクタ 66"/>
        <xdr:cNvCxnSpPr/>
      </xdr:nvCxnSpPr>
      <xdr:spPr>
        <a:xfrm flipV="1">
          <a:off x="1790700" y="6296374"/>
          <a:ext cx="7747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514600" y="60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343931" y="58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122422</xdr:rowOff>
    </xdr:from>
    <xdr:to>
      <xdr:col>10</xdr:col>
      <xdr:colOff>114300</xdr:colOff>
      <xdr:row>37</xdr:row>
      <xdr:rowOff>125737</xdr:rowOff>
    </xdr:to>
    <xdr:cxnSp macro="">
      <xdr:nvCxnSpPr>
        <xdr:cNvPr id="70" name="直線コネクタ 69"/>
        <xdr:cNvCxnSpPr/>
      </xdr:nvCxnSpPr>
      <xdr:spPr>
        <a:xfrm flipV="1">
          <a:off x="1008380" y="6325102"/>
          <a:ext cx="78232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739900" y="6175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546371" y="59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965200" y="61860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771671" y="59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83623</xdr:rowOff>
    </xdr:from>
    <xdr:to>
      <xdr:col>24</xdr:col>
      <xdr:colOff>114300</xdr:colOff>
      <xdr:row>38</xdr:row>
      <xdr:rowOff>13773</xdr:rowOff>
    </xdr:to>
    <xdr:sp macro="" textlink="">
      <xdr:nvSpPr>
        <xdr:cNvPr id="80" name="楕円 79"/>
        <xdr:cNvSpPr/>
      </xdr:nvSpPr>
      <xdr:spPr>
        <a:xfrm>
          <a:off x="4036060" y="62863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62050</xdr:rowOff>
    </xdr:from>
    <xdr:ext cx="534377" cy="259045"/>
    <xdr:sp macro="" textlink="">
      <xdr:nvSpPr>
        <xdr:cNvPr id="81" name="人件費該当値テキスト"/>
        <xdr:cNvSpPr txBox="1"/>
      </xdr:nvSpPr>
      <xdr:spPr>
        <a:xfrm>
          <a:off x="4137660" y="62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35370</xdr:rowOff>
    </xdr:from>
    <xdr:to>
      <xdr:col>20</xdr:col>
      <xdr:colOff>38100</xdr:colOff>
      <xdr:row>37</xdr:row>
      <xdr:rowOff>136970</xdr:rowOff>
    </xdr:to>
    <xdr:sp macro="" textlink="">
      <xdr:nvSpPr>
        <xdr:cNvPr id="82" name="楕円 81"/>
        <xdr:cNvSpPr/>
      </xdr:nvSpPr>
      <xdr:spPr>
        <a:xfrm>
          <a:off x="3312160" y="6238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128096</xdr:rowOff>
    </xdr:from>
    <xdr:ext cx="534377" cy="259045"/>
    <xdr:sp macro="" textlink="">
      <xdr:nvSpPr>
        <xdr:cNvPr id="83" name="テキスト ボックス 82"/>
        <xdr:cNvSpPr txBox="1"/>
      </xdr:nvSpPr>
      <xdr:spPr>
        <a:xfrm>
          <a:off x="3118631" y="63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42894</xdr:rowOff>
    </xdr:from>
    <xdr:to>
      <xdr:col>15</xdr:col>
      <xdr:colOff>101600</xdr:colOff>
      <xdr:row>37</xdr:row>
      <xdr:rowOff>144494</xdr:rowOff>
    </xdr:to>
    <xdr:sp macro="" textlink="">
      <xdr:nvSpPr>
        <xdr:cNvPr id="84" name="楕円 83"/>
        <xdr:cNvSpPr/>
      </xdr:nvSpPr>
      <xdr:spPr>
        <a:xfrm>
          <a:off x="2514600" y="62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135621</xdr:rowOff>
    </xdr:from>
    <xdr:ext cx="534377" cy="259045"/>
    <xdr:sp macro="" textlink="">
      <xdr:nvSpPr>
        <xdr:cNvPr id="85" name="テキスト ボックス 84"/>
        <xdr:cNvSpPr txBox="1"/>
      </xdr:nvSpPr>
      <xdr:spPr>
        <a:xfrm>
          <a:off x="2343931" y="63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71622</xdr:rowOff>
    </xdr:from>
    <xdr:to>
      <xdr:col>10</xdr:col>
      <xdr:colOff>165100</xdr:colOff>
      <xdr:row>38</xdr:row>
      <xdr:rowOff>1772</xdr:rowOff>
    </xdr:to>
    <xdr:sp macro="" textlink="">
      <xdr:nvSpPr>
        <xdr:cNvPr id="86" name="楕円 85"/>
        <xdr:cNvSpPr/>
      </xdr:nvSpPr>
      <xdr:spPr>
        <a:xfrm>
          <a:off x="1739900" y="6274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164349</xdr:rowOff>
    </xdr:from>
    <xdr:ext cx="534377" cy="259045"/>
    <xdr:sp macro="" textlink="">
      <xdr:nvSpPr>
        <xdr:cNvPr id="87" name="テキスト ボックス 86"/>
        <xdr:cNvSpPr txBox="1"/>
      </xdr:nvSpPr>
      <xdr:spPr>
        <a:xfrm>
          <a:off x="1546371" y="63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74937</xdr:rowOff>
    </xdr:from>
    <xdr:to>
      <xdr:col>6</xdr:col>
      <xdr:colOff>38100</xdr:colOff>
      <xdr:row>38</xdr:row>
      <xdr:rowOff>5087</xdr:rowOff>
    </xdr:to>
    <xdr:sp macro="" textlink="">
      <xdr:nvSpPr>
        <xdr:cNvPr id="88" name="楕円 87"/>
        <xdr:cNvSpPr/>
      </xdr:nvSpPr>
      <xdr:spPr>
        <a:xfrm>
          <a:off x="965200" y="62776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167664</xdr:rowOff>
    </xdr:from>
    <xdr:ext cx="534377" cy="259045"/>
    <xdr:sp macro="" textlink="">
      <xdr:nvSpPr>
        <xdr:cNvPr id="89" name="テキスト ボックス 88"/>
        <xdr:cNvSpPr txBox="1"/>
      </xdr:nvSpPr>
      <xdr:spPr>
        <a:xfrm>
          <a:off x="771671" y="63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084955" y="8718582"/>
          <a:ext cx="1270" cy="99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137660" y="97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020820" y="9709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137660" y="84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020820" y="8718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14391</xdr:rowOff>
    </xdr:from>
    <xdr:to>
      <xdr:col>24</xdr:col>
      <xdr:colOff>63500</xdr:colOff>
      <xdr:row>55</xdr:row>
      <xdr:rowOff>143925</xdr:rowOff>
    </xdr:to>
    <xdr:cxnSp macro="">
      <xdr:nvCxnSpPr>
        <xdr:cNvPr id="116" name="直線コネクタ 115"/>
        <xdr:cNvCxnSpPr/>
      </xdr:nvCxnSpPr>
      <xdr:spPr>
        <a:xfrm flipV="1">
          <a:off x="3355340" y="9234591"/>
          <a:ext cx="731520" cy="1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137660" y="948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036060" y="9503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143925</xdr:rowOff>
    </xdr:from>
    <xdr:to>
      <xdr:col>19</xdr:col>
      <xdr:colOff>177800</xdr:colOff>
      <xdr:row>57</xdr:row>
      <xdr:rowOff>121792</xdr:rowOff>
    </xdr:to>
    <xdr:cxnSp macro="">
      <xdr:nvCxnSpPr>
        <xdr:cNvPr id="119" name="直線コネクタ 118"/>
        <xdr:cNvCxnSpPr/>
      </xdr:nvCxnSpPr>
      <xdr:spPr>
        <a:xfrm flipV="1">
          <a:off x="2565400" y="9364125"/>
          <a:ext cx="789940" cy="3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312160" y="9450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155639</xdr:rowOff>
    </xdr:from>
    <xdr:ext cx="534377" cy="259045"/>
    <xdr:sp macro="" textlink="">
      <xdr:nvSpPr>
        <xdr:cNvPr id="121" name="テキスト ボックス 120"/>
        <xdr:cNvSpPr txBox="1"/>
      </xdr:nvSpPr>
      <xdr:spPr>
        <a:xfrm>
          <a:off x="3118631" y="954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121792</xdr:rowOff>
    </xdr:from>
    <xdr:to>
      <xdr:col>15</xdr:col>
      <xdr:colOff>50800</xdr:colOff>
      <xdr:row>57</xdr:row>
      <xdr:rowOff>138767</xdr:rowOff>
    </xdr:to>
    <xdr:cxnSp macro="">
      <xdr:nvCxnSpPr>
        <xdr:cNvPr id="122" name="直線コネクタ 121"/>
        <xdr:cNvCxnSpPr/>
      </xdr:nvCxnSpPr>
      <xdr:spPr>
        <a:xfrm flipV="1">
          <a:off x="1790700" y="9677272"/>
          <a:ext cx="7747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514600" y="9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343931" y="9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138767</xdr:rowOff>
    </xdr:from>
    <xdr:to>
      <xdr:col>10</xdr:col>
      <xdr:colOff>114300</xdr:colOff>
      <xdr:row>57</xdr:row>
      <xdr:rowOff>149621</xdr:rowOff>
    </xdr:to>
    <xdr:cxnSp macro="">
      <xdr:nvCxnSpPr>
        <xdr:cNvPr id="125" name="直線コネクタ 124"/>
        <xdr:cNvCxnSpPr/>
      </xdr:nvCxnSpPr>
      <xdr:spPr>
        <a:xfrm flipV="1">
          <a:off x="1008380" y="9694247"/>
          <a:ext cx="78232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739900" y="956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546371" y="93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965200" y="957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771671" y="93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135041</xdr:rowOff>
    </xdr:from>
    <xdr:to>
      <xdr:col>24</xdr:col>
      <xdr:colOff>114300</xdr:colOff>
      <xdr:row>55</xdr:row>
      <xdr:rowOff>65191</xdr:rowOff>
    </xdr:to>
    <xdr:sp macro="" textlink="">
      <xdr:nvSpPr>
        <xdr:cNvPr id="135" name="楕円 134"/>
        <xdr:cNvSpPr/>
      </xdr:nvSpPr>
      <xdr:spPr>
        <a:xfrm>
          <a:off x="4036060" y="9187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157918</xdr:rowOff>
    </xdr:from>
    <xdr:ext cx="599010" cy="259045"/>
    <xdr:sp macro="" textlink="">
      <xdr:nvSpPr>
        <xdr:cNvPr id="136" name="物件費該当値テキスト"/>
        <xdr:cNvSpPr txBox="1"/>
      </xdr:nvSpPr>
      <xdr:spPr>
        <a:xfrm>
          <a:off x="4137660" y="904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93125</xdr:rowOff>
    </xdr:from>
    <xdr:to>
      <xdr:col>20</xdr:col>
      <xdr:colOff>38100</xdr:colOff>
      <xdr:row>56</xdr:row>
      <xdr:rowOff>23275</xdr:rowOff>
    </xdr:to>
    <xdr:sp macro="" textlink="">
      <xdr:nvSpPr>
        <xdr:cNvPr id="137" name="楕円 136"/>
        <xdr:cNvSpPr/>
      </xdr:nvSpPr>
      <xdr:spPr>
        <a:xfrm>
          <a:off x="3312160" y="931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39802</xdr:rowOff>
    </xdr:from>
    <xdr:ext cx="599010" cy="259045"/>
    <xdr:sp macro="" textlink="">
      <xdr:nvSpPr>
        <xdr:cNvPr id="138" name="テキスト ボックス 137"/>
        <xdr:cNvSpPr txBox="1"/>
      </xdr:nvSpPr>
      <xdr:spPr>
        <a:xfrm>
          <a:off x="3086315" y="909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70992</xdr:rowOff>
    </xdr:from>
    <xdr:to>
      <xdr:col>15</xdr:col>
      <xdr:colOff>101600</xdr:colOff>
      <xdr:row>58</xdr:row>
      <xdr:rowOff>1142</xdr:rowOff>
    </xdr:to>
    <xdr:sp macro="" textlink="">
      <xdr:nvSpPr>
        <xdr:cNvPr id="139" name="楕円 138"/>
        <xdr:cNvSpPr/>
      </xdr:nvSpPr>
      <xdr:spPr>
        <a:xfrm>
          <a:off x="2514600" y="9626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163719</xdr:rowOff>
    </xdr:from>
    <xdr:ext cx="534377" cy="259045"/>
    <xdr:sp macro="" textlink="">
      <xdr:nvSpPr>
        <xdr:cNvPr id="140" name="テキスト ボックス 139"/>
        <xdr:cNvSpPr txBox="1"/>
      </xdr:nvSpPr>
      <xdr:spPr>
        <a:xfrm>
          <a:off x="2343931" y="97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87967</xdr:rowOff>
    </xdr:from>
    <xdr:to>
      <xdr:col>10</xdr:col>
      <xdr:colOff>165100</xdr:colOff>
      <xdr:row>58</xdr:row>
      <xdr:rowOff>18117</xdr:rowOff>
    </xdr:to>
    <xdr:sp macro="" textlink="">
      <xdr:nvSpPr>
        <xdr:cNvPr id="141" name="楕円 140"/>
        <xdr:cNvSpPr/>
      </xdr:nvSpPr>
      <xdr:spPr>
        <a:xfrm>
          <a:off x="1739900" y="9643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9244</xdr:rowOff>
    </xdr:from>
    <xdr:ext cx="534377" cy="259045"/>
    <xdr:sp macro="" textlink="">
      <xdr:nvSpPr>
        <xdr:cNvPr id="142" name="テキスト ボックス 141"/>
        <xdr:cNvSpPr txBox="1"/>
      </xdr:nvSpPr>
      <xdr:spPr>
        <a:xfrm>
          <a:off x="1546371" y="97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98821</xdr:rowOff>
    </xdr:from>
    <xdr:to>
      <xdr:col>6</xdr:col>
      <xdr:colOff>38100</xdr:colOff>
      <xdr:row>58</xdr:row>
      <xdr:rowOff>28971</xdr:rowOff>
    </xdr:to>
    <xdr:sp macro="" textlink="">
      <xdr:nvSpPr>
        <xdr:cNvPr id="143" name="楕円 142"/>
        <xdr:cNvSpPr/>
      </xdr:nvSpPr>
      <xdr:spPr>
        <a:xfrm>
          <a:off x="965200" y="9654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20098</xdr:rowOff>
    </xdr:from>
    <xdr:ext cx="534377" cy="259045"/>
    <xdr:sp macro="" textlink="">
      <xdr:nvSpPr>
        <xdr:cNvPr id="144" name="テキスト ボックス 143"/>
        <xdr:cNvSpPr txBox="1"/>
      </xdr:nvSpPr>
      <xdr:spPr>
        <a:xfrm>
          <a:off x="771671" y="97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078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078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078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084955" y="12173433"/>
          <a:ext cx="1270" cy="101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137660" y="1318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020820" y="13185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137660" y="119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020820" y="121734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137322</xdr:rowOff>
    </xdr:from>
    <xdr:to>
      <xdr:col>24</xdr:col>
      <xdr:colOff>63500</xdr:colOff>
      <xdr:row>77</xdr:row>
      <xdr:rowOff>160731</xdr:rowOff>
    </xdr:to>
    <xdr:cxnSp macro="">
      <xdr:nvCxnSpPr>
        <xdr:cNvPr id="171" name="直線コネクタ 170"/>
        <xdr:cNvCxnSpPr/>
      </xdr:nvCxnSpPr>
      <xdr:spPr>
        <a:xfrm>
          <a:off x="3355340" y="13045602"/>
          <a:ext cx="73152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137660" y="1280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036060" y="129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74321</xdr:rowOff>
    </xdr:from>
    <xdr:to>
      <xdr:col>19</xdr:col>
      <xdr:colOff>177800</xdr:colOff>
      <xdr:row>77</xdr:row>
      <xdr:rowOff>137322</xdr:rowOff>
    </xdr:to>
    <xdr:cxnSp macro="">
      <xdr:nvCxnSpPr>
        <xdr:cNvPr id="174" name="直線コネクタ 173"/>
        <xdr:cNvCxnSpPr/>
      </xdr:nvCxnSpPr>
      <xdr:spPr>
        <a:xfrm>
          <a:off x="2565400" y="12982601"/>
          <a:ext cx="78994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312160" y="129937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150948" y="1277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138694</xdr:rowOff>
    </xdr:from>
    <xdr:to>
      <xdr:col>15</xdr:col>
      <xdr:colOff>50800</xdr:colOff>
      <xdr:row>77</xdr:row>
      <xdr:rowOff>74321</xdr:rowOff>
    </xdr:to>
    <xdr:cxnSp macro="">
      <xdr:nvCxnSpPr>
        <xdr:cNvPr id="177" name="直線コネクタ 176"/>
        <xdr:cNvCxnSpPr/>
      </xdr:nvCxnSpPr>
      <xdr:spPr>
        <a:xfrm>
          <a:off x="1790700" y="12879334"/>
          <a:ext cx="774700" cy="10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514600" y="13005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353388" y="1309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138694</xdr:rowOff>
    </xdr:from>
    <xdr:to>
      <xdr:col>10</xdr:col>
      <xdr:colOff>114300</xdr:colOff>
      <xdr:row>77</xdr:row>
      <xdr:rowOff>33537</xdr:rowOff>
    </xdr:to>
    <xdr:cxnSp macro="">
      <xdr:nvCxnSpPr>
        <xdr:cNvPr id="180" name="直線コネクタ 179"/>
        <xdr:cNvCxnSpPr/>
      </xdr:nvCxnSpPr>
      <xdr:spPr>
        <a:xfrm flipV="1">
          <a:off x="1008380" y="12879334"/>
          <a:ext cx="78232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739900" y="1299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xdr:cNvSpPr txBox="1"/>
      </xdr:nvSpPr>
      <xdr:spPr>
        <a:xfrm>
          <a:off x="1578688" y="130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965200" y="130078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xdr:cNvSpPr txBox="1"/>
      </xdr:nvSpPr>
      <xdr:spPr>
        <a:xfrm>
          <a:off x="803988" y="1309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109931</xdr:rowOff>
    </xdr:from>
    <xdr:to>
      <xdr:col>24</xdr:col>
      <xdr:colOff>114300</xdr:colOff>
      <xdr:row>78</xdr:row>
      <xdr:rowOff>40081</xdr:rowOff>
    </xdr:to>
    <xdr:sp macro="" textlink="">
      <xdr:nvSpPr>
        <xdr:cNvPr id="190" name="楕円 189"/>
        <xdr:cNvSpPr/>
      </xdr:nvSpPr>
      <xdr:spPr>
        <a:xfrm>
          <a:off x="4036060" y="13018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24858</xdr:rowOff>
    </xdr:from>
    <xdr:ext cx="469744" cy="259045"/>
    <xdr:sp macro="" textlink="">
      <xdr:nvSpPr>
        <xdr:cNvPr id="191" name="維持補修費該当値テキスト"/>
        <xdr:cNvSpPr txBox="1"/>
      </xdr:nvSpPr>
      <xdr:spPr>
        <a:xfrm>
          <a:off x="4137660" y="1293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86522</xdr:rowOff>
    </xdr:from>
    <xdr:to>
      <xdr:col>20</xdr:col>
      <xdr:colOff>38100</xdr:colOff>
      <xdr:row>78</xdr:row>
      <xdr:rowOff>16672</xdr:rowOff>
    </xdr:to>
    <xdr:sp macro="" textlink="">
      <xdr:nvSpPr>
        <xdr:cNvPr id="192" name="楕円 191"/>
        <xdr:cNvSpPr/>
      </xdr:nvSpPr>
      <xdr:spPr>
        <a:xfrm>
          <a:off x="3312160" y="129948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7799</xdr:rowOff>
    </xdr:from>
    <xdr:ext cx="469744" cy="259045"/>
    <xdr:sp macro="" textlink="">
      <xdr:nvSpPr>
        <xdr:cNvPr id="193" name="テキスト ボックス 192"/>
        <xdr:cNvSpPr txBox="1"/>
      </xdr:nvSpPr>
      <xdr:spPr>
        <a:xfrm>
          <a:off x="3150948" y="1308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23521</xdr:rowOff>
    </xdr:from>
    <xdr:to>
      <xdr:col>15</xdr:col>
      <xdr:colOff>101600</xdr:colOff>
      <xdr:row>77</xdr:row>
      <xdr:rowOff>125121</xdr:rowOff>
    </xdr:to>
    <xdr:sp macro="" textlink="">
      <xdr:nvSpPr>
        <xdr:cNvPr id="194" name="楕円 193"/>
        <xdr:cNvSpPr/>
      </xdr:nvSpPr>
      <xdr:spPr>
        <a:xfrm>
          <a:off x="2514600" y="129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141648</xdr:rowOff>
    </xdr:from>
    <xdr:ext cx="469744" cy="259045"/>
    <xdr:sp macro="" textlink="">
      <xdr:nvSpPr>
        <xdr:cNvPr id="195" name="テキスト ボックス 194"/>
        <xdr:cNvSpPr txBox="1"/>
      </xdr:nvSpPr>
      <xdr:spPr>
        <a:xfrm>
          <a:off x="2353388" y="1271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87894</xdr:rowOff>
    </xdr:from>
    <xdr:to>
      <xdr:col>10</xdr:col>
      <xdr:colOff>165100</xdr:colOff>
      <xdr:row>77</xdr:row>
      <xdr:rowOff>18044</xdr:rowOff>
    </xdr:to>
    <xdr:sp macro="" textlink="">
      <xdr:nvSpPr>
        <xdr:cNvPr id="196" name="楕円 195"/>
        <xdr:cNvSpPr/>
      </xdr:nvSpPr>
      <xdr:spPr>
        <a:xfrm>
          <a:off x="1739900" y="12828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34571</xdr:rowOff>
    </xdr:from>
    <xdr:ext cx="469744" cy="259045"/>
    <xdr:sp macro="" textlink="">
      <xdr:nvSpPr>
        <xdr:cNvPr id="197" name="テキスト ボックス 196"/>
        <xdr:cNvSpPr txBox="1"/>
      </xdr:nvSpPr>
      <xdr:spPr>
        <a:xfrm>
          <a:off x="1578688" y="1260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154187</xdr:rowOff>
    </xdr:from>
    <xdr:to>
      <xdr:col>6</xdr:col>
      <xdr:colOff>38100</xdr:colOff>
      <xdr:row>77</xdr:row>
      <xdr:rowOff>84337</xdr:rowOff>
    </xdr:to>
    <xdr:sp macro="" textlink="">
      <xdr:nvSpPr>
        <xdr:cNvPr id="198" name="楕円 197"/>
        <xdr:cNvSpPr/>
      </xdr:nvSpPr>
      <xdr:spPr>
        <a:xfrm>
          <a:off x="965200" y="12894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100865</xdr:rowOff>
    </xdr:from>
    <xdr:ext cx="469744" cy="259045"/>
    <xdr:sp macro="" textlink="">
      <xdr:nvSpPr>
        <xdr:cNvPr id="199" name="テキスト ボックス 198"/>
        <xdr:cNvSpPr txBox="1"/>
      </xdr:nvSpPr>
      <xdr:spPr>
        <a:xfrm>
          <a:off x="803988" y="126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07841" y="16430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0784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07841" y="1553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084955" y="15202863"/>
          <a:ext cx="1270" cy="1307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137660" y="165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020820" y="16510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137660" y="149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020820" y="15202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42866</xdr:rowOff>
    </xdr:from>
    <xdr:to>
      <xdr:col>24</xdr:col>
      <xdr:colOff>63500</xdr:colOff>
      <xdr:row>92</xdr:row>
      <xdr:rowOff>51163</xdr:rowOff>
    </xdr:to>
    <xdr:cxnSp macro="">
      <xdr:nvCxnSpPr>
        <xdr:cNvPr id="227" name="直線コネクタ 226"/>
        <xdr:cNvCxnSpPr/>
      </xdr:nvCxnSpPr>
      <xdr:spPr>
        <a:xfrm flipV="1">
          <a:off x="3355340" y="15298106"/>
          <a:ext cx="731520" cy="17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137660" y="1599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036060" y="160157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51163</xdr:rowOff>
    </xdr:from>
    <xdr:to>
      <xdr:col>19</xdr:col>
      <xdr:colOff>177800</xdr:colOff>
      <xdr:row>92</xdr:row>
      <xdr:rowOff>151473</xdr:rowOff>
    </xdr:to>
    <xdr:cxnSp macro="">
      <xdr:nvCxnSpPr>
        <xdr:cNvPr id="230" name="直線コネクタ 229"/>
        <xdr:cNvCxnSpPr/>
      </xdr:nvCxnSpPr>
      <xdr:spPr>
        <a:xfrm flipV="1">
          <a:off x="2565400" y="15474043"/>
          <a:ext cx="789940" cy="10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312160" y="160442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118631" y="161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151473</xdr:rowOff>
    </xdr:from>
    <xdr:to>
      <xdr:col>15</xdr:col>
      <xdr:colOff>50800</xdr:colOff>
      <xdr:row>93</xdr:row>
      <xdr:rowOff>67828</xdr:rowOff>
    </xdr:to>
    <xdr:cxnSp macro="">
      <xdr:nvCxnSpPr>
        <xdr:cNvPr id="233" name="直線コネクタ 232"/>
        <xdr:cNvCxnSpPr/>
      </xdr:nvCxnSpPr>
      <xdr:spPr>
        <a:xfrm flipV="1">
          <a:off x="1790700" y="15574353"/>
          <a:ext cx="7747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514600" y="161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343931" y="1623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67828</xdr:rowOff>
    </xdr:from>
    <xdr:to>
      <xdr:col>10</xdr:col>
      <xdr:colOff>114300</xdr:colOff>
      <xdr:row>94</xdr:row>
      <xdr:rowOff>71577</xdr:rowOff>
    </xdr:to>
    <xdr:cxnSp macro="">
      <xdr:nvCxnSpPr>
        <xdr:cNvPr id="236" name="直線コネクタ 235"/>
        <xdr:cNvCxnSpPr/>
      </xdr:nvCxnSpPr>
      <xdr:spPr>
        <a:xfrm flipV="1">
          <a:off x="1008380" y="15658348"/>
          <a:ext cx="782320" cy="1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739900" y="1614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148412</xdr:rowOff>
    </xdr:from>
    <xdr:ext cx="534377" cy="259045"/>
    <xdr:sp macro="" textlink="">
      <xdr:nvSpPr>
        <xdr:cNvPr id="238" name="テキスト ボックス 237"/>
        <xdr:cNvSpPr txBox="1"/>
      </xdr:nvSpPr>
      <xdr:spPr>
        <a:xfrm>
          <a:off x="1546371" y="1624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965200" y="162744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771671" y="1636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163516</xdr:rowOff>
    </xdr:from>
    <xdr:to>
      <xdr:col>24</xdr:col>
      <xdr:colOff>114300</xdr:colOff>
      <xdr:row>91</xdr:row>
      <xdr:rowOff>93666</xdr:rowOff>
    </xdr:to>
    <xdr:sp macro="" textlink="">
      <xdr:nvSpPr>
        <xdr:cNvPr id="246" name="楕円 245"/>
        <xdr:cNvSpPr/>
      </xdr:nvSpPr>
      <xdr:spPr>
        <a:xfrm>
          <a:off x="4036060" y="15251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78443</xdr:rowOff>
    </xdr:from>
    <xdr:ext cx="534377" cy="259045"/>
    <xdr:sp macro="" textlink="">
      <xdr:nvSpPr>
        <xdr:cNvPr id="247" name="扶助費該当値テキスト"/>
        <xdr:cNvSpPr txBox="1"/>
      </xdr:nvSpPr>
      <xdr:spPr>
        <a:xfrm>
          <a:off x="4137660" y="1516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363</xdr:rowOff>
    </xdr:from>
    <xdr:to>
      <xdr:col>20</xdr:col>
      <xdr:colOff>38100</xdr:colOff>
      <xdr:row>92</xdr:row>
      <xdr:rowOff>101963</xdr:rowOff>
    </xdr:to>
    <xdr:sp macro="" textlink="">
      <xdr:nvSpPr>
        <xdr:cNvPr id="248" name="楕円 247"/>
        <xdr:cNvSpPr/>
      </xdr:nvSpPr>
      <xdr:spPr>
        <a:xfrm>
          <a:off x="3312160" y="15423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118490</xdr:rowOff>
    </xdr:from>
    <xdr:ext cx="534377" cy="259045"/>
    <xdr:sp macro="" textlink="">
      <xdr:nvSpPr>
        <xdr:cNvPr id="249" name="テキスト ボックス 248"/>
        <xdr:cNvSpPr txBox="1"/>
      </xdr:nvSpPr>
      <xdr:spPr>
        <a:xfrm>
          <a:off x="3118631" y="1520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100673</xdr:rowOff>
    </xdr:from>
    <xdr:to>
      <xdr:col>15</xdr:col>
      <xdr:colOff>101600</xdr:colOff>
      <xdr:row>93</xdr:row>
      <xdr:rowOff>30823</xdr:rowOff>
    </xdr:to>
    <xdr:sp macro="" textlink="">
      <xdr:nvSpPr>
        <xdr:cNvPr id="250" name="楕円 249"/>
        <xdr:cNvSpPr/>
      </xdr:nvSpPr>
      <xdr:spPr>
        <a:xfrm>
          <a:off x="2514600" y="15523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47350</xdr:rowOff>
    </xdr:from>
    <xdr:ext cx="534377" cy="259045"/>
    <xdr:sp macro="" textlink="">
      <xdr:nvSpPr>
        <xdr:cNvPr id="251" name="テキスト ボックス 250"/>
        <xdr:cNvSpPr txBox="1"/>
      </xdr:nvSpPr>
      <xdr:spPr>
        <a:xfrm>
          <a:off x="2343931" y="153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17028</xdr:rowOff>
    </xdr:from>
    <xdr:to>
      <xdr:col>10</xdr:col>
      <xdr:colOff>165100</xdr:colOff>
      <xdr:row>93</xdr:row>
      <xdr:rowOff>118628</xdr:rowOff>
    </xdr:to>
    <xdr:sp macro="" textlink="">
      <xdr:nvSpPr>
        <xdr:cNvPr id="252" name="楕円 251"/>
        <xdr:cNvSpPr/>
      </xdr:nvSpPr>
      <xdr:spPr>
        <a:xfrm>
          <a:off x="1739900" y="156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135155</xdr:rowOff>
    </xdr:from>
    <xdr:ext cx="534377" cy="259045"/>
    <xdr:sp macro="" textlink="">
      <xdr:nvSpPr>
        <xdr:cNvPr id="253" name="テキスト ボックス 252"/>
        <xdr:cNvSpPr txBox="1"/>
      </xdr:nvSpPr>
      <xdr:spPr>
        <a:xfrm>
          <a:off x="1546371" y="1539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20777</xdr:rowOff>
    </xdr:from>
    <xdr:to>
      <xdr:col>6</xdr:col>
      <xdr:colOff>38100</xdr:colOff>
      <xdr:row>94</xdr:row>
      <xdr:rowOff>122377</xdr:rowOff>
    </xdr:to>
    <xdr:sp macro="" textlink="">
      <xdr:nvSpPr>
        <xdr:cNvPr id="254" name="楕円 253"/>
        <xdr:cNvSpPr/>
      </xdr:nvSpPr>
      <xdr:spPr>
        <a:xfrm>
          <a:off x="965200" y="157789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138904</xdr:rowOff>
    </xdr:from>
    <xdr:ext cx="534377" cy="259045"/>
    <xdr:sp macro="" textlink="">
      <xdr:nvSpPr>
        <xdr:cNvPr id="255" name="テキスト ボックス 254"/>
        <xdr:cNvSpPr txBox="1"/>
      </xdr:nvSpPr>
      <xdr:spPr>
        <a:xfrm>
          <a:off x="771671" y="155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53640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53640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53640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529992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529992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9218295" y="5068294"/>
          <a:ext cx="1270" cy="136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9271000" y="644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9154160" y="6436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9271000" y="485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9154160" y="506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137403</xdr:rowOff>
    </xdr:from>
    <xdr:to>
      <xdr:col>55</xdr:col>
      <xdr:colOff>0</xdr:colOff>
      <xdr:row>34</xdr:row>
      <xdr:rowOff>148790</xdr:rowOff>
    </xdr:to>
    <xdr:cxnSp macro="">
      <xdr:nvCxnSpPr>
        <xdr:cNvPr id="286" name="直線コネクタ 285"/>
        <xdr:cNvCxnSpPr/>
      </xdr:nvCxnSpPr>
      <xdr:spPr>
        <a:xfrm flipV="1">
          <a:off x="8496300" y="5501883"/>
          <a:ext cx="723900" cy="3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9271000" y="599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9192260" y="6014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148790</xdr:rowOff>
    </xdr:from>
    <xdr:to>
      <xdr:col>50</xdr:col>
      <xdr:colOff>114300</xdr:colOff>
      <xdr:row>36</xdr:row>
      <xdr:rowOff>46279</xdr:rowOff>
    </xdr:to>
    <xdr:cxnSp macro="">
      <xdr:nvCxnSpPr>
        <xdr:cNvPr id="289" name="直線コネクタ 288"/>
        <xdr:cNvCxnSpPr/>
      </xdr:nvCxnSpPr>
      <xdr:spPr>
        <a:xfrm flipV="1">
          <a:off x="7713980" y="5848550"/>
          <a:ext cx="782320" cy="2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8445500" y="604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8251971" y="61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46279</xdr:rowOff>
    </xdr:from>
    <xdr:to>
      <xdr:col>45</xdr:col>
      <xdr:colOff>177800</xdr:colOff>
      <xdr:row>37</xdr:row>
      <xdr:rowOff>52092</xdr:rowOff>
    </xdr:to>
    <xdr:cxnSp macro="">
      <xdr:nvCxnSpPr>
        <xdr:cNvPr id="292" name="直線コネクタ 291"/>
        <xdr:cNvCxnSpPr/>
      </xdr:nvCxnSpPr>
      <xdr:spPr>
        <a:xfrm flipV="1">
          <a:off x="6924040" y="6081319"/>
          <a:ext cx="789940" cy="17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7670800" y="6032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7477271" y="58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52092</xdr:rowOff>
    </xdr:from>
    <xdr:to>
      <xdr:col>41</xdr:col>
      <xdr:colOff>50800</xdr:colOff>
      <xdr:row>37</xdr:row>
      <xdr:rowOff>84858</xdr:rowOff>
    </xdr:to>
    <xdr:cxnSp macro="">
      <xdr:nvCxnSpPr>
        <xdr:cNvPr id="295" name="直線コネクタ 294"/>
        <xdr:cNvCxnSpPr/>
      </xdr:nvCxnSpPr>
      <xdr:spPr>
        <a:xfrm flipV="1">
          <a:off x="6149340" y="6254772"/>
          <a:ext cx="7747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6873240" y="6159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6702571" y="59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098540" y="61224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5905011" y="590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86603</xdr:rowOff>
    </xdr:from>
    <xdr:to>
      <xdr:col>55</xdr:col>
      <xdr:colOff>50800</xdr:colOff>
      <xdr:row>33</xdr:row>
      <xdr:rowOff>16753</xdr:rowOff>
    </xdr:to>
    <xdr:sp macro="" textlink="">
      <xdr:nvSpPr>
        <xdr:cNvPr id="305" name="楕円 304"/>
        <xdr:cNvSpPr/>
      </xdr:nvSpPr>
      <xdr:spPr>
        <a:xfrm>
          <a:off x="9192260" y="5451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109480</xdr:rowOff>
    </xdr:from>
    <xdr:ext cx="599010" cy="259045"/>
    <xdr:sp macro="" textlink="">
      <xdr:nvSpPr>
        <xdr:cNvPr id="306" name="補助費等該当値テキスト"/>
        <xdr:cNvSpPr txBox="1"/>
      </xdr:nvSpPr>
      <xdr:spPr>
        <a:xfrm>
          <a:off x="9271000" y="530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97990</xdr:rowOff>
    </xdr:from>
    <xdr:to>
      <xdr:col>50</xdr:col>
      <xdr:colOff>165100</xdr:colOff>
      <xdr:row>35</xdr:row>
      <xdr:rowOff>28140</xdr:rowOff>
    </xdr:to>
    <xdr:sp macro="" textlink="">
      <xdr:nvSpPr>
        <xdr:cNvPr id="307" name="楕円 306"/>
        <xdr:cNvSpPr/>
      </xdr:nvSpPr>
      <xdr:spPr>
        <a:xfrm>
          <a:off x="8445500" y="5797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44667</xdr:rowOff>
    </xdr:from>
    <xdr:ext cx="534377" cy="259045"/>
    <xdr:sp macro="" textlink="">
      <xdr:nvSpPr>
        <xdr:cNvPr id="308" name="テキスト ボックス 307"/>
        <xdr:cNvSpPr txBox="1"/>
      </xdr:nvSpPr>
      <xdr:spPr>
        <a:xfrm>
          <a:off x="8251971" y="55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166929</xdr:rowOff>
    </xdr:from>
    <xdr:to>
      <xdr:col>46</xdr:col>
      <xdr:colOff>38100</xdr:colOff>
      <xdr:row>36</xdr:row>
      <xdr:rowOff>97079</xdr:rowOff>
    </xdr:to>
    <xdr:sp macro="" textlink="">
      <xdr:nvSpPr>
        <xdr:cNvPr id="309" name="楕円 308"/>
        <xdr:cNvSpPr/>
      </xdr:nvSpPr>
      <xdr:spPr>
        <a:xfrm>
          <a:off x="7670800" y="6034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88206</xdr:rowOff>
    </xdr:from>
    <xdr:ext cx="534377" cy="259045"/>
    <xdr:sp macro="" textlink="">
      <xdr:nvSpPr>
        <xdr:cNvPr id="310" name="テキスト ボックス 309"/>
        <xdr:cNvSpPr txBox="1"/>
      </xdr:nvSpPr>
      <xdr:spPr>
        <a:xfrm>
          <a:off x="7477271" y="61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xdr:rowOff>
    </xdr:from>
    <xdr:to>
      <xdr:col>41</xdr:col>
      <xdr:colOff>101600</xdr:colOff>
      <xdr:row>37</xdr:row>
      <xdr:rowOff>102892</xdr:rowOff>
    </xdr:to>
    <xdr:sp macro="" textlink="">
      <xdr:nvSpPr>
        <xdr:cNvPr id="311" name="楕円 310"/>
        <xdr:cNvSpPr/>
      </xdr:nvSpPr>
      <xdr:spPr>
        <a:xfrm>
          <a:off x="6873240" y="62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94019</xdr:rowOff>
    </xdr:from>
    <xdr:ext cx="534377" cy="259045"/>
    <xdr:sp macro="" textlink="">
      <xdr:nvSpPr>
        <xdr:cNvPr id="312" name="テキスト ボックス 311"/>
        <xdr:cNvSpPr txBox="1"/>
      </xdr:nvSpPr>
      <xdr:spPr>
        <a:xfrm>
          <a:off x="6702571" y="629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34058</xdr:rowOff>
    </xdr:from>
    <xdr:to>
      <xdr:col>36</xdr:col>
      <xdr:colOff>165100</xdr:colOff>
      <xdr:row>37</xdr:row>
      <xdr:rowOff>135658</xdr:rowOff>
    </xdr:to>
    <xdr:sp macro="" textlink="">
      <xdr:nvSpPr>
        <xdr:cNvPr id="313" name="楕円 312"/>
        <xdr:cNvSpPr/>
      </xdr:nvSpPr>
      <xdr:spPr>
        <a:xfrm>
          <a:off x="6098540" y="62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126785</xdr:rowOff>
    </xdr:from>
    <xdr:ext cx="534377" cy="259045"/>
    <xdr:sp macro="" textlink="">
      <xdr:nvSpPr>
        <xdr:cNvPr id="314" name="テキスト ボックス 313"/>
        <xdr:cNvSpPr txBox="1"/>
      </xdr:nvSpPr>
      <xdr:spPr>
        <a:xfrm>
          <a:off x="5905011" y="63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536404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536404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536404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529992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529992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9218295" y="8609885"/>
          <a:ext cx="1270" cy="123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9271000" y="9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9154160" y="9841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9271000" y="838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9154160" y="86098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59233</xdr:rowOff>
    </xdr:from>
    <xdr:to>
      <xdr:col>55</xdr:col>
      <xdr:colOff>0</xdr:colOff>
      <xdr:row>58</xdr:row>
      <xdr:rowOff>21340</xdr:rowOff>
    </xdr:to>
    <xdr:cxnSp macro="">
      <xdr:nvCxnSpPr>
        <xdr:cNvPr id="345" name="直線コネクタ 344"/>
        <xdr:cNvCxnSpPr/>
      </xdr:nvCxnSpPr>
      <xdr:spPr>
        <a:xfrm flipV="1">
          <a:off x="8496300" y="9447073"/>
          <a:ext cx="723900" cy="29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9271000" y="922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9192260" y="9370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91302</xdr:rowOff>
    </xdr:from>
    <xdr:to>
      <xdr:col>50</xdr:col>
      <xdr:colOff>114300</xdr:colOff>
      <xdr:row>58</xdr:row>
      <xdr:rowOff>21340</xdr:rowOff>
    </xdr:to>
    <xdr:cxnSp macro="">
      <xdr:nvCxnSpPr>
        <xdr:cNvPr id="348" name="直線コネクタ 347"/>
        <xdr:cNvCxnSpPr/>
      </xdr:nvCxnSpPr>
      <xdr:spPr>
        <a:xfrm>
          <a:off x="7713980" y="9646782"/>
          <a:ext cx="782320" cy="9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8445500" y="93322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8251971" y="91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127268</xdr:rowOff>
    </xdr:from>
    <xdr:to>
      <xdr:col>45</xdr:col>
      <xdr:colOff>177800</xdr:colOff>
      <xdr:row>57</xdr:row>
      <xdr:rowOff>91302</xdr:rowOff>
    </xdr:to>
    <xdr:cxnSp macro="">
      <xdr:nvCxnSpPr>
        <xdr:cNvPr id="351" name="直線コネクタ 350"/>
        <xdr:cNvCxnSpPr/>
      </xdr:nvCxnSpPr>
      <xdr:spPr>
        <a:xfrm>
          <a:off x="6924040" y="9347468"/>
          <a:ext cx="789940" cy="2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7670800" y="9334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7477271" y="9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127268</xdr:rowOff>
    </xdr:from>
    <xdr:to>
      <xdr:col>41</xdr:col>
      <xdr:colOff>50800</xdr:colOff>
      <xdr:row>56</xdr:row>
      <xdr:rowOff>27577</xdr:rowOff>
    </xdr:to>
    <xdr:cxnSp macro="">
      <xdr:nvCxnSpPr>
        <xdr:cNvPr id="354" name="直線コネクタ 353"/>
        <xdr:cNvCxnSpPr/>
      </xdr:nvCxnSpPr>
      <xdr:spPr>
        <a:xfrm flipV="1">
          <a:off x="6149340" y="9347468"/>
          <a:ext cx="774700" cy="6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6873240" y="9373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xdr:cNvSpPr txBox="1"/>
      </xdr:nvSpPr>
      <xdr:spPr>
        <a:xfrm>
          <a:off x="6702571" y="94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098540" y="9374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5905011" y="94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8433</xdr:rowOff>
    </xdr:from>
    <xdr:to>
      <xdr:col>55</xdr:col>
      <xdr:colOff>50800</xdr:colOff>
      <xdr:row>56</xdr:row>
      <xdr:rowOff>110033</xdr:rowOff>
    </xdr:to>
    <xdr:sp macro="" textlink="">
      <xdr:nvSpPr>
        <xdr:cNvPr id="364" name="楕円 363"/>
        <xdr:cNvSpPr/>
      </xdr:nvSpPr>
      <xdr:spPr>
        <a:xfrm>
          <a:off x="9192260" y="93962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158310</xdr:rowOff>
    </xdr:from>
    <xdr:ext cx="534377" cy="259045"/>
    <xdr:sp macro="" textlink="">
      <xdr:nvSpPr>
        <xdr:cNvPr id="365" name="普通建設事業費該当値テキスト"/>
        <xdr:cNvSpPr txBox="1"/>
      </xdr:nvSpPr>
      <xdr:spPr>
        <a:xfrm>
          <a:off x="9271000" y="93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141990</xdr:rowOff>
    </xdr:from>
    <xdr:to>
      <xdr:col>50</xdr:col>
      <xdr:colOff>165100</xdr:colOff>
      <xdr:row>58</xdr:row>
      <xdr:rowOff>72140</xdr:rowOff>
    </xdr:to>
    <xdr:sp macro="" textlink="">
      <xdr:nvSpPr>
        <xdr:cNvPr id="366" name="楕円 365"/>
        <xdr:cNvSpPr/>
      </xdr:nvSpPr>
      <xdr:spPr>
        <a:xfrm>
          <a:off x="8445500" y="969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63267</xdr:rowOff>
    </xdr:from>
    <xdr:ext cx="534377" cy="259045"/>
    <xdr:sp macro="" textlink="">
      <xdr:nvSpPr>
        <xdr:cNvPr id="367" name="テキスト ボックス 366"/>
        <xdr:cNvSpPr txBox="1"/>
      </xdr:nvSpPr>
      <xdr:spPr>
        <a:xfrm>
          <a:off x="8251971" y="97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40502</xdr:rowOff>
    </xdr:from>
    <xdr:to>
      <xdr:col>46</xdr:col>
      <xdr:colOff>38100</xdr:colOff>
      <xdr:row>57</xdr:row>
      <xdr:rowOff>142102</xdr:rowOff>
    </xdr:to>
    <xdr:sp macro="" textlink="">
      <xdr:nvSpPr>
        <xdr:cNvPr id="368" name="楕円 367"/>
        <xdr:cNvSpPr/>
      </xdr:nvSpPr>
      <xdr:spPr>
        <a:xfrm>
          <a:off x="7670800" y="95959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133229</xdr:rowOff>
    </xdr:from>
    <xdr:ext cx="534377" cy="259045"/>
    <xdr:sp macro="" textlink="">
      <xdr:nvSpPr>
        <xdr:cNvPr id="369" name="テキスト ボックス 368"/>
        <xdr:cNvSpPr txBox="1"/>
      </xdr:nvSpPr>
      <xdr:spPr>
        <a:xfrm>
          <a:off x="7477271" y="96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76468</xdr:rowOff>
    </xdr:from>
    <xdr:to>
      <xdr:col>41</xdr:col>
      <xdr:colOff>101600</xdr:colOff>
      <xdr:row>56</xdr:row>
      <xdr:rowOff>6618</xdr:rowOff>
    </xdr:to>
    <xdr:sp macro="" textlink="">
      <xdr:nvSpPr>
        <xdr:cNvPr id="370" name="楕円 369"/>
        <xdr:cNvSpPr/>
      </xdr:nvSpPr>
      <xdr:spPr>
        <a:xfrm>
          <a:off x="6873240" y="9296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23145</xdr:rowOff>
    </xdr:from>
    <xdr:ext cx="534377" cy="259045"/>
    <xdr:sp macro="" textlink="">
      <xdr:nvSpPr>
        <xdr:cNvPr id="371" name="テキスト ボックス 370"/>
        <xdr:cNvSpPr txBox="1"/>
      </xdr:nvSpPr>
      <xdr:spPr>
        <a:xfrm>
          <a:off x="6702571" y="907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148227</xdr:rowOff>
    </xdr:from>
    <xdr:to>
      <xdr:col>36</xdr:col>
      <xdr:colOff>165100</xdr:colOff>
      <xdr:row>56</xdr:row>
      <xdr:rowOff>78377</xdr:rowOff>
    </xdr:to>
    <xdr:sp macro="" textlink="">
      <xdr:nvSpPr>
        <xdr:cNvPr id="372" name="楕円 371"/>
        <xdr:cNvSpPr/>
      </xdr:nvSpPr>
      <xdr:spPr>
        <a:xfrm>
          <a:off x="6098540" y="9368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94904</xdr:rowOff>
    </xdr:from>
    <xdr:ext cx="534377" cy="259045"/>
    <xdr:sp macro="" textlink="">
      <xdr:nvSpPr>
        <xdr:cNvPr id="373" name="テキスト ボックス 372"/>
        <xdr:cNvSpPr txBox="1"/>
      </xdr:nvSpPr>
      <xdr:spPr>
        <a:xfrm>
          <a:off x="5905011" y="91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53640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9218295" y="11881663"/>
          <a:ext cx="1270" cy="140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9271000" y="13285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9154160" y="13282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9271000" y="116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9154160" y="11881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157511</xdr:rowOff>
    </xdr:from>
    <xdr:to>
      <xdr:col>55</xdr:col>
      <xdr:colOff>0</xdr:colOff>
      <xdr:row>78</xdr:row>
      <xdr:rowOff>108953</xdr:rowOff>
    </xdr:to>
    <xdr:cxnSp macro="">
      <xdr:nvCxnSpPr>
        <xdr:cNvPr id="402" name="直線コネクタ 401"/>
        <xdr:cNvCxnSpPr/>
      </xdr:nvCxnSpPr>
      <xdr:spPr>
        <a:xfrm flipV="1">
          <a:off x="8496300" y="12898151"/>
          <a:ext cx="723900" cy="28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9271000" y="12939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9192260" y="129615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22067</xdr:rowOff>
    </xdr:from>
    <xdr:to>
      <xdr:col>50</xdr:col>
      <xdr:colOff>114300</xdr:colOff>
      <xdr:row>78</xdr:row>
      <xdr:rowOff>108953</xdr:rowOff>
    </xdr:to>
    <xdr:cxnSp macro="">
      <xdr:nvCxnSpPr>
        <xdr:cNvPr id="405" name="直線コネクタ 404"/>
        <xdr:cNvCxnSpPr/>
      </xdr:nvCxnSpPr>
      <xdr:spPr>
        <a:xfrm>
          <a:off x="7713980" y="12762707"/>
          <a:ext cx="782320" cy="4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8445500" y="12882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8251971" y="126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165627</xdr:rowOff>
    </xdr:from>
    <xdr:to>
      <xdr:col>45</xdr:col>
      <xdr:colOff>177800</xdr:colOff>
      <xdr:row>76</xdr:row>
      <xdr:rowOff>22067</xdr:rowOff>
    </xdr:to>
    <xdr:cxnSp macro="">
      <xdr:nvCxnSpPr>
        <xdr:cNvPr id="408" name="直線コネクタ 407"/>
        <xdr:cNvCxnSpPr/>
      </xdr:nvCxnSpPr>
      <xdr:spPr>
        <a:xfrm>
          <a:off x="6924040" y="12570987"/>
          <a:ext cx="789940" cy="1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7670800" y="127492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10" name="テキスト ボックス 409"/>
        <xdr:cNvSpPr txBox="1"/>
      </xdr:nvSpPr>
      <xdr:spPr>
        <a:xfrm>
          <a:off x="7477271" y="128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6873240" y="128187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170826</xdr:rowOff>
    </xdr:from>
    <xdr:ext cx="534377" cy="259045"/>
    <xdr:sp macro="" textlink="">
      <xdr:nvSpPr>
        <xdr:cNvPr id="412" name="テキスト ボックス 411"/>
        <xdr:cNvSpPr txBox="1"/>
      </xdr:nvSpPr>
      <xdr:spPr>
        <a:xfrm>
          <a:off x="6702571" y="129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106711</xdr:rowOff>
    </xdr:from>
    <xdr:to>
      <xdr:col>55</xdr:col>
      <xdr:colOff>50800</xdr:colOff>
      <xdr:row>77</xdr:row>
      <xdr:rowOff>36861</xdr:rowOff>
    </xdr:to>
    <xdr:sp macro="" textlink="">
      <xdr:nvSpPr>
        <xdr:cNvPr id="418" name="楕円 417"/>
        <xdr:cNvSpPr/>
      </xdr:nvSpPr>
      <xdr:spPr>
        <a:xfrm>
          <a:off x="9192260" y="12847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129588</xdr:rowOff>
    </xdr:from>
    <xdr:ext cx="534377" cy="259045"/>
    <xdr:sp macro="" textlink="">
      <xdr:nvSpPr>
        <xdr:cNvPr id="419" name="普通建設事業費 （ うち新規整備　）該当値テキスト"/>
        <xdr:cNvSpPr txBox="1"/>
      </xdr:nvSpPr>
      <xdr:spPr>
        <a:xfrm>
          <a:off x="9271000" y="127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58153</xdr:rowOff>
    </xdr:from>
    <xdr:to>
      <xdr:col>50</xdr:col>
      <xdr:colOff>165100</xdr:colOff>
      <xdr:row>78</xdr:row>
      <xdr:rowOff>159753</xdr:rowOff>
    </xdr:to>
    <xdr:sp macro="" textlink="">
      <xdr:nvSpPr>
        <xdr:cNvPr id="420" name="楕円 419"/>
        <xdr:cNvSpPr/>
      </xdr:nvSpPr>
      <xdr:spPr>
        <a:xfrm>
          <a:off x="8445500" y="131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150880</xdr:rowOff>
    </xdr:from>
    <xdr:ext cx="469744" cy="259045"/>
    <xdr:sp macro="" textlink="">
      <xdr:nvSpPr>
        <xdr:cNvPr id="421" name="テキスト ボックス 420"/>
        <xdr:cNvSpPr txBox="1"/>
      </xdr:nvSpPr>
      <xdr:spPr>
        <a:xfrm>
          <a:off x="8284288" y="1322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142716</xdr:rowOff>
    </xdr:from>
    <xdr:to>
      <xdr:col>46</xdr:col>
      <xdr:colOff>38100</xdr:colOff>
      <xdr:row>76</xdr:row>
      <xdr:rowOff>72867</xdr:rowOff>
    </xdr:to>
    <xdr:sp macro="" textlink="">
      <xdr:nvSpPr>
        <xdr:cNvPr id="422" name="楕円 421"/>
        <xdr:cNvSpPr/>
      </xdr:nvSpPr>
      <xdr:spPr>
        <a:xfrm>
          <a:off x="7670800" y="12715716"/>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89393</xdr:rowOff>
    </xdr:from>
    <xdr:ext cx="534377" cy="259045"/>
    <xdr:sp macro="" textlink="">
      <xdr:nvSpPr>
        <xdr:cNvPr id="423" name="テキスト ボックス 422"/>
        <xdr:cNvSpPr txBox="1"/>
      </xdr:nvSpPr>
      <xdr:spPr>
        <a:xfrm>
          <a:off x="7477271" y="124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114827</xdr:rowOff>
    </xdr:from>
    <xdr:to>
      <xdr:col>41</xdr:col>
      <xdr:colOff>101600</xdr:colOff>
      <xdr:row>75</xdr:row>
      <xdr:rowOff>44977</xdr:rowOff>
    </xdr:to>
    <xdr:sp macro="" textlink="">
      <xdr:nvSpPr>
        <xdr:cNvPr id="424" name="楕円 423"/>
        <xdr:cNvSpPr/>
      </xdr:nvSpPr>
      <xdr:spPr>
        <a:xfrm>
          <a:off x="6873240" y="12520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61504</xdr:rowOff>
    </xdr:from>
    <xdr:ext cx="534377" cy="259045"/>
    <xdr:sp macro="" textlink="">
      <xdr:nvSpPr>
        <xdr:cNvPr id="425" name="テキスト ボックス 424"/>
        <xdr:cNvSpPr txBox="1"/>
      </xdr:nvSpPr>
      <xdr:spPr>
        <a:xfrm>
          <a:off x="6702571" y="1229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536404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9218295" y="15202821"/>
          <a:ext cx="1270" cy="129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9271000" y="164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9154160" y="16495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9271000" y="149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9154160" y="15202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62528</xdr:rowOff>
    </xdr:from>
    <xdr:to>
      <xdr:col>55</xdr:col>
      <xdr:colOff>0</xdr:colOff>
      <xdr:row>97</xdr:row>
      <xdr:rowOff>121869</xdr:rowOff>
    </xdr:to>
    <xdr:cxnSp macro="">
      <xdr:nvCxnSpPr>
        <xdr:cNvPr id="454" name="直線コネクタ 453"/>
        <xdr:cNvCxnSpPr/>
      </xdr:nvCxnSpPr>
      <xdr:spPr>
        <a:xfrm flipV="1">
          <a:off x="8496300" y="16155968"/>
          <a:ext cx="723900" cy="22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9271000" y="1589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9192260" y="160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121869</xdr:rowOff>
    </xdr:from>
    <xdr:to>
      <xdr:col>50</xdr:col>
      <xdr:colOff>114300</xdr:colOff>
      <xdr:row>99</xdr:row>
      <xdr:rowOff>1112</xdr:rowOff>
    </xdr:to>
    <xdr:cxnSp macro="">
      <xdr:nvCxnSpPr>
        <xdr:cNvPr id="457" name="直線コネクタ 456"/>
        <xdr:cNvCxnSpPr/>
      </xdr:nvCxnSpPr>
      <xdr:spPr>
        <a:xfrm flipV="1">
          <a:off x="7713980" y="16382949"/>
          <a:ext cx="782320" cy="2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8445500" y="1607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8251971" y="158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30011</xdr:rowOff>
    </xdr:from>
    <xdr:to>
      <xdr:col>45</xdr:col>
      <xdr:colOff>177800</xdr:colOff>
      <xdr:row>99</xdr:row>
      <xdr:rowOff>1112</xdr:rowOff>
    </xdr:to>
    <xdr:cxnSp macro="">
      <xdr:nvCxnSpPr>
        <xdr:cNvPr id="460" name="直線コネクタ 459"/>
        <xdr:cNvCxnSpPr/>
      </xdr:nvCxnSpPr>
      <xdr:spPr>
        <a:xfrm>
          <a:off x="6924040" y="16291091"/>
          <a:ext cx="789940" cy="30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7670800" y="161572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7477271" y="1593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6873240" y="16172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6702571" y="159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11728</xdr:rowOff>
    </xdr:from>
    <xdr:to>
      <xdr:col>55</xdr:col>
      <xdr:colOff>50800</xdr:colOff>
      <xdr:row>96</xdr:row>
      <xdr:rowOff>113328</xdr:rowOff>
    </xdr:to>
    <xdr:sp macro="" textlink="">
      <xdr:nvSpPr>
        <xdr:cNvPr id="470" name="楕円 469"/>
        <xdr:cNvSpPr/>
      </xdr:nvSpPr>
      <xdr:spPr>
        <a:xfrm>
          <a:off x="9192260" y="161051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161605</xdr:rowOff>
    </xdr:from>
    <xdr:ext cx="534377" cy="259045"/>
    <xdr:sp macro="" textlink="">
      <xdr:nvSpPr>
        <xdr:cNvPr id="471" name="普通建設事業費 （ うち更新整備　）該当値テキスト"/>
        <xdr:cNvSpPr txBox="1"/>
      </xdr:nvSpPr>
      <xdr:spPr>
        <a:xfrm>
          <a:off x="9271000" y="1608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71069</xdr:rowOff>
    </xdr:from>
    <xdr:to>
      <xdr:col>50</xdr:col>
      <xdr:colOff>165100</xdr:colOff>
      <xdr:row>98</xdr:row>
      <xdr:rowOff>1219</xdr:rowOff>
    </xdr:to>
    <xdr:sp macro="" textlink="">
      <xdr:nvSpPr>
        <xdr:cNvPr id="472" name="楕円 471"/>
        <xdr:cNvSpPr/>
      </xdr:nvSpPr>
      <xdr:spPr>
        <a:xfrm>
          <a:off x="8445500" y="16332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163796</xdr:rowOff>
    </xdr:from>
    <xdr:ext cx="534377" cy="259045"/>
    <xdr:sp macro="" textlink="">
      <xdr:nvSpPr>
        <xdr:cNvPr id="473" name="テキスト ボックス 472"/>
        <xdr:cNvSpPr txBox="1"/>
      </xdr:nvSpPr>
      <xdr:spPr>
        <a:xfrm>
          <a:off x="8251971" y="1642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121762</xdr:rowOff>
    </xdr:from>
    <xdr:to>
      <xdr:col>46</xdr:col>
      <xdr:colOff>38100</xdr:colOff>
      <xdr:row>99</xdr:row>
      <xdr:rowOff>51912</xdr:rowOff>
    </xdr:to>
    <xdr:sp macro="" textlink="">
      <xdr:nvSpPr>
        <xdr:cNvPr id="474" name="楕円 473"/>
        <xdr:cNvSpPr/>
      </xdr:nvSpPr>
      <xdr:spPr>
        <a:xfrm>
          <a:off x="7670800" y="165504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43039</xdr:rowOff>
    </xdr:from>
    <xdr:ext cx="469744" cy="259045"/>
    <xdr:sp macro="" textlink="">
      <xdr:nvSpPr>
        <xdr:cNvPr id="475" name="テキスト ボックス 474"/>
        <xdr:cNvSpPr txBox="1"/>
      </xdr:nvSpPr>
      <xdr:spPr>
        <a:xfrm>
          <a:off x="7509588" y="166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150661</xdr:rowOff>
    </xdr:from>
    <xdr:to>
      <xdr:col>41</xdr:col>
      <xdr:colOff>101600</xdr:colOff>
      <xdr:row>97</xdr:row>
      <xdr:rowOff>80811</xdr:rowOff>
    </xdr:to>
    <xdr:sp macro="" textlink="">
      <xdr:nvSpPr>
        <xdr:cNvPr id="476" name="楕円 475"/>
        <xdr:cNvSpPr/>
      </xdr:nvSpPr>
      <xdr:spPr>
        <a:xfrm>
          <a:off x="6873240" y="16244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71938</xdr:rowOff>
    </xdr:from>
    <xdr:ext cx="534377" cy="259045"/>
    <xdr:sp macro="" textlink="">
      <xdr:nvSpPr>
        <xdr:cNvPr id="477" name="テキスト ボックス 476"/>
        <xdr:cNvSpPr txBox="1"/>
      </xdr:nvSpPr>
      <xdr:spPr>
        <a:xfrm>
          <a:off x="6702571" y="163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4374495" y="5260721"/>
          <a:ext cx="1269" cy="132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4419580" y="503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4287500" y="5260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63881</xdr:rowOff>
    </xdr:from>
    <xdr:to>
      <xdr:col>85</xdr:col>
      <xdr:colOff>127000</xdr:colOff>
      <xdr:row>34</xdr:row>
      <xdr:rowOff>159245</xdr:rowOff>
    </xdr:to>
    <xdr:cxnSp macro="">
      <xdr:nvCxnSpPr>
        <xdr:cNvPr id="506" name="直線コネクタ 505"/>
        <xdr:cNvCxnSpPr/>
      </xdr:nvCxnSpPr>
      <xdr:spPr>
        <a:xfrm flipV="1">
          <a:off x="13629640" y="5260721"/>
          <a:ext cx="746760" cy="59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77500</xdr:rowOff>
    </xdr:from>
    <xdr:ext cx="469744" cy="259045"/>
    <xdr:sp macro="" textlink="">
      <xdr:nvSpPr>
        <xdr:cNvPr id="507" name="災害復旧事業費平均値テキスト"/>
        <xdr:cNvSpPr txBox="1"/>
      </xdr:nvSpPr>
      <xdr:spPr>
        <a:xfrm>
          <a:off x="14419580" y="6447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4325600" y="64693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159245</xdr:rowOff>
    </xdr:from>
    <xdr:to>
      <xdr:col>81</xdr:col>
      <xdr:colOff>50800</xdr:colOff>
      <xdr:row>39</xdr:row>
      <xdr:rowOff>10884</xdr:rowOff>
    </xdr:to>
    <xdr:cxnSp macro="">
      <xdr:nvCxnSpPr>
        <xdr:cNvPr id="509" name="直線コネクタ 508"/>
        <xdr:cNvCxnSpPr/>
      </xdr:nvCxnSpPr>
      <xdr:spPr>
        <a:xfrm flipV="1">
          <a:off x="12854940" y="5859005"/>
          <a:ext cx="774700" cy="6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3578840" y="6485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36237</xdr:rowOff>
    </xdr:from>
    <xdr:ext cx="469744" cy="259045"/>
    <xdr:sp macro="" textlink="">
      <xdr:nvSpPr>
        <xdr:cNvPr id="511" name="テキスト ボックス 510"/>
        <xdr:cNvSpPr txBox="1"/>
      </xdr:nvSpPr>
      <xdr:spPr>
        <a:xfrm>
          <a:off x="13417628" y="65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10884</xdr:rowOff>
    </xdr:from>
    <xdr:to>
      <xdr:col>76</xdr:col>
      <xdr:colOff>114300</xdr:colOff>
      <xdr:row>39</xdr:row>
      <xdr:rowOff>12103</xdr:rowOff>
    </xdr:to>
    <xdr:cxnSp macro="">
      <xdr:nvCxnSpPr>
        <xdr:cNvPr id="512" name="直線コネクタ 511"/>
        <xdr:cNvCxnSpPr/>
      </xdr:nvCxnSpPr>
      <xdr:spPr>
        <a:xfrm flipV="1">
          <a:off x="12072620" y="6548844"/>
          <a:ext cx="78232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2804140" y="6513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64203</xdr:rowOff>
    </xdr:from>
    <xdr:ext cx="378565" cy="259045"/>
    <xdr:sp macro="" textlink="">
      <xdr:nvSpPr>
        <xdr:cNvPr id="514" name="テキスト ボックス 513"/>
        <xdr:cNvSpPr txBox="1"/>
      </xdr:nvSpPr>
      <xdr:spPr>
        <a:xfrm>
          <a:off x="12688517" y="660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131585</xdr:rowOff>
    </xdr:from>
    <xdr:to>
      <xdr:col>71</xdr:col>
      <xdr:colOff>177800</xdr:colOff>
      <xdr:row>39</xdr:row>
      <xdr:rowOff>12103</xdr:rowOff>
    </xdr:to>
    <xdr:cxnSp macro="">
      <xdr:nvCxnSpPr>
        <xdr:cNvPr id="515" name="直線コネクタ 514"/>
        <xdr:cNvCxnSpPr/>
      </xdr:nvCxnSpPr>
      <xdr:spPr>
        <a:xfrm>
          <a:off x="11282680" y="6334265"/>
          <a:ext cx="78994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2029440" y="6484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1868228"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1231880" y="6458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8996</xdr:rowOff>
    </xdr:from>
    <xdr:ext cx="469744" cy="259045"/>
    <xdr:sp macro="" textlink="">
      <xdr:nvSpPr>
        <xdr:cNvPr id="519" name="テキスト ボックス 518"/>
        <xdr:cNvSpPr txBox="1"/>
      </xdr:nvSpPr>
      <xdr:spPr>
        <a:xfrm>
          <a:off x="11070668" y="654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13081</xdr:rowOff>
    </xdr:from>
    <xdr:to>
      <xdr:col>85</xdr:col>
      <xdr:colOff>177800</xdr:colOff>
      <xdr:row>31</xdr:row>
      <xdr:rowOff>114681</xdr:rowOff>
    </xdr:to>
    <xdr:sp macro="" textlink="">
      <xdr:nvSpPr>
        <xdr:cNvPr id="525" name="楕円 524"/>
        <xdr:cNvSpPr/>
      </xdr:nvSpPr>
      <xdr:spPr>
        <a:xfrm>
          <a:off x="14325600" y="52099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137558</xdr:rowOff>
    </xdr:from>
    <xdr:ext cx="534377" cy="259045"/>
    <xdr:sp macro="" textlink="">
      <xdr:nvSpPr>
        <xdr:cNvPr id="526" name="災害復旧事業費該当値テキスト"/>
        <xdr:cNvSpPr txBox="1"/>
      </xdr:nvSpPr>
      <xdr:spPr>
        <a:xfrm>
          <a:off x="14419580" y="51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108445</xdr:rowOff>
    </xdr:from>
    <xdr:to>
      <xdr:col>81</xdr:col>
      <xdr:colOff>101600</xdr:colOff>
      <xdr:row>35</xdr:row>
      <xdr:rowOff>38595</xdr:rowOff>
    </xdr:to>
    <xdr:sp macro="" textlink="">
      <xdr:nvSpPr>
        <xdr:cNvPr id="527" name="楕円 526"/>
        <xdr:cNvSpPr/>
      </xdr:nvSpPr>
      <xdr:spPr>
        <a:xfrm>
          <a:off x="13578840" y="5808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55122</xdr:rowOff>
    </xdr:from>
    <xdr:ext cx="534377" cy="259045"/>
    <xdr:sp macro="" textlink="">
      <xdr:nvSpPr>
        <xdr:cNvPr id="528" name="テキスト ボックス 527"/>
        <xdr:cNvSpPr txBox="1"/>
      </xdr:nvSpPr>
      <xdr:spPr>
        <a:xfrm>
          <a:off x="13408171" y="558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131534</xdr:rowOff>
    </xdr:from>
    <xdr:to>
      <xdr:col>76</xdr:col>
      <xdr:colOff>165100</xdr:colOff>
      <xdr:row>39</xdr:row>
      <xdr:rowOff>61684</xdr:rowOff>
    </xdr:to>
    <xdr:sp macro="" textlink="">
      <xdr:nvSpPr>
        <xdr:cNvPr id="529" name="楕円 528"/>
        <xdr:cNvSpPr/>
      </xdr:nvSpPr>
      <xdr:spPr>
        <a:xfrm>
          <a:off x="12804140" y="6501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78211</xdr:rowOff>
    </xdr:from>
    <xdr:ext cx="378565" cy="259045"/>
    <xdr:sp macro="" textlink="">
      <xdr:nvSpPr>
        <xdr:cNvPr id="530" name="テキスト ボックス 529"/>
        <xdr:cNvSpPr txBox="1"/>
      </xdr:nvSpPr>
      <xdr:spPr>
        <a:xfrm>
          <a:off x="12688517" y="628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132753</xdr:rowOff>
    </xdr:from>
    <xdr:to>
      <xdr:col>72</xdr:col>
      <xdr:colOff>38100</xdr:colOff>
      <xdr:row>39</xdr:row>
      <xdr:rowOff>62903</xdr:rowOff>
    </xdr:to>
    <xdr:sp macro="" textlink="">
      <xdr:nvSpPr>
        <xdr:cNvPr id="531" name="楕円 530"/>
        <xdr:cNvSpPr/>
      </xdr:nvSpPr>
      <xdr:spPr>
        <a:xfrm>
          <a:off x="12029440" y="6503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54030</xdr:rowOff>
    </xdr:from>
    <xdr:ext cx="378565" cy="259045"/>
    <xdr:sp macro="" textlink="">
      <xdr:nvSpPr>
        <xdr:cNvPr id="532" name="テキスト ボックス 531"/>
        <xdr:cNvSpPr txBox="1"/>
      </xdr:nvSpPr>
      <xdr:spPr>
        <a:xfrm>
          <a:off x="11906197" y="659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80785</xdr:rowOff>
    </xdr:from>
    <xdr:to>
      <xdr:col>67</xdr:col>
      <xdr:colOff>101600</xdr:colOff>
      <xdr:row>38</xdr:row>
      <xdr:rowOff>10934</xdr:rowOff>
    </xdr:to>
    <xdr:sp macro="" textlink="">
      <xdr:nvSpPr>
        <xdr:cNvPr id="533" name="楕円 532"/>
        <xdr:cNvSpPr/>
      </xdr:nvSpPr>
      <xdr:spPr>
        <a:xfrm>
          <a:off x="11231880" y="6283465"/>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27462</xdr:rowOff>
    </xdr:from>
    <xdr:ext cx="469744" cy="259045"/>
    <xdr:sp macro="" textlink="">
      <xdr:nvSpPr>
        <xdr:cNvPr id="534" name="テキスト ボックス 533"/>
        <xdr:cNvSpPr txBox="1"/>
      </xdr:nvSpPr>
      <xdr:spPr>
        <a:xfrm>
          <a:off x="11070668" y="606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049738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049738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049738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049738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4374495" y="11939172"/>
          <a:ext cx="1269" cy="124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4419580" y="1318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4287500" y="13185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4419580" y="117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4287500" y="11939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107712</xdr:rowOff>
    </xdr:from>
    <xdr:to>
      <xdr:col>85</xdr:col>
      <xdr:colOff>127000</xdr:colOff>
      <xdr:row>75</xdr:row>
      <xdr:rowOff>117264</xdr:rowOff>
    </xdr:to>
    <xdr:cxnSp macro="">
      <xdr:nvCxnSpPr>
        <xdr:cNvPr id="614" name="直線コネクタ 613"/>
        <xdr:cNvCxnSpPr/>
      </xdr:nvCxnSpPr>
      <xdr:spPr>
        <a:xfrm>
          <a:off x="13629640" y="12680712"/>
          <a:ext cx="74676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4419580" y="12703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4325600" y="127254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107712</xdr:rowOff>
    </xdr:from>
    <xdr:to>
      <xdr:col>81</xdr:col>
      <xdr:colOff>50800</xdr:colOff>
      <xdr:row>75</xdr:row>
      <xdr:rowOff>111500</xdr:rowOff>
    </xdr:to>
    <xdr:cxnSp macro="">
      <xdr:nvCxnSpPr>
        <xdr:cNvPr id="617" name="直線コネクタ 616"/>
        <xdr:cNvCxnSpPr/>
      </xdr:nvCxnSpPr>
      <xdr:spPr>
        <a:xfrm flipV="1">
          <a:off x="12854940" y="12680712"/>
          <a:ext cx="7747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3578840" y="12729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3408171" y="128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111500</xdr:rowOff>
    </xdr:from>
    <xdr:to>
      <xdr:col>76</xdr:col>
      <xdr:colOff>114300</xdr:colOff>
      <xdr:row>75</xdr:row>
      <xdr:rowOff>124841</xdr:rowOff>
    </xdr:to>
    <xdr:cxnSp macro="">
      <xdr:nvCxnSpPr>
        <xdr:cNvPr id="620" name="直線コネクタ 619"/>
        <xdr:cNvCxnSpPr/>
      </xdr:nvCxnSpPr>
      <xdr:spPr>
        <a:xfrm flipV="1">
          <a:off x="12072620" y="12684500"/>
          <a:ext cx="78232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2804140" y="12721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2610611" y="128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111941</xdr:rowOff>
    </xdr:from>
    <xdr:to>
      <xdr:col>71</xdr:col>
      <xdr:colOff>177800</xdr:colOff>
      <xdr:row>75</xdr:row>
      <xdr:rowOff>124841</xdr:rowOff>
    </xdr:to>
    <xdr:cxnSp macro="">
      <xdr:nvCxnSpPr>
        <xdr:cNvPr id="623" name="直線コネクタ 622"/>
        <xdr:cNvCxnSpPr/>
      </xdr:nvCxnSpPr>
      <xdr:spPr>
        <a:xfrm>
          <a:off x="11282680" y="12684941"/>
          <a:ext cx="78994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2029440" y="127442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xdr:cNvSpPr txBox="1"/>
      </xdr:nvSpPr>
      <xdr:spPr>
        <a:xfrm>
          <a:off x="11835911" y="128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1231880" y="127434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xdr:cNvSpPr txBox="1"/>
      </xdr:nvSpPr>
      <xdr:spPr>
        <a:xfrm>
          <a:off x="11061211" y="128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66464</xdr:rowOff>
    </xdr:from>
    <xdr:to>
      <xdr:col>85</xdr:col>
      <xdr:colOff>177800</xdr:colOff>
      <xdr:row>75</xdr:row>
      <xdr:rowOff>168064</xdr:rowOff>
    </xdr:to>
    <xdr:sp macro="" textlink="">
      <xdr:nvSpPr>
        <xdr:cNvPr id="633" name="楕円 632"/>
        <xdr:cNvSpPr/>
      </xdr:nvSpPr>
      <xdr:spPr>
        <a:xfrm>
          <a:off x="14325600" y="126394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89341</xdr:rowOff>
    </xdr:from>
    <xdr:ext cx="534377" cy="259045"/>
    <xdr:sp macro="" textlink="">
      <xdr:nvSpPr>
        <xdr:cNvPr id="634" name="公債費該当値テキスト"/>
        <xdr:cNvSpPr txBox="1"/>
      </xdr:nvSpPr>
      <xdr:spPr>
        <a:xfrm>
          <a:off x="14419580" y="124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56912</xdr:rowOff>
    </xdr:from>
    <xdr:to>
      <xdr:col>81</xdr:col>
      <xdr:colOff>101600</xdr:colOff>
      <xdr:row>75</xdr:row>
      <xdr:rowOff>158511</xdr:rowOff>
    </xdr:to>
    <xdr:sp macro="" textlink="">
      <xdr:nvSpPr>
        <xdr:cNvPr id="635" name="楕円 634"/>
        <xdr:cNvSpPr/>
      </xdr:nvSpPr>
      <xdr:spPr>
        <a:xfrm>
          <a:off x="13578840" y="126299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3589</xdr:rowOff>
    </xdr:from>
    <xdr:ext cx="534377" cy="259045"/>
    <xdr:sp macro="" textlink="">
      <xdr:nvSpPr>
        <xdr:cNvPr id="636" name="テキスト ボックス 635"/>
        <xdr:cNvSpPr txBox="1"/>
      </xdr:nvSpPr>
      <xdr:spPr>
        <a:xfrm>
          <a:off x="13408171" y="124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60700</xdr:rowOff>
    </xdr:from>
    <xdr:to>
      <xdr:col>76</xdr:col>
      <xdr:colOff>165100</xdr:colOff>
      <xdr:row>75</xdr:row>
      <xdr:rowOff>162300</xdr:rowOff>
    </xdr:to>
    <xdr:sp macro="" textlink="">
      <xdr:nvSpPr>
        <xdr:cNvPr id="637" name="楕円 636"/>
        <xdr:cNvSpPr/>
      </xdr:nvSpPr>
      <xdr:spPr>
        <a:xfrm>
          <a:off x="12804140" y="12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7377</xdr:rowOff>
    </xdr:from>
    <xdr:ext cx="534377" cy="259045"/>
    <xdr:sp macro="" textlink="">
      <xdr:nvSpPr>
        <xdr:cNvPr id="638" name="テキスト ボックス 637"/>
        <xdr:cNvSpPr txBox="1"/>
      </xdr:nvSpPr>
      <xdr:spPr>
        <a:xfrm>
          <a:off x="12610611" y="124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74041</xdr:rowOff>
    </xdr:from>
    <xdr:to>
      <xdr:col>72</xdr:col>
      <xdr:colOff>38100</xdr:colOff>
      <xdr:row>76</xdr:row>
      <xdr:rowOff>4192</xdr:rowOff>
    </xdr:to>
    <xdr:sp macro="" textlink="">
      <xdr:nvSpPr>
        <xdr:cNvPr id="639" name="楕円 638"/>
        <xdr:cNvSpPr/>
      </xdr:nvSpPr>
      <xdr:spPr>
        <a:xfrm>
          <a:off x="12029440" y="12647041"/>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20718</xdr:rowOff>
    </xdr:from>
    <xdr:ext cx="534377" cy="259045"/>
    <xdr:sp macro="" textlink="">
      <xdr:nvSpPr>
        <xdr:cNvPr id="640" name="テキスト ボックス 639"/>
        <xdr:cNvSpPr txBox="1"/>
      </xdr:nvSpPr>
      <xdr:spPr>
        <a:xfrm>
          <a:off x="11835911" y="124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61141</xdr:rowOff>
    </xdr:from>
    <xdr:to>
      <xdr:col>67</xdr:col>
      <xdr:colOff>101600</xdr:colOff>
      <xdr:row>75</xdr:row>
      <xdr:rowOff>162740</xdr:rowOff>
    </xdr:to>
    <xdr:sp macro="" textlink="">
      <xdr:nvSpPr>
        <xdr:cNvPr id="641" name="楕円 640"/>
        <xdr:cNvSpPr/>
      </xdr:nvSpPr>
      <xdr:spPr>
        <a:xfrm>
          <a:off x="11231880" y="126341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7818</xdr:rowOff>
    </xdr:from>
    <xdr:ext cx="534377" cy="259045"/>
    <xdr:sp macro="" textlink="">
      <xdr:nvSpPr>
        <xdr:cNvPr id="642" name="テキスト ボックス 641"/>
        <xdr:cNvSpPr txBox="1"/>
      </xdr:nvSpPr>
      <xdr:spPr>
        <a:xfrm>
          <a:off x="11061211" y="124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049738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049738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049738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049738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4374495" y="15127190"/>
          <a:ext cx="1269" cy="156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4419580" y="16693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4287500" y="16689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4419580" y="149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4287500" y="15127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115942</xdr:rowOff>
    </xdr:from>
    <xdr:to>
      <xdr:col>85</xdr:col>
      <xdr:colOff>127000</xdr:colOff>
      <xdr:row>98</xdr:row>
      <xdr:rowOff>21465</xdr:rowOff>
    </xdr:to>
    <xdr:cxnSp macro="">
      <xdr:nvCxnSpPr>
        <xdr:cNvPr id="673" name="直線コネクタ 672"/>
        <xdr:cNvCxnSpPr/>
      </xdr:nvCxnSpPr>
      <xdr:spPr>
        <a:xfrm flipV="1">
          <a:off x="13629640" y="16041742"/>
          <a:ext cx="746760" cy="4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441958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4325600" y="164063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108055</xdr:rowOff>
    </xdr:from>
    <xdr:to>
      <xdr:col>81</xdr:col>
      <xdr:colOff>50800</xdr:colOff>
      <xdr:row>98</xdr:row>
      <xdr:rowOff>21465</xdr:rowOff>
    </xdr:to>
    <xdr:cxnSp macro="">
      <xdr:nvCxnSpPr>
        <xdr:cNvPr id="676" name="直線コネクタ 675"/>
        <xdr:cNvCxnSpPr/>
      </xdr:nvCxnSpPr>
      <xdr:spPr>
        <a:xfrm>
          <a:off x="12854940" y="16369135"/>
          <a:ext cx="774700" cy="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3578840" y="16401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3408171" y="161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24420</xdr:rowOff>
    </xdr:from>
    <xdr:to>
      <xdr:col>76</xdr:col>
      <xdr:colOff>114300</xdr:colOff>
      <xdr:row>97</xdr:row>
      <xdr:rowOff>108055</xdr:rowOff>
    </xdr:to>
    <xdr:cxnSp macro="">
      <xdr:nvCxnSpPr>
        <xdr:cNvPr id="679" name="直線コネクタ 678"/>
        <xdr:cNvCxnSpPr/>
      </xdr:nvCxnSpPr>
      <xdr:spPr>
        <a:xfrm>
          <a:off x="12072620" y="15950220"/>
          <a:ext cx="782320" cy="4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2804140" y="16428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xdr:cNvSpPr txBox="1"/>
      </xdr:nvSpPr>
      <xdr:spPr>
        <a:xfrm>
          <a:off x="12610611" y="165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24420</xdr:rowOff>
    </xdr:from>
    <xdr:to>
      <xdr:col>71</xdr:col>
      <xdr:colOff>177800</xdr:colOff>
      <xdr:row>97</xdr:row>
      <xdr:rowOff>48391</xdr:rowOff>
    </xdr:to>
    <xdr:cxnSp macro="">
      <xdr:nvCxnSpPr>
        <xdr:cNvPr id="682" name="直線コネクタ 681"/>
        <xdr:cNvCxnSpPr/>
      </xdr:nvCxnSpPr>
      <xdr:spPr>
        <a:xfrm flipV="1">
          <a:off x="11282680" y="15950220"/>
          <a:ext cx="789940" cy="35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2029440" y="164402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xdr:cNvSpPr txBox="1"/>
      </xdr:nvSpPr>
      <xdr:spPr>
        <a:xfrm>
          <a:off x="11835911" y="1653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1231880" y="163777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37985</xdr:rowOff>
    </xdr:from>
    <xdr:ext cx="534377" cy="259045"/>
    <xdr:sp macro="" textlink="">
      <xdr:nvSpPr>
        <xdr:cNvPr id="686" name="テキスト ボックス 685"/>
        <xdr:cNvSpPr txBox="1"/>
      </xdr:nvSpPr>
      <xdr:spPr>
        <a:xfrm>
          <a:off x="11061211" y="164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65142</xdr:rowOff>
    </xdr:from>
    <xdr:to>
      <xdr:col>85</xdr:col>
      <xdr:colOff>177800</xdr:colOff>
      <xdr:row>95</xdr:row>
      <xdr:rowOff>166742</xdr:rowOff>
    </xdr:to>
    <xdr:sp macro="" textlink="">
      <xdr:nvSpPr>
        <xdr:cNvPr id="692" name="楕円 691"/>
        <xdr:cNvSpPr/>
      </xdr:nvSpPr>
      <xdr:spPr>
        <a:xfrm>
          <a:off x="14325600" y="1599094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88019</xdr:rowOff>
    </xdr:from>
    <xdr:ext cx="534377" cy="259045"/>
    <xdr:sp macro="" textlink="">
      <xdr:nvSpPr>
        <xdr:cNvPr id="693" name="積立金該当値テキスト"/>
        <xdr:cNvSpPr txBox="1"/>
      </xdr:nvSpPr>
      <xdr:spPr>
        <a:xfrm>
          <a:off x="14419580" y="158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142115</xdr:rowOff>
    </xdr:from>
    <xdr:to>
      <xdr:col>81</xdr:col>
      <xdr:colOff>101600</xdr:colOff>
      <xdr:row>98</xdr:row>
      <xdr:rowOff>72265</xdr:rowOff>
    </xdr:to>
    <xdr:sp macro="" textlink="">
      <xdr:nvSpPr>
        <xdr:cNvPr id="694" name="楕円 693"/>
        <xdr:cNvSpPr/>
      </xdr:nvSpPr>
      <xdr:spPr>
        <a:xfrm>
          <a:off x="13578840" y="16403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63392</xdr:rowOff>
    </xdr:from>
    <xdr:ext cx="534377" cy="259045"/>
    <xdr:sp macro="" textlink="">
      <xdr:nvSpPr>
        <xdr:cNvPr id="695" name="テキスト ボックス 694"/>
        <xdr:cNvSpPr txBox="1"/>
      </xdr:nvSpPr>
      <xdr:spPr>
        <a:xfrm>
          <a:off x="13408171" y="1649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57255</xdr:rowOff>
    </xdr:from>
    <xdr:to>
      <xdr:col>76</xdr:col>
      <xdr:colOff>165100</xdr:colOff>
      <xdr:row>97</xdr:row>
      <xdr:rowOff>158855</xdr:rowOff>
    </xdr:to>
    <xdr:sp macro="" textlink="">
      <xdr:nvSpPr>
        <xdr:cNvPr id="696" name="楕円 695"/>
        <xdr:cNvSpPr/>
      </xdr:nvSpPr>
      <xdr:spPr>
        <a:xfrm>
          <a:off x="12804140" y="163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3932</xdr:rowOff>
    </xdr:from>
    <xdr:ext cx="534377" cy="259045"/>
    <xdr:sp macro="" textlink="">
      <xdr:nvSpPr>
        <xdr:cNvPr id="697" name="テキスト ボックス 696"/>
        <xdr:cNvSpPr txBox="1"/>
      </xdr:nvSpPr>
      <xdr:spPr>
        <a:xfrm>
          <a:off x="12610611" y="160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145070</xdr:rowOff>
    </xdr:from>
    <xdr:to>
      <xdr:col>72</xdr:col>
      <xdr:colOff>38100</xdr:colOff>
      <xdr:row>95</xdr:row>
      <xdr:rowOff>75220</xdr:rowOff>
    </xdr:to>
    <xdr:sp macro="" textlink="">
      <xdr:nvSpPr>
        <xdr:cNvPr id="698" name="楕円 697"/>
        <xdr:cNvSpPr/>
      </xdr:nvSpPr>
      <xdr:spPr>
        <a:xfrm>
          <a:off x="12029440" y="15903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91747</xdr:rowOff>
    </xdr:from>
    <xdr:ext cx="534377" cy="259045"/>
    <xdr:sp macro="" textlink="">
      <xdr:nvSpPr>
        <xdr:cNvPr id="699" name="テキスト ボックス 698"/>
        <xdr:cNvSpPr txBox="1"/>
      </xdr:nvSpPr>
      <xdr:spPr>
        <a:xfrm>
          <a:off x="11835911" y="156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169041</xdr:rowOff>
    </xdr:from>
    <xdr:to>
      <xdr:col>67</xdr:col>
      <xdr:colOff>101600</xdr:colOff>
      <xdr:row>97</xdr:row>
      <xdr:rowOff>99191</xdr:rowOff>
    </xdr:to>
    <xdr:sp macro="" textlink="">
      <xdr:nvSpPr>
        <xdr:cNvPr id="700" name="楕円 699"/>
        <xdr:cNvSpPr/>
      </xdr:nvSpPr>
      <xdr:spPr>
        <a:xfrm>
          <a:off x="11231880" y="16262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115718</xdr:rowOff>
    </xdr:from>
    <xdr:ext cx="534377" cy="259045"/>
    <xdr:sp macro="" textlink="">
      <xdr:nvSpPr>
        <xdr:cNvPr id="701" name="テキスト ボックス 700"/>
        <xdr:cNvSpPr txBox="1"/>
      </xdr:nvSpPr>
      <xdr:spPr>
        <a:xfrm>
          <a:off x="11061211" y="160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19507835" y="5298592"/>
          <a:ext cx="1269" cy="12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19560540" y="50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19443700" y="52985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19560540" y="6318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19458940" y="6463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18735040" y="6463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18611797" y="6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17937480" y="6475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17821857" y="625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38735</xdr:rowOff>
    </xdr:from>
    <xdr:to>
      <xdr:col>102</xdr:col>
      <xdr:colOff>114300</xdr:colOff>
      <xdr:row>39</xdr:row>
      <xdr:rowOff>44450</xdr:rowOff>
    </xdr:to>
    <xdr:cxnSp macro="">
      <xdr:nvCxnSpPr>
        <xdr:cNvPr id="739" name="直線コネクタ 738"/>
        <xdr:cNvCxnSpPr/>
      </xdr:nvCxnSpPr>
      <xdr:spPr>
        <a:xfrm>
          <a:off x="16431260" y="657669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7162780" y="64900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704715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6388080" y="64866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626483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1956054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57" name="楕円 756"/>
        <xdr:cNvSpPr/>
      </xdr:nvSpPr>
      <xdr:spPr>
        <a:xfrm>
          <a:off x="16388080" y="6529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80662</xdr:rowOff>
    </xdr:from>
    <xdr:ext cx="313932" cy="259045"/>
    <xdr:sp macro="" textlink="">
      <xdr:nvSpPr>
        <xdr:cNvPr id="758" name="テキスト ボックス 757"/>
        <xdr:cNvSpPr txBox="1"/>
      </xdr:nvSpPr>
      <xdr:spPr>
        <a:xfrm>
          <a:off x="16281913" y="6618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5694841" y="95322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5694841" y="92133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5694841" y="8890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563072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19507835" y="8526925"/>
          <a:ext cx="1269" cy="146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19560540" y="9993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19560540" y="830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19443700" y="8526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58601</xdr:rowOff>
    </xdr:from>
    <xdr:to>
      <xdr:col>116</xdr:col>
      <xdr:colOff>63500</xdr:colOff>
      <xdr:row>59</xdr:row>
      <xdr:rowOff>91477</xdr:rowOff>
    </xdr:to>
    <xdr:cxnSp macro="">
      <xdr:nvCxnSpPr>
        <xdr:cNvPr id="789" name="直線コネクタ 788"/>
        <xdr:cNvCxnSpPr/>
      </xdr:nvCxnSpPr>
      <xdr:spPr>
        <a:xfrm>
          <a:off x="18778220" y="9949361"/>
          <a:ext cx="731520" cy="3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19560540" y="9519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19458940" y="9664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58601</xdr:rowOff>
    </xdr:from>
    <xdr:to>
      <xdr:col>111</xdr:col>
      <xdr:colOff>177800</xdr:colOff>
      <xdr:row>59</xdr:row>
      <xdr:rowOff>93327</xdr:rowOff>
    </xdr:to>
    <xdr:cxnSp macro="">
      <xdr:nvCxnSpPr>
        <xdr:cNvPr id="792" name="直線コネクタ 791"/>
        <xdr:cNvCxnSpPr/>
      </xdr:nvCxnSpPr>
      <xdr:spPr>
        <a:xfrm flipV="1">
          <a:off x="17988280" y="9949361"/>
          <a:ext cx="789940" cy="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18735040" y="96509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18573828" y="942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93327</xdr:rowOff>
    </xdr:from>
    <xdr:to>
      <xdr:col>107</xdr:col>
      <xdr:colOff>50800</xdr:colOff>
      <xdr:row>59</xdr:row>
      <xdr:rowOff>94633</xdr:rowOff>
    </xdr:to>
    <xdr:cxnSp macro="">
      <xdr:nvCxnSpPr>
        <xdr:cNvPr id="795" name="直線コネクタ 794"/>
        <xdr:cNvCxnSpPr/>
      </xdr:nvCxnSpPr>
      <xdr:spPr>
        <a:xfrm flipV="1">
          <a:off x="17213580" y="9984087"/>
          <a:ext cx="7747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17937480" y="9655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17776268" y="943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94633</xdr:rowOff>
    </xdr:from>
    <xdr:to>
      <xdr:col>102</xdr:col>
      <xdr:colOff>114300</xdr:colOff>
      <xdr:row>59</xdr:row>
      <xdr:rowOff>95504</xdr:rowOff>
    </xdr:to>
    <xdr:cxnSp macro="">
      <xdr:nvCxnSpPr>
        <xdr:cNvPr id="798" name="直線コネクタ 797"/>
        <xdr:cNvCxnSpPr/>
      </xdr:nvCxnSpPr>
      <xdr:spPr>
        <a:xfrm flipV="1">
          <a:off x="16431260" y="9985393"/>
          <a:ext cx="78232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7162780" y="97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7001568" y="956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6388080" y="9766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6226868" y="954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40677</xdr:rowOff>
    </xdr:from>
    <xdr:to>
      <xdr:col>116</xdr:col>
      <xdr:colOff>114300</xdr:colOff>
      <xdr:row>59</xdr:row>
      <xdr:rowOff>142277</xdr:rowOff>
    </xdr:to>
    <xdr:sp macro="" textlink="">
      <xdr:nvSpPr>
        <xdr:cNvPr id="808" name="楕円 807"/>
        <xdr:cNvSpPr/>
      </xdr:nvSpPr>
      <xdr:spPr>
        <a:xfrm>
          <a:off x="19458940" y="99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127054</xdr:rowOff>
    </xdr:from>
    <xdr:ext cx="313932" cy="259045"/>
    <xdr:sp macro="" textlink="">
      <xdr:nvSpPr>
        <xdr:cNvPr id="809" name="貸付金該当値テキスト"/>
        <xdr:cNvSpPr txBox="1"/>
      </xdr:nvSpPr>
      <xdr:spPr>
        <a:xfrm>
          <a:off x="19560540" y="985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7801</xdr:rowOff>
    </xdr:from>
    <xdr:to>
      <xdr:col>112</xdr:col>
      <xdr:colOff>38100</xdr:colOff>
      <xdr:row>59</xdr:row>
      <xdr:rowOff>109401</xdr:rowOff>
    </xdr:to>
    <xdr:sp macro="" textlink="">
      <xdr:nvSpPr>
        <xdr:cNvPr id="810" name="楕円 809"/>
        <xdr:cNvSpPr/>
      </xdr:nvSpPr>
      <xdr:spPr>
        <a:xfrm>
          <a:off x="18735040" y="98985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100528</xdr:rowOff>
    </xdr:from>
    <xdr:ext cx="378565" cy="259045"/>
    <xdr:sp macro="" textlink="">
      <xdr:nvSpPr>
        <xdr:cNvPr id="811" name="テキスト ボックス 810"/>
        <xdr:cNvSpPr txBox="1"/>
      </xdr:nvSpPr>
      <xdr:spPr>
        <a:xfrm>
          <a:off x="18611797" y="999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42527</xdr:rowOff>
    </xdr:from>
    <xdr:to>
      <xdr:col>107</xdr:col>
      <xdr:colOff>101600</xdr:colOff>
      <xdr:row>59</xdr:row>
      <xdr:rowOff>144127</xdr:rowOff>
    </xdr:to>
    <xdr:sp macro="" textlink="">
      <xdr:nvSpPr>
        <xdr:cNvPr id="812" name="楕円 811"/>
        <xdr:cNvSpPr/>
      </xdr:nvSpPr>
      <xdr:spPr>
        <a:xfrm>
          <a:off x="17937480" y="9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135254</xdr:rowOff>
    </xdr:from>
    <xdr:ext cx="313932" cy="259045"/>
    <xdr:sp macro="" textlink="">
      <xdr:nvSpPr>
        <xdr:cNvPr id="813" name="テキスト ボックス 812"/>
        <xdr:cNvSpPr txBox="1"/>
      </xdr:nvSpPr>
      <xdr:spPr>
        <a:xfrm>
          <a:off x="17854173" y="100260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43833</xdr:rowOff>
    </xdr:from>
    <xdr:to>
      <xdr:col>102</xdr:col>
      <xdr:colOff>165100</xdr:colOff>
      <xdr:row>59</xdr:row>
      <xdr:rowOff>145433</xdr:rowOff>
    </xdr:to>
    <xdr:sp macro="" textlink="">
      <xdr:nvSpPr>
        <xdr:cNvPr id="814" name="楕円 813"/>
        <xdr:cNvSpPr/>
      </xdr:nvSpPr>
      <xdr:spPr>
        <a:xfrm>
          <a:off x="17162780" y="99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136560</xdr:rowOff>
    </xdr:from>
    <xdr:ext cx="313932" cy="259045"/>
    <xdr:sp macro="" textlink="">
      <xdr:nvSpPr>
        <xdr:cNvPr id="815" name="テキスト ボックス 814"/>
        <xdr:cNvSpPr txBox="1"/>
      </xdr:nvSpPr>
      <xdr:spPr>
        <a:xfrm>
          <a:off x="17079473" y="10027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44704</xdr:rowOff>
    </xdr:from>
    <xdr:to>
      <xdr:col>98</xdr:col>
      <xdr:colOff>38100</xdr:colOff>
      <xdr:row>59</xdr:row>
      <xdr:rowOff>146304</xdr:rowOff>
    </xdr:to>
    <xdr:sp macro="" textlink="">
      <xdr:nvSpPr>
        <xdr:cNvPr id="816" name="楕円 815"/>
        <xdr:cNvSpPr/>
      </xdr:nvSpPr>
      <xdr:spPr>
        <a:xfrm>
          <a:off x="16388080" y="9935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137431</xdr:rowOff>
    </xdr:from>
    <xdr:ext cx="313932" cy="259045"/>
    <xdr:sp macro="" textlink="">
      <xdr:nvSpPr>
        <xdr:cNvPr id="817" name="テキスト ボックス 816"/>
        <xdr:cNvSpPr txBox="1"/>
      </xdr:nvSpPr>
      <xdr:spPr>
        <a:xfrm>
          <a:off x="16281913" y="10028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563072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19507835" y="12046998"/>
          <a:ext cx="1269" cy="114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19560540" y="131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19443700" y="13189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19560540" y="118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19443700" y="12046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11531</xdr:rowOff>
    </xdr:from>
    <xdr:to>
      <xdr:col>116</xdr:col>
      <xdr:colOff>63500</xdr:colOff>
      <xdr:row>77</xdr:row>
      <xdr:rowOff>22352</xdr:rowOff>
    </xdr:to>
    <xdr:cxnSp macro="">
      <xdr:nvCxnSpPr>
        <xdr:cNvPr id="847" name="直線コネクタ 846"/>
        <xdr:cNvCxnSpPr/>
      </xdr:nvCxnSpPr>
      <xdr:spPr>
        <a:xfrm flipV="1">
          <a:off x="18778220" y="12919811"/>
          <a:ext cx="73152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19560540" y="1259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19458940" y="127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79808</xdr:rowOff>
    </xdr:from>
    <xdr:to>
      <xdr:col>111</xdr:col>
      <xdr:colOff>177800</xdr:colOff>
      <xdr:row>77</xdr:row>
      <xdr:rowOff>22352</xdr:rowOff>
    </xdr:to>
    <xdr:cxnSp macro="">
      <xdr:nvCxnSpPr>
        <xdr:cNvPr id="850" name="直線コネクタ 849"/>
        <xdr:cNvCxnSpPr/>
      </xdr:nvCxnSpPr>
      <xdr:spPr>
        <a:xfrm>
          <a:off x="17988280" y="12820448"/>
          <a:ext cx="789940" cy="1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18735040" y="12738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18541511" y="125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62776</xdr:rowOff>
    </xdr:from>
    <xdr:to>
      <xdr:col>107</xdr:col>
      <xdr:colOff>50800</xdr:colOff>
      <xdr:row>76</xdr:row>
      <xdr:rowOff>79808</xdr:rowOff>
    </xdr:to>
    <xdr:cxnSp macro="">
      <xdr:nvCxnSpPr>
        <xdr:cNvPr id="853" name="直線コネクタ 852"/>
        <xdr:cNvCxnSpPr/>
      </xdr:nvCxnSpPr>
      <xdr:spPr>
        <a:xfrm>
          <a:off x="17213580" y="12803416"/>
          <a:ext cx="7747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17937480" y="127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17766811" y="1252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62776</xdr:rowOff>
    </xdr:from>
    <xdr:to>
      <xdr:col>102</xdr:col>
      <xdr:colOff>114300</xdr:colOff>
      <xdr:row>76</xdr:row>
      <xdr:rowOff>108516</xdr:rowOff>
    </xdr:to>
    <xdr:cxnSp macro="">
      <xdr:nvCxnSpPr>
        <xdr:cNvPr id="856" name="直線コネクタ 855"/>
        <xdr:cNvCxnSpPr/>
      </xdr:nvCxnSpPr>
      <xdr:spPr>
        <a:xfrm flipV="1">
          <a:off x="16431260" y="12803416"/>
          <a:ext cx="782320" cy="4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7162780" y="12837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xdr:cNvSpPr txBox="1"/>
      </xdr:nvSpPr>
      <xdr:spPr>
        <a:xfrm>
          <a:off x="16969251" y="129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6388080" y="1285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37837</xdr:rowOff>
    </xdr:from>
    <xdr:ext cx="534377" cy="259045"/>
    <xdr:sp macro="" textlink="">
      <xdr:nvSpPr>
        <xdr:cNvPr id="860" name="テキスト ボックス 859"/>
        <xdr:cNvSpPr txBox="1"/>
      </xdr:nvSpPr>
      <xdr:spPr>
        <a:xfrm>
          <a:off x="16194551" y="129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132181</xdr:rowOff>
    </xdr:from>
    <xdr:to>
      <xdr:col>116</xdr:col>
      <xdr:colOff>114300</xdr:colOff>
      <xdr:row>77</xdr:row>
      <xdr:rowOff>62331</xdr:rowOff>
    </xdr:to>
    <xdr:sp macro="" textlink="">
      <xdr:nvSpPr>
        <xdr:cNvPr id="866" name="楕円 865"/>
        <xdr:cNvSpPr/>
      </xdr:nvSpPr>
      <xdr:spPr>
        <a:xfrm>
          <a:off x="19458940" y="12872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110608</xdr:rowOff>
    </xdr:from>
    <xdr:ext cx="534377" cy="259045"/>
    <xdr:sp macro="" textlink="">
      <xdr:nvSpPr>
        <xdr:cNvPr id="867" name="繰出金該当値テキスト"/>
        <xdr:cNvSpPr txBox="1"/>
      </xdr:nvSpPr>
      <xdr:spPr>
        <a:xfrm>
          <a:off x="19560540" y="128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143002</xdr:rowOff>
    </xdr:from>
    <xdr:to>
      <xdr:col>112</xdr:col>
      <xdr:colOff>38100</xdr:colOff>
      <xdr:row>77</xdr:row>
      <xdr:rowOff>73152</xdr:rowOff>
    </xdr:to>
    <xdr:sp macro="" textlink="">
      <xdr:nvSpPr>
        <xdr:cNvPr id="868" name="楕円 867"/>
        <xdr:cNvSpPr/>
      </xdr:nvSpPr>
      <xdr:spPr>
        <a:xfrm>
          <a:off x="18735040" y="12883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64279</xdr:rowOff>
    </xdr:from>
    <xdr:ext cx="534377" cy="259045"/>
    <xdr:sp macro="" textlink="">
      <xdr:nvSpPr>
        <xdr:cNvPr id="869" name="テキスト ボックス 868"/>
        <xdr:cNvSpPr txBox="1"/>
      </xdr:nvSpPr>
      <xdr:spPr>
        <a:xfrm>
          <a:off x="18541511" y="129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29008</xdr:rowOff>
    </xdr:from>
    <xdr:to>
      <xdr:col>107</xdr:col>
      <xdr:colOff>101600</xdr:colOff>
      <xdr:row>76</xdr:row>
      <xdr:rowOff>130608</xdr:rowOff>
    </xdr:to>
    <xdr:sp macro="" textlink="">
      <xdr:nvSpPr>
        <xdr:cNvPr id="870" name="楕円 869"/>
        <xdr:cNvSpPr/>
      </xdr:nvSpPr>
      <xdr:spPr>
        <a:xfrm>
          <a:off x="17937480" y="127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121735</xdr:rowOff>
    </xdr:from>
    <xdr:ext cx="534377" cy="259045"/>
    <xdr:sp macro="" textlink="">
      <xdr:nvSpPr>
        <xdr:cNvPr id="871" name="テキスト ボックス 870"/>
        <xdr:cNvSpPr txBox="1"/>
      </xdr:nvSpPr>
      <xdr:spPr>
        <a:xfrm>
          <a:off x="17766811" y="128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11976</xdr:rowOff>
    </xdr:from>
    <xdr:to>
      <xdr:col>102</xdr:col>
      <xdr:colOff>165100</xdr:colOff>
      <xdr:row>76</xdr:row>
      <xdr:rowOff>113576</xdr:rowOff>
    </xdr:to>
    <xdr:sp macro="" textlink="">
      <xdr:nvSpPr>
        <xdr:cNvPr id="872" name="楕円 871"/>
        <xdr:cNvSpPr/>
      </xdr:nvSpPr>
      <xdr:spPr>
        <a:xfrm>
          <a:off x="17162780" y="127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130103</xdr:rowOff>
    </xdr:from>
    <xdr:ext cx="534377" cy="259045"/>
    <xdr:sp macro="" textlink="">
      <xdr:nvSpPr>
        <xdr:cNvPr id="873" name="テキスト ボックス 872"/>
        <xdr:cNvSpPr txBox="1"/>
      </xdr:nvSpPr>
      <xdr:spPr>
        <a:xfrm>
          <a:off x="16969251" y="125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57716</xdr:rowOff>
    </xdr:from>
    <xdr:to>
      <xdr:col>98</xdr:col>
      <xdr:colOff>38100</xdr:colOff>
      <xdr:row>76</xdr:row>
      <xdr:rowOff>159316</xdr:rowOff>
    </xdr:to>
    <xdr:sp macro="" textlink="">
      <xdr:nvSpPr>
        <xdr:cNvPr id="874" name="楕円 873"/>
        <xdr:cNvSpPr/>
      </xdr:nvSpPr>
      <xdr:spPr>
        <a:xfrm>
          <a:off x="16388080" y="12798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4392</xdr:rowOff>
    </xdr:from>
    <xdr:ext cx="534377" cy="259045"/>
    <xdr:sp macro="" textlink="">
      <xdr:nvSpPr>
        <xdr:cNvPr id="875" name="テキスト ボックス 874"/>
        <xdr:cNvSpPr txBox="1"/>
      </xdr:nvSpPr>
      <xdr:spPr>
        <a:xfrm>
          <a:off x="16194551" y="1257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平成２８年熊本地震の影響を受け、平成２８年度に引き続き災害復旧費、物件費、補助費等が平均を大きく上回っている。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普通建設費については、前年度災害復旧を最優先として大幅に減少したが、平成２９年度は平成２８年度から繰り越した運動公園多目的広場整備事業や公営団地改修事業により大きく増加する結果となった。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更に扶助費は依然として増加傾向であり、今後も人口増及び少子高齢化に伴い増大していくことが見込まれる。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今後も新庁舎建設事業など平成２８年熊本地震に伴う起債の借入れを予定しており、これから公債費が増大することが見込まれる。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償還は長期にわたるものであるため、交付税</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算入率の高い地方債を活用するなど計画的な公債費管理に努めるとともに、</a:t>
          </a:r>
          <a:r>
            <a:rPr kumimoji="1" lang="ja-JP" altLang="en-US" sz="1300">
              <a:latin typeface="ＭＳ Ｐゴシック" panose="020B0600070205080204" pitchFamily="50" charset="-128"/>
              <a:ea typeface="ＭＳ Ｐゴシック" panose="020B0600070205080204" pitchFamily="50" charset="-128"/>
            </a:rPr>
            <a:t>社会情勢を常に注視し、自主財源の確保に努めなければならない。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現在も平成２８年熊本地震に関する復旧・復興を最優先としながらも、次の災害への備え、人口増に伴う行政需要の増大にも対応すべく、健全で堅実な財政運営を行っていきたい。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34,388
34,143
99.10
22,639,725
20,905,476
1,171,201
7,451,097
15,985,444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29920"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7196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7196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7196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084955" y="5037836"/>
          <a:ext cx="1270"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137660"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020820" y="6390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137660" y="482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020820" y="5037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141224</xdr:rowOff>
    </xdr:from>
    <xdr:to>
      <xdr:col>24</xdr:col>
      <xdr:colOff>63500</xdr:colOff>
      <xdr:row>37</xdr:row>
      <xdr:rowOff>49403</xdr:rowOff>
    </xdr:to>
    <xdr:cxnSp macro="">
      <xdr:nvCxnSpPr>
        <xdr:cNvPr id="61" name="直線コネクタ 60"/>
        <xdr:cNvCxnSpPr/>
      </xdr:nvCxnSpPr>
      <xdr:spPr>
        <a:xfrm flipV="1">
          <a:off x="3355340" y="6176264"/>
          <a:ext cx="73152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137660" y="559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036060" y="574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36068</xdr:rowOff>
    </xdr:from>
    <xdr:to>
      <xdr:col>19</xdr:col>
      <xdr:colOff>177800</xdr:colOff>
      <xdr:row>37</xdr:row>
      <xdr:rowOff>49403</xdr:rowOff>
    </xdr:to>
    <xdr:cxnSp macro="">
      <xdr:nvCxnSpPr>
        <xdr:cNvPr id="64" name="直線コネクタ 63"/>
        <xdr:cNvCxnSpPr/>
      </xdr:nvCxnSpPr>
      <xdr:spPr>
        <a:xfrm>
          <a:off x="2565400" y="6071108"/>
          <a:ext cx="78994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312160" y="5750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15094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162560</xdr:rowOff>
    </xdr:from>
    <xdr:to>
      <xdr:col>15</xdr:col>
      <xdr:colOff>50800</xdr:colOff>
      <xdr:row>36</xdr:row>
      <xdr:rowOff>36068</xdr:rowOff>
    </xdr:to>
    <xdr:cxnSp macro="">
      <xdr:nvCxnSpPr>
        <xdr:cNvPr id="67" name="直線コネクタ 66"/>
        <xdr:cNvCxnSpPr/>
      </xdr:nvCxnSpPr>
      <xdr:spPr>
        <a:xfrm>
          <a:off x="1790700" y="6029960"/>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514600" y="56282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353388" y="54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162560</xdr:rowOff>
    </xdr:from>
    <xdr:to>
      <xdr:col>10</xdr:col>
      <xdr:colOff>114300</xdr:colOff>
      <xdr:row>36</xdr:row>
      <xdr:rowOff>42545</xdr:rowOff>
    </xdr:to>
    <xdr:cxnSp macro="">
      <xdr:nvCxnSpPr>
        <xdr:cNvPr id="70" name="直線コネクタ 69"/>
        <xdr:cNvCxnSpPr/>
      </xdr:nvCxnSpPr>
      <xdr:spPr>
        <a:xfrm flipV="1">
          <a:off x="1008380" y="602996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739900" y="57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578688"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965200" y="5772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03988" y="555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90424</xdr:rowOff>
    </xdr:from>
    <xdr:to>
      <xdr:col>24</xdr:col>
      <xdr:colOff>114300</xdr:colOff>
      <xdr:row>37</xdr:row>
      <xdr:rowOff>20574</xdr:rowOff>
    </xdr:to>
    <xdr:sp macro="" textlink="">
      <xdr:nvSpPr>
        <xdr:cNvPr id="80" name="楕円 79"/>
        <xdr:cNvSpPr/>
      </xdr:nvSpPr>
      <xdr:spPr>
        <a:xfrm>
          <a:off x="4036060" y="6125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68851</xdr:rowOff>
    </xdr:from>
    <xdr:ext cx="469744" cy="259045"/>
    <xdr:sp macro="" textlink="">
      <xdr:nvSpPr>
        <xdr:cNvPr id="81" name="議会費該当値テキスト"/>
        <xdr:cNvSpPr txBox="1"/>
      </xdr:nvSpPr>
      <xdr:spPr>
        <a:xfrm>
          <a:off x="4137660"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170053</xdr:rowOff>
    </xdr:from>
    <xdr:to>
      <xdr:col>20</xdr:col>
      <xdr:colOff>38100</xdr:colOff>
      <xdr:row>37</xdr:row>
      <xdr:rowOff>100203</xdr:rowOff>
    </xdr:to>
    <xdr:sp macro="" textlink="">
      <xdr:nvSpPr>
        <xdr:cNvPr id="82" name="楕円 81"/>
        <xdr:cNvSpPr/>
      </xdr:nvSpPr>
      <xdr:spPr>
        <a:xfrm>
          <a:off x="3312160" y="6205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91330</xdr:rowOff>
    </xdr:from>
    <xdr:ext cx="469744" cy="259045"/>
    <xdr:sp macro="" textlink="">
      <xdr:nvSpPr>
        <xdr:cNvPr id="83" name="テキスト ボックス 82"/>
        <xdr:cNvSpPr txBox="1"/>
      </xdr:nvSpPr>
      <xdr:spPr>
        <a:xfrm>
          <a:off x="3150948" y="62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156718</xdr:rowOff>
    </xdr:from>
    <xdr:to>
      <xdr:col>15</xdr:col>
      <xdr:colOff>101600</xdr:colOff>
      <xdr:row>36</xdr:row>
      <xdr:rowOff>86868</xdr:rowOff>
    </xdr:to>
    <xdr:sp macro="" textlink="">
      <xdr:nvSpPr>
        <xdr:cNvPr id="84" name="楕円 83"/>
        <xdr:cNvSpPr/>
      </xdr:nvSpPr>
      <xdr:spPr>
        <a:xfrm>
          <a:off x="2514600" y="6024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77995</xdr:rowOff>
    </xdr:from>
    <xdr:ext cx="469744" cy="259045"/>
    <xdr:sp macro="" textlink="">
      <xdr:nvSpPr>
        <xdr:cNvPr id="85" name="テキスト ボックス 84"/>
        <xdr:cNvSpPr txBox="1"/>
      </xdr:nvSpPr>
      <xdr:spPr>
        <a:xfrm>
          <a:off x="2353388"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111760</xdr:rowOff>
    </xdr:from>
    <xdr:to>
      <xdr:col>10</xdr:col>
      <xdr:colOff>165100</xdr:colOff>
      <xdr:row>36</xdr:row>
      <xdr:rowOff>41910</xdr:rowOff>
    </xdr:to>
    <xdr:sp macro="" textlink="">
      <xdr:nvSpPr>
        <xdr:cNvPr id="86" name="楕円 85"/>
        <xdr:cNvSpPr/>
      </xdr:nvSpPr>
      <xdr:spPr>
        <a:xfrm>
          <a:off x="1739900" y="5979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33037</xdr:rowOff>
    </xdr:from>
    <xdr:ext cx="469744" cy="259045"/>
    <xdr:sp macro="" textlink="">
      <xdr:nvSpPr>
        <xdr:cNvPr id="87" name="テキスト ボックス 86"/>
        <xdr:cNvSpPr txBox="1"/>
      </xdr:nvSpPr>
      <xdr:spPr>
        <a:xfrm>
          <a:off x="157868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163195</xdr:rowOff>
    </xdr:from>
    <xdr:to>
      <xdr:col>6</xdr:col>
      <xdr:colOff>38100</xdr:colOff>
      <xdr:row>36</xdr:row>
      <xdr:rowOff>93345</xdr:rowOff>
    </xdr:to>
    <xdr:sp macro="" textlink="">
      <xdr:nvSpPr>
        <xdr:cNvPr id="88" name="楕円 87"/>
        <xdr:cNvSpPr/>
      </xdr:nvSpPr>
      <xdr:spPr>
        <a:xfrm>
          <a:off x="965200" y="6030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84472</xdr:rowOff>
    </xdr:from>
    <xdr:ext cx="469744" cy="259045"/>
    <xdr:sp macro="" textlink="">
      <xdr:nvSpPr>
        <xdr:cNvPr id="89" name="テキスト ボックス 88"/>
        <xdr:cNvSpPr txBox="1"/>
      </xdr:nvSpPr>
      <xdr:spPr>
        <a:xfrm>
          <a:off x="80398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084955" y="8402584"/>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137660" y="97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020820" y="972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137660" y="818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020820" y="8402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10244</xdr:rowOff>
    </xdr:from>
    <xdr:to>
      <xdr:col>24</xdr:col>
      <xdr:colOff>63500</xdr:colOff>
      <xdr:row>56</xdr:row>
      <xdr:rowOff>153317</xdr:rowOff>
    </xdr:to>
    <xdr:cxnSp macro="">
      <xdr:nvCxnSpPr>
        <xdr:cNvPr id="118" name="直線コネクタ 117"/>
        <xdr:cNvCxnSpPr/>
      </xdr:nvCxnSpPr>
      <xdr:spPr>
        <a:xfrm flipV="1">
          <a:off x="3355340" y="9398084"/>
          <a:ext cx="731520" cy="1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137660" y="9402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036060" y="942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45395</xdr:rowOff>
    </xdr:from>
    <xdr:to>
      <xdr:col>19</xdr:col>
      <xdr:colOff>177800</xdr:colOff>
      <xdr:row>56</xdr:row>
      <xdr:rowOff>153317</xdr:rowOff>
    </xdr:to>
    <xdr:cxnSp macro="">
      <xdr:nvCxnSpPr>
        <xdr:cNvPr id="121" name="直線コネクタ 120"/>
        <xdr:cNvCxnSpPr/>
      </xdr:nvCxnSpPr>
      <xdr:spPr>
        <a:xfrm>
          <a:off x="2565400" y="9433235"/>
          <a:ext cx="789940" cy="10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312160" y="9403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118631" y="91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119369</xdr:rowOff>
    </xdr:from>
    <xdr:to>
      <xdr:col>15</xdr:col>
      <xdr:colOff>50800</xdr:colOff>
      <xdr:row>56</xdr:row>
      <xdr:rowOff>45395</xdr:rowOff>
    </xdr:to>
    <xdr:cxnSp macro="">
      <xdr:nvCxnSpPr>
        <xdr:cNvPr id="124" name="直線コネクタ 123"/>
        <xdr:cNvCxnSpPr/>
      </xdr:nvCxnSpPr>
      <xdr:spPr>
        <a:xfrm>
          <a:off x="1790700" y="9339569"/>
          <a:ext cx="774700" cy="9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514600" y="942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343931" y="95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119369</xdr:rowOff>
    </xdr:from>
    <xdr:to>
      <xdr:col>10</xdr:col>
      <xdr:colOff>114300</xdr:colOff>
      <xdr:row>56</xdr:row>
      <xdr:rowOff>129314</xdr:rowOff>
    </xdr:to>
    <xdr:cxnSp macro="">
      <xdr:nvCxnSpPr>
        <xdr:cNvPr id="127" name="直線コネクタ 126"/>
        <xdr:cNvCxnSpPr/>
      </xdr:nvCxnSpPr>
      <xdr:spPr>
        <a:xfrm flipV="1">
          <a:off x="1008380" y="9339569"/>
          <a:ext cx="782320" cy="1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739900" y="9486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546371" y="95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965200" y="9474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xdr:cNvSpPr txBox="1"/>
      </xdr:nvSpPr>
      <xdr:spPr>
        <a:xfrm>
          <a:off x="771671" y="95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130894</xdr:rowOff>
    </xdr:from>
    <xdr:to>
      <xdr:col>24</xdr:col>
      <xdr:colOff>114300</xdr:colOff>
      <xdr:row>56</xdr:row>
      <xdr:rowOff>61044</xdr:rowOff>
    </xdr:to>
    <xdr:sp macro="" textlink="">
      <xdr:nvSpPr>
        <xdr:cNvPr id="137" name="楕円 136"/>
        <xdr:cNvSpPr/>
      </xdr:nvSpPr>
      <xdr:spPr>
        <a:xfrm>
          <a:off x="4036060" y="93510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153771</xdr:rowOff>
    </xdr:from>
    <xdr:ext cx="534377" cy="259045"/>
    <xdr:sp macro="" textlink="">
      <xdr:nvSpPr>
        <xdr:cNvPr id="138" name="総務費該当値テキスト"/>
        <xdr:cNvSpPr txBox="1"/>
      </xdr:nvSpPr>
      <xdr:spPr>
        <a:xfrm>
          <a:off x="4137660" y="920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102517</xdr:rowOff>
    </xdr:from>
    <xdr:to>
      <xdr:col>20</xdr:col>
      <xdr:colOff>38100</xdr:colOff>
      <xdr:row>57</xdr:row>
      <xdr:rowOff>32667</xdr:rowOff>
    </xdr:to>
    <xdr:sp macro="" textlink="">
      <xdr:nvSpPr>
        <xdr:cNvPr id="139" name="楕円 138"/>
        <xdr:cNvSpPr/>
      </xdr:nvSpPr>
      <xdr:spPr>
        <a:xfrm>
          <a:off x="3312160" y="94903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23794</xdr:rowOff>
    </xdr:from>
    <xdr:ext cx="534377" cy="259045"/>
    <xdr:sp macro="" textlink="">
      <xdr:nvSpPr>
        <xdr:cNvPr id="140" name="テキスト ボックス 139"/>
        <xdr:cNvSpPr txBox="1"/>
      </xdr:nvSpPr>
      <xdr:spPr>
        <a:xfrm>
          <a:off x="3118631" y="95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166045</xdr:rowOff>
    </xdr:from>
    <xdr:to>
      <xdr:col>15</xdr:col>
      <xdr:colOff>101600</xdr:colOff>
      <xdr:row>56</xdr:row>
      <xdr:rowOff>96195</xdr:rowOff>
    </xdr:to>
    <xdr:sp macro="" textlink="">
      <xdr:nvSpPr>
        <xdr:cNvPr id="141" name="楕円 140"/>
        <xdr:cNvSpPr/>
      </xdr:nvSpPr>
      <xdr:spPr>
        <a:xfrm>
          <a:off x="2514600" y="9386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112722</xdr:rowOff>
    </xdr:from>
    <xdr:ext cx="534377" cy="259045"/>
    <xdr:sp macro="" textlink="">
      <xdr:nvSpPr>
        <xdr:cNvPr id="142" name="テキスト ボックス 141"/>
        <xdr:cNvSpPr txBox="1"/>
      </xdr:nvSpPr>
      <xdr:spPr>
        <a:xfrm>
          <a:off x="2343931" y="91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68569</xdr:rowOff>
    </xdr:from>
    <xdr:to>
      <xdr:col>10</xdr:col>
      <xdr:colOff>165100</xdr:colOff>
      <xdr:row>55</xdr:row>
      <xdr:rowOff>170169</xdr:rowOff>
    </xdr:to>
    <xdr:sp macro="" textlink="">
      <xdr:nvSpPr>
        <xdr:cNvPr id="143" name="楕円 142"/>
        <xdr:cNvSpPr/>
      </xdr:nvSpPr>
      <xdr:spPr>
        <a:xfrm>
          <a:off x="1739900" y="92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15246</xdr:rowOff>
    </xdr:from>
    <xdr:ext cx="534377" cy="259045"/>
    <xdr:sp macro="" textlink="">
      <xdr:nvSpPr>
        <xdr:cNvPr id="144" name="テキスト ボックス 143"/>
        <xdr:cNvSpPr txBox="1"/>
      </xdr:nvSpPr>
      <xdr:spPr>
        <a:xfrm>
          <a:off x="1546371" y="9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78514</xdr:rowOff>
    </xdr:from>
    <xdr:to>
      <xdr:col>6</xdr:col>
      <xdr:colOff>38100</xdr:colOff>
      <xdr:row>57</xdr:row>
      <xdr:rowOff>8664</xdr:rowOff>
    </xdr:to>
    <xdr:sp macro="" textlink="">
      <xdr:nvSpPr>
        <xdr:cNvPr id="145" name="楕円 144"/>
        <xdr:cNvSpPr/>
      </xdr:nvSpPr>
      <xdr:spPr>
        <a:xfrm>
          <a:off x="965200" y="94663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25191</xdr:rowOff>
    </xdr:from>
    <xdr:ext cx="534377" cy="259045"/>
    <xdr:sp macro="" textlink="">
      <xdr:nvSpPr>
        <xdr:cNvPr id="146" name="テキスト ボックス 145"/>
        <xdr:cNvSpPr txBox="1"/>
      </xdr:nvSpPr>
      <xdr:spPr>
        <a:xfrm>
          <a:off x="771671" y="92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0772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084955" y="12140611"/>
          <a:ext cx="1270" cy="1094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137660" y="132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020820" y="13235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137660" y="1191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020820" y="121406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45141</xdr:rowOff>
    </xdr:from>
    <xdr:to>
      <xdr:col>24</xdr:col>
      <xdr:colOff>63500</xdr:colOff>
      <xdr:row>77</xdr:row>
      <xdr:rowOff>76423</xdr:rowOff>
    </xdr:to>
    <xdr:cxnSp macro="">
      <xdr:nvCxnSpPr>
        <xdr:cNvPr id="174" name="直線コネクタ 173"/>
        <xdr:cNvCxnSpPr/>
      </xdr:nvCxnSpPr>
      <xdr:spPr>
        <a:xfrm>
          <a:off x="3355340" y="12953421"/>
          <a:ext cx="73152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137660" y="13013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036060" y="13034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45141</xdr:rowOff>
    </xdr:from>
    <xdr:to>
      <xdr:col>19</xdr:col>
      <xdr:colOff>177800</xdr:colOff>
      <xdr:row>78</xdr:row>
      <xdr:rowOff>9179</xdr:rowOff>
    </xdr:to>
    <xdr:cxnSp macro="">
      <xdr:nvCxnSpPr>
        <xdr:cNvPr id="177" name="直線コネクタ 176"/>
        <xdr:cNvCxnSpPr/>
      </xdr:nvCxnSpPr>
      <xdr:spPr>
        <a:xfrm flipV="1">
          <a:off x="2565400" y="12953421"/>
          <a:ext cx="789940" cy="1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312160" y="129834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167933</xdr:rowOff>
    </xdr:from>
    <xdr:ext cx="599010" cy="259045"/>
    <xdr:sp macro="" textlink="">
      <xdr:nvSpPr>
        <xdr:cNvPr id="179" name="テキスト ボックス 178"/>
        <xdr:cNvSpPr txBox="1"/>
      </xdr:nvSpPr>
      <xdr:spPr>
        <a:xfrm>
          <a:off x="3086315" y="1307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4181</xdr:rowOff>
    </xdr:from>
    <xdr:to>
      <xdr:col>15</xdr:col>
      <xdr:colOff>50800</xdr:colOff>
      <xdr:row>78</xdr:row>
      <xdr:rowOff>9179</xdr:rowOff>
    </xdr:to>
    <xdr:cxnSp macro="">
      <xdr:nvCxnSpPr>
        <xdr:cNvPr id="180" name="直線コネクタ 179"/>
        <xdr:cNvCxnSpPr/>
      </xdr:nvCxnSpPr>
      <xdr:spPr>
        <a:xfrm>
          <a:off x="1790700" y="13080101"/>
          <a:ext cx="7747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514600" y="13039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311615" y="1312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4181</xdr:rowOff>
    </xdr:from>
    <xdr:to>
      <xdr:col>10</xdr:col>
      <xdr:colOff>114300</xdr:colOff>
      <xdr:row>78</xdr:row>
      <xdr:rowOff>68903</xdr:rowOff>
    </xdr:to>
    <xdr:cxnSp macro="">
      <xdr:nvCxnSpPr>
        <xdr:cNvPr id="183" name="直線コネクタ 182"/>
        <xdr:cNvCxnSpPr/>
      </xdr:nvCxnSpPr>
      <xdr:spPr>
        <a:xfrm flipV="1">
          <a:off x="1008380" y="13080101"/>
          <a:ext cx="782320" cy="6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739900" y="1311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514055" y="132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965200" y="13132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xdr:cNvSpPr txBox="1"/>
      </xdr:nvSpPr>
      <xdr:spPr>
        <a:xfrm>
          <a:off x="739355" y="1322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25623</xdr:rowOff>
    </xdr:from>
    <xdr:to>
      <xdr:col>24</xdr:col>
      <xdr:colOff>114300</xdr:colOff>
      <xdr:row>77</xdr:row>
      <xdr:rowOff>127223</xdr:rowOff>
    </xdr:to>
    <xdr:sp macro="" textlink="">
      <xdr:nvSpPr>
        <xdr:cNvPr id="193" name="楕円 192"/>
        <xdr:cNvSpPr/>
      </xdr:nvSpPr>
      <xdr:spPr>
        <a:xfrm>
          <a:off x="4036060" y="129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48500</xdr:rowOff>
    </xdr:from>
    <xdr:ext cx="599010" cy="259045"/>
    <xdr:sp macro="" textlink="">
      <xdr:nvSpPr>
        <xdr:cNvPr id="194" name="民生費該当値テキスト"/>
        <xdr:cNvSpPr txBox="1"/>
      </xdr:nvSpPr>
      <xdr:spPr>
        <a:xfrm>
          <a:off x="4137660" y="1278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165791</xdr:rowOff>
    </xdr:from>
    <xdr:to>
      <xdr:col>20</xdr:col>
      <xdr:colOff>38100</xdr:colOff>
      <xdr:row>77</xdr:row>
      <xdr:rowOff>95941</xdr:rowOff>
    </xdr:to>
    <xdr:sp macro="" textlink="">
      <xdr:nvSpPr>
        <xdr:cNvPr id="195" name="楕円 194"/>
        <xdr:cNvSpPr/>
      </xdr:nvSpPr>
      <xdr:spPr>
        <a:xfrm>
          <a:off x="3312160" y="12906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112468</xdr:rowOff>
    </xdr:from>
    <xdr:ext cx="599010" cy="259045"/>
    <xdr:sp macro="" textlink="">
      <xdr:nvSpPr>
        <xdr:cNvPr id="196" name="テキスト ボックス 195"/>
        <xdr:cNvSpPr txBox="1"/>
      </xdr:nvSpPr>
      <xdr:spPr>
        <a:xfrm>
          <a:off x="3086315" y="126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129829</xdr:rowOff>
    </xdr:from>
    <xdr:to>
      <xdr:col>15</xdr:col>
      <xdr:colOff>101600</xdr:colOff>
      <xdr:row>78</xdr:row>
      <xdr:rowOff>59979</xdr:rowOff>
    </xdr:to>
    <xdr:sp macro="" textlink="">
      <xdr:nvSpPr>
        <xdr:cNvPr id="197" name="楕円 196"/>
        <xdr:cNvSpPr/>
      </xdr:nvSpPr>
      <xdr:spPr>
        <a:xfrm>
          <a:off x="2514600" y="13038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76506</xdr:rowOff>
    </xdr:from>
    <xdr:ext cx="599010" cy="259045"/>
    <xdr:sp macro="" textlink="">
      <xdr:nvSpPr>
        <xdr:cNvPr id="198" name="テキスト ボックス 197"/>
        <xdr:cNvSpPr txBox="1"/>
      </xdr:nvSpPr>
      <xdr:spPr>
        <a:xfrm>
          <a:off x="2311615" y="1281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124831</xdr:rowOff>
    </xdr:from>
    <xdr:to>
      <xdr:col>10</xdr:col>
      <xdr:colOff>165100</xdr:colOff>
      <xdr:row>78</xdr:row>
      <xdr:rowOff>54981</xdr:rowOff>
    </xdr:to>
    <xdr:sp macro="" textlink="">
      <xdr:nvSpPr>
        <xdr:cNvPr id="199" name="楕円 198"/>
        <xdr:cNvSpPr/>
      </xdr:nvSpPr>
      <xdr:spPr>
        <a:xfrm>
          <a:off x="1739900" y="13033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71508</xdr:rowOff>
    </xdr:from>
    <xdr:ext cx="599010" cy="259045"/>
    <xdr:sp macro="" textlink="">
      <xdr:nvSpPr>
        <xdr:cNvPr id="200" name="テキスト ボックス 199"/>
        <xdr:cNvSpPr txBox="1"/>
      </xdr:nvSpPr>
      <xdr:spPr>
        <a:xfrm>
          <a:off x="1514055" y="1281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18103</xdr:rowOff>
    </xdr:from>
    <xdr:to>
      <xdr:col>6</xdr:col>
      <xdr:colOff>38100</xdr:colOff>
      <xdr:row>78</xdr:row>
      <xdr:rowOff>119703</xdr:rowOff>
    </xdr:to>
    <xdr:sp macro="" textlink="">
      <xdr:nvSpPr>
        <xdr:cNvPr id="201" name="楕円 200"/>
        <xdr:cNvSpPr/>
      </xdr:nvSpPr>
      <xdr:spPr>
        <a:xfrm>
          <a:off x="965200" y="13094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136230</xdr:rowOff>
    </xdr:from>
    <xdr:ext cx="599010" cy="259045"/>
    <xdr:sp macro="" textlink="">
      <xdr:nvSpPr>
        <xdr:cNvPr id="202" name="テキスト ボックス 201"/>
        <xdr:cNvSpPr txBox="1"/>
      </xdr:nvSpPr>
      <xdr:spPr>
        <a:xfrm>
          <a:off x="739355" y="1287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078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084955" y="15116339"/>
          <a:ext cx="1270" cy="130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137660" y="164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020820" y="16423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137660" y="1489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020820" y="15116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28739</xdr:rowOff>
    </xdr:from>
    <xdr:to>
      <xdr:col>24</xdr:col>
      <xdr:colOff>63500</xdr:colOff>
      <xdr:row>92</xdr:row>
      <xdr:rowOff>14402</xdr:rowOff>
    </xdr:to>
    <xdr:cxnSp macro="">
      <xdr:nvCxnSpPr>
        <xdr:cNvPr id="231" name="直線コネクタ 230"/>
        <xdr:cNvCxnSpPr/>
      </xdr:nvCxnSpPr>
      <xdr:spPr>
        <a:xfrm flipV="1">
          <a:off x="3355340" y="15116339"/>
          <a:ext cx="731520" cy="3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137660" y="1612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036060" y="1614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14402</xdr:rowOff>
    </xdr:from>
    <xdr:to>
      <xdr:col>19</xdr:col>
      <xdr:colOff>177800</xdr:colOff>
      <xdr:row>97</xdr:row>
      <xdr:rowOff>49949</xdr:rowOff>
    </xdr:to>
    <xdr:cxnSp macro="">
      <xdr:nvCxnSpPr>
        <xdr:cNvPr id="234" name="直線コネクタ 233"/>
        <xdr:cNvCxnSpPr/>
      </xdr:nvCxnSpPr>
      <xdr:spPr>
        <a:xfrm flipV="1">
          <a:off x="2565400" y="15437282"/>
          <a:ext cx="789940" cy="8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312160" y="16145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118631" y="162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49949</xdr:rowOff>
    </xdr:from>
    <xdr:to>
      <xdr:col>15</xdr:col>
      <xdr:colOff>50800</xdr:colOff>
      <xdr:row>97</xdr:row>
      <xdr:rowOff>56387</xdr:rowOff>
    </xdr:to>
    <xdr:cxnSp macro="">
      <xdr:nvCxnSpPr>
        <xdr:cNvPr id="237" name="直線コネクタ 236"/>
        <xdr:cNvCxnSpPr/>
      </xdr:nvCxnSpPr>
      <xdr:spPr>
        <a:xfrm flipV="1">
          <a:off x="1790700" y="16311029"/>
          <a:ext cx="7747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514600" y="16182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343931" y="159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56387</xdr:rowOff>
    </xdr:from>
    <xdr:to>
      <xdr:col>10</xdr:col>
      <xdr:colOff>114300</xdr:colOff>
      <xdr:row>97</xdr:row>
      <xdr:rowOff>68669</xdr:rowOff>
    </xdr:to>
    <xdr:cxnSp macro="">
      <xdr:nvCxnSpPr>
        <xdr:cNvPr id="240" name="直線コネクタ 239"/>
        <xdr:cNvCxnSpPr/>
      </xdr:nvCxnSpPr>
      <xdr:spPr>
        <a:xfrm flipV="1">
          <a:off x="1008380" y="16317467"/>
          <a:ext cx="78232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739900" y="16178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546371" y="1595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965200" y="16193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771671" y="159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149389</xdr:rowOff>
    </xdr:from>
    <xdr:to>
      <xdr:col>24</xdr:col>
      <xdr:colOff>114300</xdr:colOff>
      <xdr:row>90</xdr:row>
      <xdr:rowOff>79539</xdr:rowOff>
    </xdr:to>
    <xdr:sp macro="" textlink="">
      <xdr:nvSpPr>
        <xdr:cNvPr id="250" name="楕円 249"/>
        <xdr:cNvSpPr/>
      </xdr:nvSpPr>
      <xdr:spPr>
        <a:xfrm>
          <a:off x="4036060" y="15069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102416</xdr:rowOff>
    </xdr:from>
    <xdr:ext cx="599010" cy="259045"/>
    <xdr:sp macro="" textlink="">
      <xdr:nvSpPr>
        <xdr:cNvPr id="251" name="衛生費該当値テキスト"/>
        <xdr:cNvSpPr txBox="1"/>
      </xdr:nvSpPr>
      <xdr:spPr>
        <a:xfrm>
          <a:off x="4137660" y="1502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135052</xdr:rowOff>
    </xdr:from>
    <xdr:to>
      <xdr:col>20</xdr:col>
      <xdr:colOff>38100</xdr:colOff>
      <xdr:row>92</xdr:row>
      <xdr:rowOff>65202</xdr:rowOff>
    </xdr:to>
    <xdr:sp macro="" textlink="">
      <xdr:nvSpPr>
        <xdr:cNvPr id="252" name="楕円 251"/>
        <xdr:cNvSpPr/>
      </xdr:nvSpPr>
      <xdr:spPr>
        <a:xfrm>
          <a:off x="3312160" y="15390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81729</xdr:rowOff>
    </xdr:from>
    <xdr:ext cx="534377" cy="259045"/>
    <xdr:sp macro="" textlink="">
      <xdr:nvSpPr>
        <xdr:cNvPr id="253" name="テキスト ボックス 252"/>
        <xdr:cNvSpPr txBox="1"/>
      </xdr:nvSpPr>
      <xdr:spPr>
        <a:xfrm>
          <a:off x="3118631" y="151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170599</xdr:rowOff>
    </xdr:from>
    <xdr:to>
      <xdr:col>15</xdr:col>
      <xdr:colOff>101600</xdr:colOff>
      <xdr:row>97</xdr:row>
      <xdr:rowOff>100749</xdr:rowOff>
    </xdr:to>
    <xdr:sp macro="" textlink="">
      <xdr:nvSpPr>
        <xdr:cNvPr id="254" name="楕円 253"/>
        <xdr:cNvSpPr/>
      </xdr:nvSpPr>
      <xdr:spPr>
        <a:xfrm>
          <a:off x="2514600" y="16264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91876</xdr:rowOff>
    </xdr:from>
    <xdr:ext cx="534377" cy="259045"/>
    <xdr:sp macro="" textlink="">
      <xdr:nvSpPr>
        <xdr:cNvPr id="255" name="テキスト ボックス 254"/>
        <xdr:cNvSpPr txBox="1"/>
      </xdr:nvSpPr>
      <xdr:spPr>
        <a:xfrm>
          <a:off x="2343931" y="1635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5587</xdr:rowOff>
    </xdr:from>
    <xdr:to>
      <xdr:col>10</xdr:col>
      <xdr:colOff>165100</xdr:colOff>
      <xdr:row>97</xdr:row>
      <xdr:rowOff>107187</xdr:rowOff>
    </xdr:to>
    <xdr:sp macro="" textlink="">
      <xdr:nvSpPr>
        <xdr:cNvPr id="256" name="楕円 255"/>
        <xdr:cNvSpPr/>
      </xdr:nvSpPr>
      <xdr:spPr>
        <a:xfrm>
          <a:off x="1739900" y="162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98314</xdr:rowOff>
    </xdr:from>
    <xdr:ext cx="534377" cy="259045"/>
    <xdr:sp macro="" textlink="">
      <xdr:nvSpPr>
        <xdr:cNvPr id="257" name="テキスト ボックス 256"/>
        <xdr:cNvSpPr txBox="1"/>
      </xdr:nvSpPr>
      <xdr:spPr>
        <a:xfrm>
          <a:off x="1546371" y="163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17869</xdr:rowOff>
    </xdr:from>
    <xdr:to>
      <xdr:col>6</xdr:col>
      <xdr:colOff>38100</xdr:colOff>
      <xdr:row>97</xdr:row>
      <xdr:rowOff>119469</xdr:rowOff>
    </xdr:to>
    <xdr:sp macro="" textlink="">
      <xdr:nvSpPr>
        <xdr:cNvPr id="258" name="楕円 257"/>
        <xdr:cNvSpPr/>
      </xdr:nvSpPr>
      <xdr:spPr>
        <a:xfrm>
          <a:off x="965200" y="162789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110596</xdr:rowOff>
    </xdr:from>
    <xdr:ext cx="534377" cy="259045"/>
    <xdr:sp macro="" textlink="">
      <xdr:nvSpPr>
        <xdr:cNvPr id="259" name="テキスト ボックス 258"/>
        <xdr:cNvSpPr txBox="1"/>
      </xdr:nvSpPr>
      <xdr:spPr>
        <a:xfrm>
          <a:off x="771671" y="1637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540530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540530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540530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540530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540530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9218295" y="5061784"/>
          <a:ext cx="1270" cy="157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927100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915416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9271000" y="48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9154160" y="5061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69161</xdr:rowOff>
    </xdr:from>
    <xdr:to>
      <xdr:col>55</xdr:col>
      <xdr:colOff>0</xdr:colOff>
      <xdr:row>39</xdr:row>
      <xdr:rowOff>70793</xdr:rowOff>
    </xdr:to>
    <xdr:cxnSp macro="">
      <xdr:nvCxnSpPr>
        <xdr:cNvPr id="290" name="直線コネクタ 289"/>
        <xdr:cNvCxnSpPr/>
      </xdr:nvCxnSpPr>
      <xdr:spPr>
        <a:xfrm>
          <a:off x="8496300" y="6607121"/>
          <a:ext cx="7239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9271000" y="6185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9192260" y="63297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58710</xdr:rowOff>
    </xdr:from>
    <xdr:to>
      <xdr:col>50</xdr:col>
      <xdr:colOff>114300</xdr:colOff>
      <xdr:row>39</xdr:row>
      <xdr:rowOff>69161</xdr:rowOff>
    </xdr:to>
    <xdr:cxnSp macro="">
      <xdr:nvCxnSpPr>
        <xdr:cNvPr id="293" name="直線コネクタ 292"/>
        <xdr:cNvCxnSpPr/>
      </xdr:nvCxnSpPr>
      <xdr:spPr>
        <a:xfrm>
          <a:off x="7713980" y="6596670"/>
          <a:ext cx="78232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8445500" y="63069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8329877" y="608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52832</xdr:rowOff>
    </xdr:from>
    <xdr:to>
      <xdr:col>45</xdr:col>
      <xdr:colOff>177800</xdr:colOff>
      <xdr:row>39</xdr:row>
      <xdr:rowOff>58710</xdr:rowOff>
    </xdr:to>
    <xdr:cxnSp macro="">
      <xdr:nvCxnSpPr>
        <xdr:cNvPr id="296" name="直線コネクタ 295"/>
        <xdr:cNvCxnSpPr/>
      </xdr:nvCxnSpPr>
      <xdr:spPr>
        <a:xfrm>
          <a:off x="6924040" y="6590792"/>
          <a:ext cx="78994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7670800" y="6287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754755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146884</xdr:rowOff>
    </xdr:from>
    <xdr:to>
      <xdr:col>41</xdr:col>
      <xdr:colOff>50800</xdr:colOff>
      <xdr:row>39</xdr:row>
      <xdr:rowOff>52832</xdr:rowOff>
    </xdr:to>
    <xdr:cxnSp macro="">
      <xdr:nvCxnSpPr>
        <xdr:cNvPr id="299" name="直線コネクタ 298"/>
        <xdr:cNvCxnSpPr/>
      </xdr:nvCxnSpPr>
      <xdr:spPr>
        <a:xfrm>
          <a:off x="6149340" y="6349564"/>
          <a:ext cx="774700" cy="24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6873240" y="6276884"/>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6757617" y="6055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098540" y="6196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5937328" y="59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19993</xdr:rowOff>
    </xdr:from>
    <xdr:to>
      <xdr:col>55</xdr:col>
      <xdr:colOff>50800</xdr:colOff>
      <xdr:row>39</xdr:row>
      <xdr:rowOff>121593</xdr:rowOff>
    </xdr:to>
    <xdr:sp macro="" textlink="">
      <xdr:nvSpPr>
        <xdr:cNvPr id="309" name="楕円 308"/>
        <xdr:cNvSpPr/>
      </xdr:nvSpPr>
      <xdr:spPr>
        <a:xfrm>
          <a:off x="9192260" y="6557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106370</xdr:rowOff>
    </xdr:from>
    <xdr:ext cx="313932" cy="259045"/>
    <xdr:sp macro="" textlink="">
      <xdr:nvSpPr>
        <xdr:cNvPr id="310" name="労働費該当値テキスト"/>
        <xdr:cNvSpPr txBox="1"/>
      </xdr:nvSpPr>
      <xdr:spPr>
        <a:xfrm>
          <a:off x="9271000" y="64766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18361</xdr:rowOff>
    </xdr:from>
    <xdr:to>
      <xdr:col>50</xdr:col>
      <xdr:colOff>165100</xdr:colOff>
      <xdr:row>39</xdr:row>
      <xdr:rowOff>119961</xdr:rowOff>
    </xdr:to>
    <xdr:sp macro="" textlink="">
      <xdr:nvSpPr>
        <xdr:cNvPr id="311" name="楕円 310"/>
        <xdr:cNvSpPr/>
      </xdr:nvSpPr>
      <xdr:spPr>
        <a:xfrm>
          <a:off x="8445500" y="65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111088</xdr:rowOff>
    </xdr:from>
    <xdr:ext cx="313932" cy="259045"/>
    <xdr:sp macro="" textlink="">
      <xdr:nvSpPr>
        <xdr:cNvPr id="312" name="テキスト ボックス 311"/>
        <xdr:cNvSpPr txBox="1"/>
      </xdr:nvSpPr>
      <xdr:spPr>
        <a:xfrm>
          <a:off x="8362193" y="66490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7910</xdr:rowOff>
    </xdr:from>
    <xdr:to>
      <xdr:col>46</xdr:col>
      <xdr:colOff>38100</xdr:colOff>
      <xdr:row>39</xdr:row>
      <xdr:rowOff>109510</xdr:rowOff>
    </xdr:to>
    <xdr:sp macro="" textlink="">
      <xdr:nvSpPr>
        <xdr:cNvPr id="313" name="楕円 312"/>
        <xdr:cNvSpPr/>
      </xdr:nvSpPr>
      <xdr:spPr>
        <a:xfrm>
          <a:off x="7670800" y="6545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100637</xdr:rowOff>
    </xdr:from>
    <xdr:ext cx="378565" cy="259045"/>
    <xdr:sp macro="" textlink="">
      <xdr:nvSpPr>
        <xdr:cNvPr id="314" name="テキスト ボックス 313"/>
        <xdr:cNvSpPr txBox="1"/>
      </xdr:nvSpPr>
      <xdr:spPr>
        <a:xfrm>
          <a:off x="7547557" y="663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2032</xdr:rowOff>
    </xdr:from>
    <xdr:to>
      <xdr:col>41</xdr:col>
      <xdr:colOff>101600</xdr:colOff>
      <xdr:row>39</xdr:row>
      <xdr:rowOff>103632</xdr:rowOff>
    </xdr:to>
    <xdr:sp macro="" textlink="">
      <xdr:nvSpPr>
        <xdr:cNvPr id="315" name="楕円 314"/>
        <xdr:cNvSpPr/>
      </xdr:nvSpPr>
      <xdr:spPr>
        <a:xfrm>
          <a:off x="687324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94759</xdr:rowOff>
    </xdr:from>
    <xdr:ext cx="378565" cy="259045"/>
    <xdr:sp macro="" textlink="">
      <xdr:nvSpPr>
        <xdr:cNvPr id="316" name="テキスト ボックス 315"/>
        <xdr:cNvSpPr txBox="1"/>
      </xdr:nvSpPr>
      <xdr:spPr>
        <a:xfrm>
          <a:off x="67576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96084</xdr:rowOff>
    </xdr:from>
    <xdr:to>
      <xdr:col>36</xdr:col>
      <xdr:colOff>165100</xdr:colOff>
      <xdr:row>38</xdr:row>
      <xdr:rowOff>26234</xdr:rowOff>
    </xdr:to>
    <xdr:sp macro="" textlink="">
      <xdr:nvSpPr>
        <xdr:cNvPr id="317" name="楕円 316"/>
        <xdr:cNvSpPr/>
      </xdr:nvSpPr>
      <xdr:spPr>
        <a:xfrm>
          <a:off x="6098540" y="6298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17362</xdr:rowOff>
    </xdr:from>
    <xdr:ext cx="378565" cy="259045"/>
    <xdr:sp macro="" textlink="">
      <xdr:nvSpPr>
        <xdr:cNvPr id="318" name="テキスト ボックス 317"/>
        <xdr:cNvSpPr txBox="1"/>
      </xdr:nvSpPr>
      <xdr:spPr>
        <a:xfrm>
          <a:off x="5982917" y="638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536404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9218295" y="8611540"/>
          <a:ext cx="1270" cy="129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9271000" y="99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9154160" y="990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9271000" y="83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9154160" y="8611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73292</xdr:rowOff>
    </xdr:from>
    <xdr:to>
      <xdr:col>55</xdr:col>
      <xdr:colOff>0</xdr:colOff>
      <xdr:row>56</xdr:row>
      <xdr:rowOff>65405</xdr:rowOff>
    </xdr:to>
    <xdr:cxnSp macro="">
      <xdr:nvCxnSpPr>
        <xdr:cNvPr id="347" name="直線コネクタ 346"/>
        <xdr:cNvCxnSpPr/>
      </xdr:nvCxnSpPr>
      <xdr:spPr>
        <a:xfrm flipV="1">
          <a:off x="8496300" y="8790572"/>
          <a:ext cx="723900" cy="66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9271000" y="9490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9192260" y="95120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65405</xdr:rowOff>
    </xdr:from>
    <xdr:to>
      <xdr:col>50</xdr:col>
      <xdr:colOff>114300</xdr:colOff>
      <xdr:row>57</xdr:row>
      <xdr:rowOff>14084</xdr:rowOff>
    </xdr:to>
    <xdr:cxnSp macro="">
      <xdr:nvCxnSpPr>
        <xdr:cNvPr id="350" name="直線コネクタ 349"/>
        <xdr:cNvCxnSpPr/>
      </xdr:nvCxnSpPr>
      <xdr:spPr>
        <a:xfrm flipV="1">
          <a:off x="7713980" y="9453245"/>
          <a:ext cx="78232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8445500" y="9518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8251971" y="9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14084</xdr:rowOff>
    </xdr:from>
    <xdr:to>
      <xdr:col>45</xdr:col>
      <xdr:colOff>177800</xdr:colOff>
      <xdr:row>58</xdr:row>
      <xdr:rowOff>6883</xdr:rowOff>
    </xdr:to>
    <xdr:cxnSp macro="">
      <xdr:nvCxnSpPr>
        <xdr:cNvPr id="353" name="直線コネクタ 352"/>
        <xdr:cNvCxnSpPr/>
      </xdr:nvCxnSpPr>
      <xdr:spPr>
        <a:xfrm flipV="1">
          <a:off x="6924040" y="9569564"/>
          <a:ext cx="789940" cy="1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7670800" y="9514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7477271" y="929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69253</xdr:rowOff>
    </xdr:from>
    <xdr:to>
      <xdr:col>41</xdr:col>
      <xdr:colOff>50800</xdr:colOff>
      <xdr:row>58</xdr:row>
      <xdr:rowOff>6883</xdr:rowOff>
    </xdr:to>
    <xdr:cxnSp macro="">
      <xdr:nvCxnSpPr>
        <xdr:cNvPr id="356" name="直線コネクタ 355"/>
        <xdr:cNvCxnSpPr/>
      </xdr:nvCxnSpPr>
      <xdr:spPr>
        <a:xfrm>
          <a:off x="6149340" y="9624733"/>
          <a:ext cx="7747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6873240" y="9682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6702571" y="9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098540" y="9636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5905011" y="9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22492</xdr:rowOff>
    </xdr:from>
    <xdr:to>
      <xdr:col>55</xdr:col>
      <xdr:colOff>50800</xdr:colOff>
      <xdr:row>52</xdr:row>
      <xdr:rowOff>124092</xdr:rowOff>
    </xdr:to>
    <xdr:sp macro="" textlink="">
      <xdr:nvSpPr>
        <xdr:cNvPr id="366" name="楕円 365"/>
        <xdr:cNvSpPr/>
      </xdr:nvSpPr>
      <xdr:spPr>
        <a:xfrm>
          <a:off x="9192260" y="87397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45369</xdr:rowOff>
    </xdr:from>
    <xdr:ext cx="534377" cy="259045"/>
    <xdr:sp macro="" textlink="">
      <xdr:nvSpPr>
        <xdr:cNvPr id="367" name="農林水産業費該当値テキスト"/>
        <xdr:cNvSpPr txBox="1"/>
      </xdr:nvSpPr>
      <xdr:spPr>
        <a:xfrm>
          <a:off x="9271000" y="859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14605</xdr:rowOff>
    </xdr:from>
    <xdr:to>
      <xdr:col>50</xdr:col>
      <xdr:colOff>165100</xdr:colOff>
      <xdr:row>56</xdr:row>
      <xdr:rowOff>116205</xdr:rowOff>
    </xdr:to>
    <xdr:sp macro="" textlink="">
      <xdr:nvSpPr>
        <xdr:cNvPr id="368" name="楕円 367"/>
        <xdr:cNvSpPr/>
      </xdr:nvSpPr>
      <xdr:spPr>
        <a:xfrm>
          <a:off x="8445500" y="94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132732</xdr:rowOff>
    </xdr:from>
    <xdr:ext cx="534377" cy="259045"/>
    <xdr:sp macro="" textlink="">
      <xdr:nvSpPr>
        <xdr:cNvPr id="369" name="テキスト ボックス 368"/>
        <xdr:cNvSpPr txBox="1"/>
      </xdr:nvSpPr>
      <xdr:spPr>
        <a:xfrm>
          <a:off x="8251971" y="91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134734</xdr:rowOff>
    </xdr:from>
    <xdr:to>
      <xdr:col>46</xdr:col>
      <xdr:colOff>38100</xdr:colOff>
      <xdr:row>57</xdr:row>
      <xdr:rowOff>64884</xdr:rowOff>
    </xdr:to>
    <xdr:sp macro="" textlink="">
      <xdr:nvSpPr>
        <xdr:cNvPr id="370" name="楕円 369"/>
        <xdr:cNvSpPr/>
      </xdr:nvSpPr>
      <xdr:spPr>
        <a:xfrm>
          <a:off x="7670800" y="9522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56011</xdr:rowOff>
    </xdr:from>
    <xdr:ext cx="534377" cy="259045"/>
    <xdr:sp macro="" textlink="">
      <xdr:nvSpPr>
        <xdr:cNvPr id="371" name="テキスト ボックス 370"/>
        <xdr:cNvSpPr txBox="1"/>
      </xdr:nvSpPr>
      <xdr:spPr>
        <a:xfrm>
          <a:off x="747727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127533</xdr:rowOff>
    </xdr:from>
    <xdr:to>
      <xdr:col>41</xdr:col>
      <xdr:colOff>101600</xdr:colOff>
      <xdr:row>58</xdr:row>
      <xdr:rowOff>57683</xdr:rowOff>
    </xdr:to>
    <xdr:sp macro="" textlink="">
      <xdr:nvSpPr>
        <xdr:cNvPr id="372" name="楕円 371"/>
        <xdr:cNvSpPr/>
      </xdr:nvSpPr>
      <xdr:spPr>
        <a:xfrm>
          <a:off x="6873240" y="9683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48810</xdr:rowOff>
    </xdr:from>
    <xdr:ext cx="534377" cy="259045"/>
    <xdr:sp macro="" textlink="">
      <xdr:nvSpPr>
        <xdr:cNvPr id="373" name="テキスト ボックス 372"/>
        <xdr:cNvSpPr txBox="1"/>
      </xdr:nvSpPr>
      <xdr:spPr>
        <a:xfrm>
          <a:off x="6702571" y="977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18453</xdr:rowOff>
    </xdr:from>
    <xdr:to>
      <xdr:col>36</xdr:col>
      <xdr:colOff>165100</xdr:colOff>
      <xdr:row>57</xdr:row>
      <xdr:rowOff>120053</xdr:rowOff>
    </xdr:to>
    <xdr:sp macro="" textlink="">
      <xdr:nvSpPr>
        <xdr:cNvPr id="374" name="楕円 373"/>
        <xdr:cNvSpPr/>
      </xdr:nvSpPr>
      <xdr:spPr>
        <a:xfrm>
          <a:off x="6098540" y="95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136580</xdr:rowOff>
    </xdr:from>
    <xdr:ext cx="534377" cy="259045"/>
    <xdr:sp macro="" textlink="">
      <xdr:nvSpPr>
        <xdr:cNvPr id="375" name="テキスト ボックス 374"/>
        <xdr:cNvSpPr txBox="1"/>
      </xdr:nvSpPr>
      <xdr:spPr>
        <a:xfrm>
          <a:off x="5905011" y="9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53640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9218295" y="11864251"/>
          <a:ext cx="1270" cy="14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9271000" y="1327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9154160" y="13266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9271000" y="116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9154160" y="11864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153188</xdr:rowOff>
    </xdr:from>
    <xdr:to>
      <xdr:col>55</xdr:col>
      <xdr:colOff>0</xdr:colOff>
      <xdr:row>78</xdr:row>
      <xdr:rowOff>72873</xdr:rowOff>
    </xdr:to>
    <xdr:cxnSp macro="">
      <xdr:nvCxnSpPr>
        <xdr:cNvPr id="404" name="直線コネクタ 403"/>
        <xdr:cNvCxnSpPr/>
      </xdr:nvCxnSpPr>
      <xdr:spPr>
        <a:xfrm flipV="1">
          <a:off x="8496300" y="12726188"/>
          <a:ext cx="723900" cy="4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9271000" y="1285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9192260" y="12874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41935</xdr:rowOff>
    </xdr:from>
    <xdr:to>
      <xdr:col>50</xdr:col>
      <xdr:colOff>114300</xdr:colOff>
      <xdr:row>78</xdr:row>
      <xdr:rowOff>72873</xdr:rowOff>
    </xdr:to>
    <xdr:cxnSp macro="">
      <xdr:nvCxnSpPr>
        <xdr:cNvPr id="407" name="直線コネクタ 406"/>
        <xdr:cNvCxnSpPr/>
      </xdr:nvCxnSpPr>
      <xdr:spPr>
        <a:xfrm>
          <a:off x="7713980" y="13117855"/>
          <a:ext cx="78232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8445500" y="12904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8284288" y="126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41935</xdr:rowOff>
    </xdr:from>
    <xdr:to>
      <xdr:col>45</xdr:col>
      <xdr:colOff>177800</xdr:colOff>
      <xdr:row>78</xdr:row>
      <xdr:rowOff>76912</xdr:rowOff>
    </xdr:to>
    <xdr:cxnSp macro="">
      <xdr:nvCxnSpPr>
        <xdr:cNvPr id="410" name="直線コネクタ 409"/>
        <xdr:cNvCxnSpPr/>
      </xdr:nvCxnSpPr>
      <xdr:spPr>
        <a:xfrm flipV="1">
          <a:off x="6924040" y="13117855"/>
          <a:ext cx="78994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7670800" y="12854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7477271" y="126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76912</xdr:rowOff>
    </xdr:from>
    <xdr:to>
      <xdr:col>41</xdr:col>
      <xdr:colOff>50800</xdr:colOff>
      <xdr:row>78</xdr:row>
      <xdr:rowOff>108953</xdr:rowOff>
    </xdr:to>
    <xdr:cxnSp macro="">
      <xdr:nvCxnSpPr>
        <xdr:cNvPr id="413" name="直線コネクタ 412"/>
        <xdr:cNvCxnSpPr/>
      </xdr:nvCxnSpPr>
      <xdr:spPr>
        <a:xfrm flipV="1">
          <a:off x="6149340" y="13152832"/>
          <a:ext cx="7747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6873240" y="13034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6712028" y="1281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098540" y="13024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5937328" y="1280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102388</xdr:rowOff>
    </xdr:from>
    <xdr:to>
      <xdr:col>55</xdr:col>
      <xdr:colOff>50800</xdr:colOff>
      <xdr:row>76</xdr:row>
      <xdr:rowOff>32538</xdr:rowOff>
    </xdr:to>
    <xdr:sp macro="" textlink="">
      <xdr:nvSpPr>
        <xdr:cNvPr id="423" name="楕円 422"/>
        <xdr:cNvSpPr/>
      </xdr:nvSpPr>
      <xdr:spPr>
        <a:xfrm>
          <a:off x="9192260" y="12675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125265</xdr:rowOff>
    </xdr:from>
    <xdr:ext cx="534377" cy="259045"/>
    <xdr:sp macro="" textlink="">
      <xdr:nvSpPr>
        <xdr:cNvPr id="424" name="商工費該当値テキスト"/>
        <xdr:cNvSpPr txBox="1"/>
      </xdr:nvSpPr>
      <xdr:spPr>
        <a:xfrm>
          <a:off x="9271000" y="1253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22073</xdr:rowOff>
    </xdr:from>
    <xdr:to>
      <xdr:col>50</xdr:col>
      <xdr:colOff>165100</xdr:colOff>
      <xdr:row>78</xdr:row>
      <xdr:rowOff>123673</xdr:rowOff>
    </xdr:to>
    <xdr:sp macro="" textlink="">
      <xdr:nvSpPr>
        <xdr:cNvPr id="425" name="楕円 424"/>
        <xdr:cNvSpPr/>
      </xdr:nvSpPr>
      <xdr:spPr>
        <a:xfrm>
          <a:off x="8445500" y="130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114800</xdr:rowOff>
    </xdr:from>
    <xdr:ext cx="469744" cy="259045"/>
    <xdr:sp macro="" textlink="">
      <xdr:nvSpPr>
        <xdr:cNvPr id="426" name="テキスト ボックス 425"/>
        <xdr:cNvSpPr txBox="1"/>
      </xdr:nvSpPr>
      <xdr:spPr>
        <a:xfrm>
          <a:off x="8284288" y="131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162585</xdr:rowOff>
    </xdr:from>
    <xdr:to>
      <xdr:col>46</xdr:col>
      <xdr:colOff>38100</xdr:colOff>
      <xdr:row>78</xdr:row>
      <xdr:rowOff>92735</xdr:rowOff>
    </xdr:to>
    <xdr:sp macro="" textlink="">
      <xdr:nvSpPr>
        <xdr:cNvPr id="427" name="楕円 426"/>
        <xdr:cNvSpPr/>
      </xdr:nvSpPr>
      <xdr:spPr>
        <a:xfrm>
          <a:off x="7670800" y="130708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83862</xdr:rowOff>
    </xdr:from>
    <xdr:ext cx="469744" cy="259045"/>
    <xdr:sp macro="" textlink="">
      <xdr:nvSpPr>
        <xdr:cNvPr id="428" name="テキスト ボックス 427"/>
        <xdr:cNvSpPr txBox="1"/>
      </xdr:nvSpPr>
      <xdr:spPr>
        <a:xfrm>
          <a:off x="7509588" y="131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26112</xdr:rowOff>
    </xdr:from>
    <xdr:to>
      <xdr:col>41</xdr:col>
      <xdr:colOff>101600</xdr:colOff>
      <xdr:row>78</xdr:row>
      <xdr:rowOff>127712</xdr:rowOff>
    </xdr:to>
    <xdr:sp macro="" textlink="">
      <xdr:nvSpPr>
        <xdr:cNvPr id="429" name="楕円 428"/>
        <xdr:cNvSpPr/>
      </xdr:nvSpPr>
      <xdr:spPr>
        <a:xfrm>
          <a:off x="6873240" y="131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118839</xdr:rowOff>
    </xdr:from>
    <xdr:ext cx="469744" cy="259045"/>
    <xdr:sp macro="" textlink="">
      <xdr:nvSpPr>
        <xdr:cNvPr id="430" name="テキスト ボックス 429"/>
        <xdr:cNvSpPr txBox="1"/>
      </xdr:nvSpPr>
      <xdr:spPr>
        <a:xfrm>
          <a:off x="6712028" y="131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58153</xdr:rowOff>
    </xdr:from>
    <xdr:to>
      <xdr:col>36</xdr:col>
      <xdr:colOff>165100</xdr:colOff>
      <xdr:row>78</xdr:row>
      <xdr:rowOff>159753</xdr:rowOff>
    </xdr:to>
    <xdr:sp macro="" textlink="">
      <xdr:nvSpPr>
        <xdr:cNvPr id="431" name="楕円 430"/>
        <xdr:cNvSpPr/>
      </xdr:nvSpPr>
      <xdr:spPr>
        <a:xfrm>
          <a:off x="6098540" y="131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150880</xdr:rowOff>
    </xdr:from>
    <xdr:ext cx="469744" cy="259045"/>
    <xdr:sp macro="" textlink="">
      <xdr:nvSpPr>
        <xdr:cNvPr id="432" name="テキスト ボックス 431"/>
        <xdr:cNvSpPr txBox="1"/>
      </xdr:nvSpPr>
      <xdr:spPr>
        <a:xfrm>
          <a:off x="5937328" y="1322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560083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53640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9218295" y="15232081"/>
          <a:ext cx="1270" cy="136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9271000" y="166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9154160" y="165991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9271000" y="1501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9154160" y="15232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120878</xdr:rowOff>
    </xdr:from>
    <xdr:to>
      <xdr:col>55</xdr:col>
      <xdr:colOff>0</xdr:colOff>
      <xdr:row>98</xdr:row>
      <xdr:rowOff>94380</xdr:rowOff>
    </xdr:to>
    <xdr:cxnSp macro="">
      <xdr:nvCxnSpPr>
        <xdr:cNvPr id="462" name="直線コネクタ 461"/>
        <xdr:cNvCxnSpPr/>
      </xdr:nvCxnSpPr>
      <xdr:spPr>
        <a:xfrm flipV="1">
          <a:off x="8496300" y="16214318"/>
          <a:ext cx="723900" cy="30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3" name="土木費平均値テキスト"/>
        <xdr:cNvSpPr txBox="1"/>
      </xdr:nvSpPr>
      <xdr:spPr>
        <a:xfrm>
          <a:off x="9271000" y="1614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9192260" y="161690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138443</xdr:rowOff>
    </xdr:from>
    <xdr:to>
      <xdr:col>50</xdr:col>
      <xdr:colOff>114300</xdr:colOff>
      <xdr:row>98</xdr:row>
      <xdr:rowOff>94380</xdr:rowOff>
    </xdr:to>
    <xdr:cxnSp macro="">
      <xdr:nvCxnSpPr>
        <xdr:cNvPr id="465" name="直線コネクタ 464"/>
        <xdr:cNvCxnSpPr/>
      </xdr:nvCxnSpPr>
      <xdr:spPr>
        <a:xfrm>
          <a:off x="7713980" y="16231883"/>
          <a:ext cx="782320" cy="29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8445500" y="16243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8251971" y="160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159455</xdr:rowOff>
    </xdr:from>
    <xdr:to>
      <xdr:col>45</xdr:col>
      <xdr:colOff>177800</xdr:colOff>
      <xdr:row>96</xdr:row>
      <xdr:rowOff>138443</xdr:rowOff>
    </xdr:to>
    <xdr:cxnSp macro="">
      <xdr:nvCxnSpPr>
        <xdr:cNvPr id="468" name="直線コネクタ 467"/>
        <xdr:cNvCxnSpPr/>
      </xdr:nvCxnSpPr>
      <xdr:spPr>
        <a:xfrm>
          <a:off x="6924040" y="16085255"/>
          <a:ext cx="789940" cy="14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7670800" y="16262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7477271" y="163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159455</xdr:rowOff>
    </xdr:from>
    <xdr:to>
      <xdr:col>41</xdr:col>
      <xdr:colOff>50800</xdr:colOff>
      <xdr:row>96</xdr:row>
      <xdr:rowOff>21819</xdr:rowOff>
    </xdr:to>
    <xdr:cxnSp macro="">
      <xdr:nvCxnSpPr>
        <xdr:cNvPr id="471" name="直線コネクタ 470"/>
        <xdr:cNvCxnSpPr/>
      </xdr:nvCxnSpPr>
      <xdr:spPr>
        <a:xfrm flipV="1">
          <a:off x="6149340" y="16085255"/>
          <a:ext cx="7747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6873240" y="16232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3" name="テキスト ボックス 472"/>
        <xdr:cNvSpPr txBox="1"/>
      </xdr:nvSpPr>
      <xdr:spPr>
        <a:xfrm>
          <a:off x="6702571" y="163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098540" y="161857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5" name="テキスト ボックス 474"/>
        <xdr:cNvSpPr txBox="1"/>
      </xdr:nvSpPr>
      <xdr:spPr>
        <a:xfrm>
          <a:off x="5905011" y="162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70078</xdr:rowOff>
    </xdr:from>
    <xdr:to>
      <xdr:col>55</xdr:col>
      <xdr:colOff>50800</xdr:colOff>
      <xdr:row>97</xdr:row>
      <xdr:rowOff>228</xdr:rowOff>
    </xdr:to>
    <xdr:sp macro="" textlink="">
      <xdr:nvSpPr>
        <xdr:cNvPr id="481" name="楕円 480"/>
        <xdr:cNvSpPr/>
      </xdr:nvSpPr>
      <xdr:spPr>
        <a:xfrm>
          <a:off x="9192260" y="16163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92955</xdr:rowOff>
    </xdr:from>
    <xdr:ext cx="534377" cy="259045"/>
    <xdr:sp macro="" textlink="">
      <xdr:nvSpPr>
        <xdr:cNvPr id="482" name="土木費該当値テキスト"/>
        <xdr:cNvSpPr txBox="1"/>
      </xdr:nvSpPr>
      <xdr:spPr>
        <a:xfrm>
          <a:off x="9271000" y="160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43580</xdr:rowOff>
    </xdr:from>
    <xdr:to>
      <xdr:col>50</xdr:col>
      <xdr:colOff>165100</xdr:colOff>
      <xdr:row>98</xdr:row>
      <xdr:rowOff>145180</xdr:rowOff>
    </xdr:to>
    <xdr:sp macro="" textlink="">
      <xdr:nvSpPr>
        <xdr:cNvPr id="483" name="楕円 482"/>
        <xdr:cNvSpPr/>
      </xdr:nvSpPr>
      <xdr:spPr>
        <a:xfrm>
          <a:off x="8445500" y="164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136307</xdr:rowOff>
    </xdr:from>
    <xdr:ext cx="534377" cy="259045"/>
    <xdr:sp macro="" textlink="">
      <xdr:nvSpPr>
        <xdr:cNvPr id="484" name="テキスト ボックス 483"/>
        <xdr:cNvSpPr txBox="1"/>
      </xdr:nvSpPr>
      <xdr:spPr>
        <a:xfrm>
          <a:off x="8251971" y="1656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87643</xdr:rowOff>
    </xdr:from>
    <xdr:to>
      <xdr:col>46</xdr:col>
      <xdr:colOff>38100</xdr:colOff>
      <xdr:row>97</xdr:row>
      <xdr:rowOff>17793</xdr:rowOff>
    </xdr:to>
    <xdr:sp macro="" textlink="">
      <xdr:nvSpPr>
        <xdr:cNvPr id="485" name="楕円 484"/>
        <xdr:cNvSpPr/>
      </xdr:nvSpPr>
      <xdr:spPr>
        <a:xfrm>
          <a:off x="7670800" y="16181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34320</xdr:rowOff>
    </xdr:from>
    <xdr:ext cx="534377" cy="259045"/>
    <xdr:sp macro="" textlink="">
      <xdr:nvSpPr>
        <xdr:cNvPr id="486" name="テキスト ボックス 485"/>
        <xdr:cNvSpPr txBox="1"/>
      </xdr:nvSpPr>
      <xdr:spPr>
        <a:xfrm>
          <a:off x="7477271" y="159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108655</xdr:rowOff>
    </xdr:from>
    <xdr:to>
      <xdr:col>41</xdr:col>
      <xdr:colOff>101600</xdr:colOff>
      <xdr:row>96</xdr:row>
      <xdr:rowOff>38805</xdr:rowOff>
    </xdr:to>
    <xdr:sp macro="" textlink="">
      <xdr:nvSpPr>
        <xdr:cNvPr id="487" name="楕円 486"/>
        <xdr:cNvSpPr/>
      </xdr:nvSpPr>
      <xdr:spPr>
        <a:xfrm>
          <a:off x="6873240" y="16034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55332</xdr:rowOff>
    </xdr:from>
    <xdr:ext cx="534377" cy="259045"/>
    <xdr:sp macro="" textlink="">
      <xdr:nvSpPr>
        <xdr:cNvPr id="488" name="テキスト ボックス 487"/>
        <xdr:cNvSpPr txBox="1"/>
      </xdr:nvSpPr>
      <xdr:spPr>
        <a:xfrm>
          <a:off x="6702571" y="158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142469</xdr:rowOff>
    </xdr:from>
    <xdr:to>
      <xdr:col>36</xdr:col>
      <xdr:colOff>165100</xdr:colOff>
      <xdr:row>96</xdr:row>
      <xdr:rowOff>72619</xdr:rowOff>
    </xdr:to>
    <xdr:sp macro="" textlink="">
      <xdr:nvSpPr>
        <xdr:cNvPr id="489" name="楕円 488"/>
        <xdr:cNvSpPr/>
      </xdr:nvSpPr>
      <xdr:spPr>
        <a:xfrm>
          <a:off x="6098540" y="16068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89146</xdr:rowOff>
    </xdr:from>
    <xdr:ext cx="534377" cy="259045"/>
    <xdr:sp macro="" textlink="">
      <xdr:nvSpPr>
        <xdr:cNvPr id="490" name="テキスト ボックス 489"/>
        <xdr:cNvSpPr txBox="1"/>
      </xdr:nvSpPr>
      <xdr:spPr>
        <a:xfrm>
          <a:off x="5905011" y="158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0497381" y="6371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049738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049738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049738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4374495" y="5127569"/>
          <a:ext cx="1269" cy="126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4419580" y="63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4287500" y="6390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4419580" y="490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4287500" y="5127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48260</xdr:rowOff>
    </xdr:from>
    <xdr:to>
      <xdr:col>85</xdr:col>
      <xdr:colOff>127000</xdr:colOff>
      <xdr:row>38</xdr:row>
      <xdr:rowOff>23023</xdr:rowOff>
    </xdr:to>
    <xdr:cxnSp macro="">
      <xdr:nvCxnSpPr>
        <xdr:cNvPr id="518" name="直線コネクタ 517"/>
        <xdr:cNvCxnSpPr/>
      </xdr:nvCxnSpPr>
      <xdr:spPr>
        <a:xfrm flipV="1">
          <a:off x="13629640" y="6250940"/>
          <a:ext cx="746760" cy="14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4419580" y="5937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4325600" y="60823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23023</xdr:rowOff>
    </xdr:from>
    <xdr:to>
      <xdr:col>81</xdr:col>
      <xdr:colOff>50800</xdr:colOff>
      <xdr:row>38</xdr:row>
      <xdr:rowOff>73589</xdr:rowOff>
    </xdr:to>
    <xdr:cxnSp macro="">
      <xdr:nvCxnSpPr>
        <xdr:cNvPr id="521" name="直線コネクタ 520"/>
        <xdr:cNvCxnSpPr/>
      </xdr:nvCxnSpPr>
      <xdr:spPr>
        <a:xfrm flipV="1">
          <a:off x="12854940" y="6393343"/>
          <a:ext cx="7747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3578840" y="6013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3408171" y="579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72537</xdr:rowOff>
    </xdr:from>
    <xdr:to>
      <xdr:col>76</xdr:col>
      <xdr:colOff>114300</xdr:colOff>
      <xdr:row>38</xdr:row>
      <xdr:rowOff>73589</xdr:rowOff>
    </xdr:to>
    <xdr:cxnSp macro="">
      <xdr:nvCxnSpPr>
        <xdr:cNvPr id="524" name="直線コネクタ 523"/>
        <xdr:cNvCxnSpPr/>
      </xdr:nvCxnSpPr>
      <xdr:spPr>
        <a:xfrm>
          <a:off x="12072620" y="6442857"/>
          <a:ext cx="78232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2804140" y="603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2610611" y="581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39528</xdr:rowOff>
    </xdr:from>
    <xdr:to>
      <xdr:col>71</xdr:col>
      <xdr:colOff>177800</xdr:colOff>
      <xdr:row>38</xdr:row>
      <xdr:rowOff>72537</xdr:rowOff>
    </xdr:to>
    <xdr:cxnSp macro="">
      <xdr:nvCxnSpPr>
        <xdr:cNvPr id="527" name="直線コネクタ 526"/>
        <xdr:cNvCxnSpPr/>
      </xdr:nvCxnSpPr>
      <xdr:spPr>
        <a:xfrm>
          <a:off x="11282680" y="6409848"/>
          <a:ext cx="78994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2029440" y="61235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1835911" y="59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1231880" y="6181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1061211" y="59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168910</xdr:rowOff>
    </xdr:from>
    <xdr:to>
      <xdr:col>85</xdr:col>
      <xdr:colOff>177800</xdr:colOff>
      <xdr:row>37</xdr:row>
      <xdr:rowOff>99060</xdr:rowOff>
    </xdr:to>
    <xdr:sp macro="" textlink="">
      <xdr:nvSpPr>
        <xdr:cNvPr id="537" name="楕円 536"/>
        <xdr:cNvSpPr/>
      </xdr:nvSpPr>
      <xdr:spPr>
        <a:xfrm>
          <a:off x="14325600" y="62039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147337</xdr:rowOff>
    </xdr:from>
    <xdr:ext cx="534377" cy="259045"/>
    <xdr:sp macro="" textlink="">
      <xdr:nvSpPr>
        <xdr:cNvPr id="538" name="消防費該当値テキスト"/>
        <xdr:cNvSpPr txBox="1"/>
      </xdr:nvSpPr>
      <xdr:spPr>
        <a:xfrm>
          <a:off x="14419580" y="618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143673</xdr:rowOff>
    </xdr:from>
    <xdr:to>
      <xdr:col>81</xdr:col>
      <xdr:colOff>101600</xdr:colOff>
      <xdr:row>38</xdr:row>
      <xdr:rowOff>73823</xdr:rowOff>
    </xdr:to>
    <xdr:sp macro="" textlink="">
      <xdr:nvSpPr>
        <xdr:cNvPr id="539" name="楕円 538"/>
        <xdr:cNvSpPr/>
      </xdr:nvSpPr>
      <xdr:spPr>
        <a:xfrm>
          <a:off x="13578840" y="6346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64950</xdr:rowOff>
    </xdr:from>
    <xdr:ext cx="534377" cy="259045"/>
    <xdr:sp macro="" textlink="">
      <xdr:nvSpPr>
        <xdr:cNvPr id="540" name="テキスト ボックス 539"/>
        <xdr:cNvSpPr txBox="1"/>
      </xdr:nvSpPr>
      <xdr:spPr>
        <a:xfrm>
          <a:off x="13408171" y="64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22789</xdr:rowOff>
    </xdr:from>
    <xdr:to>
      <xdr:col>76</xdr:col>
      <xdr:colOff>165100</xdr:colOff>
      <xdr:row>38</xdr:row>
      <xdr:rowOff>124389</xdr:rowOff>
    </xdr:to>
    <xdr:sp macro="" textlink="">
      <xdr:nvSpPr>
        <xdr:cNvPr id="541" name="楕円 540"/>
        <xdr:cNvSpPr/>
      </xdr:nvSpPr>
      <xdr:spPr>
        <a:xfrm>
          <a:off x="12804140" y="63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115516</xdr:rowOff>
    </xdr:from>
    <xdr:ext cx="534377" cy="259045"/>
    <xdr:sp macro="" textlink="">
      <xdr:nvSpPr>
        <xdr:cNvPr id="542" name="テキスト ボックス 541"/>
        <xdr:cNvSpPr txBox="1"/>
      </xdr:nvSpPr>
      <xdr:spPr>
        <a:xfrm>
          <a:off x="12610611" y="64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21737</xdr:rowOff>
    </xdr:from>
    <xdr:to>
      <xdr:col>72</xdr:col>
      <xdr:colOff>38100</xdr:colOff>
      <xdr:row>38</xdr:row>
      <xdr:rowOff>123337</xdr:rowOff>
    </xdr:to>
    <xdr:sp macro="" textlink="">
      <xdr:nvSpPr>
        <xdr:cNvPr id="543" name="楕円 542"/>
        <xdr:cNvSpPr/>
      </xdr:nvSpPr>
      <xdr:spPr>
        <a:xfrm>
          <a:off x="12029440" y="63920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114464</xdr:rowOff>
    </xdr:from>
    <xdr:ext cx="534377" cy="259045"/>
    <xdr:sp macro="" textlink="">
      <xdr:nvSpPr>
        <xdr:cNvPr id="544" name="テキスト ボックス 543"/>
        <xdr:cNvSpPr txBox="1"/>
      </xdr:nvSpPr>
      <xdr:spPr>
        <a:xfrm>
          <a:off x="11835911" y="6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160178</xdr:rowOff>
    </xdr:from>
    <xdr:to>
      <xdr:col>67</xdr:col>
      <xdr:colOff>101600</xdr:colOff>
      <xdr:row>38</xdr:row>
      <xdr:rowOff>90328</xdr:rowOff>
    </xdr:to>
    <xdr:sp macro="" textlink="">
      <xdr:nvSpPr>
        <xdr:cNvPr id="545" name="楕円 544"/>
        <xdr:cNvSpPr/>
      </xdr:nvSpPr>
      <xdr:spPr>
        <a:xfrm>
          <a:off x="11231880" y="6362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81455</xdr:rowOff>
    </xdr:from>
    <xdr:ext cx="534377" cy="259045"/>
    <xdr:sp macro="" textlink="">
      <xdr:nvSpPr>
        <xdr:cNvPr id="546" name="テキスト ボックス 545"/>
        <xdr:cNvSpPr txBox="1"/>
      </xdr:nvSpPr>
      <xdr:spPr>
        <a:xfrm>
          <a:off x="11061211" y="64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049738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049738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049738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049738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043326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043326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4374495" y="8605721"/>
          <a:ext cx="1269" cy="1227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4419580" y="983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4287500" y="9833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4419580" y="838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4287500" y="8605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1756</xdr:rowOff>
    </xdr:from>
    <xdr:to>
      <xdr:col>85</xdr:col>
      <xdr:colOff>127000</xdr:colOff>
      <xdr:row>58</xdr:row>
      <xdr:rowOff>73634</xdr:rowOff>
    </xdr:to>
    <xdr:cxnSp macro="">
      <xdr:nvCxnSpPr>
        <xdr:cNvPr id="578" name="直線コネクタ 577"/>
        <xdr:cNvCxnSpPr/>
      </xdr:nvCxnSpPr>
      <xdr:spPr>
        <a:xfrm flipV="1">
          <a:off x="13629640" y="9557236"/>
          <a:ext cx="746760" cy="23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4419580" y="9317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4325600" y="94626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62140</xdr:rowOff>
    </xdr:from>
    <xdr:to>
      <xdr:col>81</xdr:col>
      <xdr:colOff>50800</xdr:colOff>
      <xdr:row>58</xdr:row>
      <xdr:rowOff>73634</xdr:rowOff>
    </xdr:to>
    <xdr:cxnSp macro="">
      <xdr:nvCxnSpPr>
        <xdr:cNvPr id="581" name="直線コネクタ 580"/>
        <xdr:cNvCxnSpPr/>
      </xdr:nvCxnSpPr>
      <xdr:spPr>
        <a:xfrm>
          <a:off x="12854940" y="9785260"/>
          <a:ext cx="7747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3578840" y="9464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3408171" y="92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73553</xdr:rowOff>
    </xdr:from>
    <xdr:to>
      <xdr:col>76</xdr:col>
      <xdr:colOff>114300</xdr:colOff>
      <xdr:row>58</xdr:row>
      <xdr:rowOff>62140</xdr:rowOff>
    </xdr:to>
    <xdr:cxnSp macro="">
      <xdr:nvCxnSpPr>
        <xdr:cNvPr id="584" name="直線コネクタ 583"/>
        <xdr:cNvCxnSpPr/>
      </xdr:nvCxnSpPr>
      <xdr:spPr>
        <a:xfrm>
          <a:off x="12072620" y="9461393"/>
          <a:ext cx="782320" cy="3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2804140" y="94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2610611" y="92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73553</xdr:rowOff>
    </xdr:from>
    <xdr:to>
      <xdr:col>71</xdr:col>
      <xdr:colOff>177800</xdr:colOff>
      <xdr:row>57</xdr:row>
      <xdr:rowOff>91498</xdr:rowOff>
    </xdr:to>
    <xdr:cxnSp macro="">
      <xdr:nvCxnSpPr>
        <xdr:cNvPr id="587" name="直線コネクタ 586"/>
        <xdr:cNvCxnSpPr/>
      </xdr:nvCxnSpPr>
      <xdr:spPr>
        <a:xfrm flipV="1">
          <a:off x="11282680" y="9461393"/>
          <a:ext cx="789940" cy="1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2029440" y="95147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9" name="テキスト ボックス 588"/>
        <xdr:cNvSpPr txBox="1"/>
      </xdr:nvSpPr>
      <xdr:spPr>
        <a:xfrm>
          <a:off x="11835911" y="960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1231880" y="955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1061211" y="93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122406</xdr:rowOff>
    </xdr:from>
    <xdr:to>
      <xdr:col>85</xdr:col>
      <xdr:colOff>177800</xdr:colOff>
      <xdr:row>57</xdr:row>
      <xdr:rowOff>52556</xdr:rowOff>
    </xdr:to>
    <xdr:sp macro="" textlink="">
      <xdr:nvSpPr>
        <xdr:cNvPr id="597" name="楕円 596"/>
        <xdr:cNvSpPr/>
      </xdr:nvSpPr>
      <xdr:spPr>
        <a:xfrm>
          <a:off x="14325600" y="95102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100833</xdr:rowOff>
    </xdr:from>
    <xdr:ext cx="534377" cy="259045"/>
    <xdr:sp macro="" textlink="">
      <xdr:nvSpPr>
        <xdr:cNvPr id="598" name="教育費該当値テキスト"/>
        <xdr:cNvSpPr txBox="1"/>
      </xdr:nvSpPr>
      <xdr:spPr>
        <a:xfrm>
          <a:off x="14419580" y="948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22834</xdr:rowOff>
    </xdr:from>
    <xdr:to>
      <xdr:col>81</xdr:col>
      <xdr:colOff>101600</xdr:colOff>
      <xdr:row>58</xdr:row>
      <xdr:rowOff>124434</xdr:rowOff>
    </xdr:to>
    <xdr:sp macro="" textlink="">
      <xdr:nvSpPr>
        <xdr:cNvPr id="599" name="楕円 598"/>
        <xdr:cNvSpPr/>
      </xdr:nvSpPr>
      <xdr:spPr>
        <a:xfrm>
          <a:off x="13578840" y="97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115561</xdr:rowOff>
    </xdr:from>
    <xdr:ext cx="534377" cy="259045"/>
    <xdr:sp macro="" textlink="">
      <xdr:nvSpPr>
        <xdr:cNvPr id="600" name="テキスト ボックス 599"/>
        <xdr:cNvSpPr txBox="1"/>
      </xdr:nvSpPr>
      <xdr:spPr>
        <a:xfrm>
          <a:off x="13408171" y="98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11340</xdr:rowOff>
    </xdr:from>
    <xdr:to>
      <xdr:col>76</xdr:col>
      <xdr:colOff>165100</xdr:colOff>
      <xdr:row>58</xdr:row>
      <xdr:rowOff>112940</xdr:rowOff>
    </xdr:to>
    <xdr:sp macro="" textlink="">
      <xdr:nvSpPr>
        <xdr:cNvPr id="601" name="楕円 600"/>
        <xdr:cNvSpPr/>
      </xdr:nvSpPr>
      <xdr:spPr>
        <a:xfrm>
          <a:off x="12804140" y="97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104067</xdr:rowOff>
    </xdr:from>
    <xdr:ext cx="534377" cy="259045"/>
    <xdr:sp macro="" textlink="">
      <xdr:nvSpPr>
        <xdr:cNvPr id="602" name="テキスト ボックス 601"/>
        <xdr:cNvSpPr txBox="1"/>
      </xdr:nvSpPr>
      <xdr:spPr>
        <a:xfrm>
          <a:off x="12610611" y="98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22753</xdr:rowOff>
    </xdr:from>
    <xdr:to>
      <xdr:col>72</xdr:col>
      <xdr:colOff>38100</xdr:colOff>
      <xdr:row>56</xdr:row>
      <xdr:rowOff>124353</xdr:rowOff>
    </xdr:to>
    <xdr:sp macro="" textlink="">
      <xdr:nvSpPr>
        <xdr:cNvPr id="603" name="楕円 602"/>
        <xdr:cNvSpPr/>
      </xdr:nvSpPr>
      <xdr:spPr>
        <a:xfrm>
          <a:off x="12029440" y="941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604" name="テキスト ボックス 603"/>
        <xdr:cNvSpPr txBox="1"/>
      </xdr:nvSpPr>
      <xdr:spPr>
        <a:xfrm>
          <a:off x="11835911" y="91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40698</xdr:rowOff>
    </xdr:from>
    <xdr:to>
      <xdr:col>67</xdr:col>
      <xdr:colOff>101600</xdr:colOff>
      <xdr:row>57</xdr:row>
      <xdr:rowOff>142298</xdr:rowOff>
    </xdr:to>
    <xdr:sp macro="" textlink="">
      <xdr:nvSpPr>
        <xdr:cNvPr id="605" name="楕円 604"/>
        <xdr:cNvSpPr/>
      </xdr:nvSpPr>
      <xdr:spPr>
        <a:xfrm>
          <a:off x="11231880" y="95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133425</xdr:rowOff>
    </xdr:from>
    <xdr:ext cx="534377" cy="259045"/>
    <xdr:sp macro="" textlink="">
      <xdr:nvSpPr>
        <xdr:cNvPr id="606" name="テキスト ボックス 605"/>
        <xdr:cNvSpPr txBox="1"/>
      </xdr:nvSpPr>
      <xdr:spPr>
        <a:xfrm>
          <a:off x="11061211" y="968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049738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4374495" y="11966321"/>
          <a:ext cx="1269" cy="132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4419580" y="117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4287500" y="11966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63881</xdr:rowOff>
    </xdr:from>
    <xdr:to>
      <xdr:col>85</xdr:col>
      <xdr:colOff>127000</xdr:colOff>
      <xdr:row>74</xdr:row>
      <xdr:rowOff>159245</xdr:rowOff>
    </xdr:to>
    <xdr:cxnSp macro="">
      <xdr:nvCxnSpPr>
        <xdr:cNvPr id="635" name="直線コネクタ 634"/>
        <xdr:cNvCxnSpPr/>
      </xdr:nvCxnSpPr>
      <xdr:spPr>
        <a:xfrm flipV="1">
          <a:off x="13629640" y="11966321"/>
          <a:ext cx="746760" cy="59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77500</xdr:rowOff>
    </xdr:from>
    <xdr:ext cx="469744" cy="259045"/>
    <xdr:sp macro="" textlink="">
      <xdr:nvSpPr>
        <xdr:cNvPr id="636" name="災害復旧費平均値テキスト"/>
        <xdr:cNvSpPr txBox="1"/>
      </xdr:nvSpPr>
      <xdr:spPr>
        <a:xfrm>
          <a:off x="14419580" y="13153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4325600" y="131749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159245</xdr:rowOff>
    </xdr:from>
    <xdr:to>
      <xdr:col>81</xdr:col>
      <xdr:colOff>50800</xdr:colOff>
      <xdr:row>79</xdr:row>
      <xdr:rowOff>10885</xdr:rowOff>
    </xdr:to>
    <xdr:cxnSp macro="">
      <xdr:nvCxnSpPr>
        <xdr:cNvPr id="638" name="直線コネクタ 637"/>
        <xdr:cNvCxnSpPr/>
      </xdr:nvCxnSpPr>
      <xdr:spPr>
        <a:xfrm flipV="1">
          <a:off x="12854940" y="12564605"/>
          <a:ext cx="774700" cy="6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3578840" y="131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36237</xdr:rowOff>
    </xdr:from>
    <xdr:ext cx="469744" cy="259045"/>
    <xdr:sp macro="" textlink="">
      <xdr:nvSpPr>
        <xdr:cNvPr id="640" name="テキスト ボックス 639"/>
        <xdr:cNvSpPr txBox="1"/>
      </xdr:nvSpPr>
      <xdr:spPr>
        <a:xfrm>
          <a:off x="13417628" y="132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10885</xdr:rowOff>
    </xdr:from>
    <xdr:to>
      <xdr:col>76</xdr:col>
      <xdr:colOff>114300</xdr:colOff>
      <xdr:row>79</xdr:row>
      <xdr:rowOff>12103</xdr:rowOff>
    </xdr:to>
    <xdr:cxnSp macro="">
      <xdr:nvCxnSpPr>
        <xdr:cNvPr id="641" name="直線コネクタ 640"/>
        <xdr:cNvCxnSpPr/>
      </xdr:nvCxnSpPr>
      <xdr:spPr>
        <a:xfrm flipV="1">
          <a:off x="12072620" y="13254445"/>
          <a:ext cx="78232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2804140" y="13218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64203</xdr:rowOff>
    </xdr:from>
    <xdr:ext cx="378565" cy="259045"/>
    <xdr:sp macro="" textlink="">
      <xdr:nvSpPr>
        <xdr:cNvPr id="643" name="テキスト ボックス 642"/>
        <xdr:cNvSpPr txBox="1"/>
      </xdr:nvSpPr>
      <xdr:spPr>
        <a:xfrm>
          <a:off x="12688517" y="13307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131584</xdr:rowOff>
    </xdr:from>
    <xdr:to>
      <xdr:col>71</xdr:col>
      <xdr:colOff>177800</xdr:colOff>
      <xdr:row>79</xdr:row>
      <xdr:rowOff>12103</xdr:rowOff>
    </xdr:to>
    <xdr:cxnSp macro="">
      <xdr:nvCxnSpPr>
        <xdr:cNvPr id="644" name="直線コネクタ 643"/>
        <xdr:cNvCxnSpPr/>
      </xdr:nvCxnSpPr>
      <xdr:spPr>
        <a:xfrm>
          <a:off x="11282680" y="13039864"/>
          <a:ext cx="789940" cy="2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2029440" y="131899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1868228" y="1296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1231880" y="13163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8958</xdr:rowOff>
    </xdr:from>
    <xdr:ext cx="469744" cy="259045"/>
    <xdr:sp macro="" textlink="">
      <xdr:nvSpPr>
        <xdr:cNvPr id="648" name="テキスト ボックス 647"/>
        <xdr:cNvSpPr txBox="1"/>
      </xdr:nvSpPr>
      <xdr:spPr>
        <a:xfrm>
          <a:off x="11070668" y="132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13081</xdr:rowOff>
    </xdr:from>
    <xdr:to>
      <xdr:col>85</xdr:col>
      <xdr:colOff>177800</xdr:colOff>
      <xdr:row>71</xdr:row>
      <xdr:rowOff>114681</xdr:rowOff>
    </xdr:to>
    <xdr:sp macro="" textlink="">
      <xdr:nvSpPr>
        <xdr:cNvPr id="654" name="楕円 653"/>
        <xdr:cNvSpPr/>
      </xdr:nvSpPr>
      <xdr:spPr>
        <a:xfrm>
          <a:off x="14325600" y="119155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137558</xdr:rowOff>
    </xdr:from>
    <xdr:ext cx="534377" cy="259045"/>
    <xdr:sp macro="" textlink="">
      <xdr:nvSpPr>
        <xdr:cNvPr id="655" name="災害復旧費該当値テキスト"/>
        <xdr:cNvSpPr txBox="1"/>
      </xdr:nvSpPr>
      <xdr:spPr>
        <a:xfrm>
          <a:off x="14419580" y="118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108445</xdr:rowOff>
    </xdr:from>
    <xdr:to>
      <xdr:col>81</xdr:col>
      <xdr:colOff>101600</xdr:colOff>
      <xdr:row>75</xdr:row>
      <xdr:rowOff>38595</xdr:rowOff>
    </xdr:to>
    <xdr:sp macro="" textlink="">
      <xdr:nvSpPr>
        <xdr:cNvPr id="656" name="楕円 655"/>
        <xdr:cNvSpPr/>
      </xdr:nvSpPr>
      <xdr:spPr>
        <a:xfrm>
          <a:off x="13578840" y="12513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55122</xdr:rowOff>
    </xdr:from>
    <xdr:ext cx="534377" cy="259045"/>
    <xdr:sp macro="" textlink="">
      <xdr:nvSpPr>
        <xdr:cNvPr id="657" name="テキスト ボックス 656"/>
        <xdr:cNvSpPr txBox="1"/>
      </xdr:nvSpPr>
      <xdr:spPr>
        <a:xfrm>
          <a:off x="13408171" y="122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131535</xdr:rowOff>
    </xdr:from>
    <xdr:to>
      <xdr:col>76</xdr:col>
      <xdr:colOff>165100</xdr:colOff>
      <xdr:row>79</xdr:row>
      <xdr:rowOff>61685</xdr:rowOff>
    </xdr:to>
    <xdr:sp macro="" textlink="">
      <xdr:nvSpPr>
        <xdr:cNvPr id="658" name="楕円 657"/>
        <xdr:cNvSpPr/>
      </xdr:nvSpPr>
      <xdr:spPr>
        <a:xfrm>
          <a:off x="12804140" y="13207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78212</xdr:rowOff>
    </xdr:from>
    <xdr:ext cx="378565" cy="259045"/>
    <xdr:sp macro="" textlink="">
      <xdr:nvSpPr>
        <xdr:cNvPr id="659" name="テキスト ボックス 658"/>
        <xdr:cNvSpPr txBox="1"/>
      </xdr:nvSpPr>
      <xdr:spPr>
        <a:xfrm>
          <a:off x="12688517" y="1298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132753</xdr:rowOff>
    </xdr:from>
    <xdr:to>
      <xdr:col>72</xdr:col>
      <xdr:colOff>38100</xdr:colOff>
      <xdr:row>79</xdr:row>
      <xdr:rowOff>62903</xdr:rowOff>
    </xdr:to>
    <xdr:sp macro="" textlink="">
      <xdr:nvSpPr>
        <xdr:cNvPr id="660" name="楕円 659"/>
        <xdr:cNvSpPr/>
      </xdr:nvSpPr>
      <xdr:spPr>
        <a:xfrm>
          <a:off x="12029440" y="132086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54030</xdr:rowOff>
    </xdr:from>
    <xdr:ext cx="378565" cy="259045"/>
    <xdr:sp macro="" textlink="">
      <xdr:nvSpPr>
        <xdr:cNvPr id="661" name="テキスト ボックス 660"/>
        <xdr:cNvSpPr txBox="1"/>
      </xdr:nvSpPr>
      <xdr:spPr>
        <a:xfrm>
          <a:off x="11906197" y="13297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80784</xdr:rowOff>
    </xdr:from>
    <xdr:to>
      <xdr:col>67</xdr:col>
      <xdr:colOff>101600</xdr:colOff>
      <xdr:row>78</xdr:row>
      <xdr:rowOff>10934</xdr:rowOff>
    </xdr:to>
    <xdr:sp macro="" textlink="">
      <xdr:nvSpPr>
        <xdr:cNvPr id="662" name="楕円 661"/>
        <xdr:cNvSpPr/>
      </xdr:nvSpPr>
      <xdr:spPr>
        <a:xfrm>
          <a:off x="11231880" y="12989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27461</xdr:rowOff>
    </xdr:from>
    <xdr:ext cx="469744" cy="259045"/>
    <xdr:sp macro="" textlink="">
      <xdr:nvSpPr>
        <xdr:cNvPr id="663" name="テキスト ボックス 662"/>
        <xdr:cNvSpPr txBox="1"/>
      </xdr:nvSpPr>
      <xdr:spPr>
        <a:xfrm>
          <a:off x="11070668" y="12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049738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049738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049738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049738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4374495" y="15291973"/>
          <a:ext cx="1269" cy="124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4419580" y="165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4287500" y="16538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4419580" y="150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4287500" y="15291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107713</xdr:rowOff>
    </xdr:from>
    <xdr:to>
      <xdr:col>85</xdr:col>
      <xdr:colOff>127000</xdr:colOff>
      <xdr:row>95</xdr:row>
      <xdr:rowOff>117264</xdr:rowOff>
    </xdr:to>
    <xdr:cxnSp macro="">
      <xdr:nvCxnSpPr>
        <xdr:cNvPr id="694" name="直線コネクタ 693"/>
        <xdr:cNvCxnSpPr/>
      </xdr:nvCxnSpPr>
      <xdr:spPr>
        <a:xfrm>
          <a:off x="13629640" y="16033513"/>
          <a:ext cx="74676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4419580" y="160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4325600" y="160782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107713</xdr:rowOff>
    </xdr:from>
    <xdr:to>
      <xdr:col>81</xdr:col>
      <xdr:colOff>50800</xdr:colOff>
      <xdr:row>95</xdr:row>
      <xdr:rowOff>111500</xdr:rowOff>
    </xdr:to>
    <xdr:cxnSp macro="">
      <xdr:nvCxnSpPr>
        <xdr:cNvPr id="697" name="直線コネクタ 696"/>
        <xdr:cNvCxnSpPr/>
      </xdr:nvCxnSpPr>
      <xdr:spPr>
        <a:xfrm flipV="1">
          <a:off x="12854940" y="16033513"/>
          <a:ext cx="7747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3578840" y="1608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3408171" y="161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111500</xdr:rowOff>
    </xdr:from>
    <xdr:to>
      <xdr:col>76</xdr:col>
      <xdr:colOff>114300</xdr:colOff>
      <xdr:row>95</xdr:row>
      <xdr:rowOff>124840</xdr:rowOff>
    </xdr:to>
    <xdr:cxnSp macro="">
      <xdr:nvCxnSpPr>
        <xdr:cNvPr id="700" name="直線コネクタ 699"/>
        <xdr:cNvCxnSpPr/>
      </xdr:nvCxnSpPr>
      <xdr:spPr>
        <a:xfrm flipV="1">
          <a:off x="12072620" y="16037300"/>
          <a:ext cx="78232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2804140" y="16074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2" name="テキスト ボックス 701"/>
        <xdr:cNvSpPr txBox="1"/>
      </xdr:nvSpPr>
      <xdr:spPr>
        <a:xfrm>
          <a:off x="12610611" y="1616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111942</xdr:rowOff>
    </xdr:from>
    <xdr:to>
      <xdr:col>71</xdr:col>
      <xdr:colOff>177800</xdr:colOff>
      <xdr:row>95</xdr:row>
      <xdr:rowOff>124840</xdr:rowOff>
    </xdr:to>
    <xdr:cxnSp macro="">
      <xdr:nvCxnSpPr>
        <xdr:cNvPr id="703" name="直線コネクタ 702"/>
        <xdr:cNvCxnSpPr/>
      </xdr:nvCxnSpPr>
      <xdr:spPr>
        <a:xfrm>
          <a:off x="11282680" y="16037742"/>
          <a:ext cx="78994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2029440" y="160966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5" name="テキスト ボックス 704"/>
        <xdr:cNvSpPr txBox="1"/>
      </xdr:nvSpPr>
      <xdr:spPr>
        <a:xfrm>
          <a:off x="11835911" y="161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1231880" y="16096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7" name="テキスト ボックス 706"/>
        <xdr:cNvSpPr txBox="1"/>
      </xdr:nvSpPr>
      <xdr:spPr>
        <a:xfrm>
          <a:off x="11061211" y="1618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66464</xdr:rowOff>
    </xdr:from>
    <xdr:to>
      <xdr:col>85</xdr:col>
      <xdr:colOff>177800</xdr:colOff>
      <xdr:row>95</xdr:row>
      <xdr:rowOff>168064</xdr:rowOff>
    </xdr:to>
    <xdr:sp macro="" textlink="">
      <xdr:nvSpPr>
        <xdr:cNvPr id="713" name="楕円 712"/>
        <xdr:cNvSpPr/>
      </xdr:nvSpPr>
      <xdr:spPr>
        <a:xfrm>
          <a:off x="14325600" y="159922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89341</xdr:rowOff>
    </xdr:from>
    <xdr:ext cx="534377" cy="259045"/>
    <xdr:sp macro="" textlink="">
      <xdr:nvSpPr>
        <xdr:cNvPr id="714" name="公債費該当値テキスト"/>
        <xdr:cNvSpPr txBox="1"/>
      </xdr:nvSpPr>
      <xdr:spPr>
        <a:xfrm>
          <a:off x="14419580" y="158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56913</xdr:rowOff>
    </xdr:from>
    <xdr:to>
      <xdr:col>81</xdr:col>
      <xdr:colOff>101600</xdr:colOff>
      <xdr:row>95</xdr:row>
      <xdr:rowOff>158513</xdr:rowOff>
    </xdr:to>
    <xdr:sp macro="" textlink="">
      <xdr:nvSpPr>
        <xdr:cNvPr id="715" name="楕円 714"/>
        <xdr:cNvSpPr/>
      </xdr:nvSpPr>
      <xdr:spPr>
        <a:xfrm>
          <a:off x="13578840" y="159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3590</xdr:rowOff>
    </xdr:from>
    <xdr:ext cx="534377" cy="259045"/>
    <xdr:sp macro="" textlink="">
      <xdr:nvSpPr>
        <xdr:cNvPr id="716" name="テキスト ボックス 715"/>
        <xdr:cNvSpPr txBox="1"/>
      </xdr:nvSpPr>
      <xdr:spPr>
        <a:xfrm>
          <a:off x="13408171" y="157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60700</xdr:rowOff>
    </xdr:from>
    <xdr:to>
      <xdr:col>76</xdr:col>
      <xdr:colOff>165100</xdr:colOff>
      <xdr:row>95</xdr:row>
      <xdr:rowOff>162300</xdr:rowOff>
    </xdr:to>
    <xdr:sp macro="" textlink="">
      <xdr:nvSpPr>
        <xdr:cNvPr id="717" name="楕円 716"/>
        <xdr:cNvSpPr/>
      </xdr:nvSpPr>
      <xdr:spPr>
        <a:xfrm>
          <a:off x="12804140" y="159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7377</xdr:rowOff>
    </xdr:from>
    <xdr:ext cx="534377" cy="259045"/>
    <xdr:sp macro="" textlink="">
      <xdr:nvSpPr>
        <xdr:cNvPr id="718" name="テキスト ボックス 717"/>
        <xdr:cNvSpPr txBox="1"/>
      </xdr:nvSpPr>
      <xdr:spPr>
        <a:xfrm>
          <a:off x="12610611" y="157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74040</xdr:rowOff>
    </xdr:from>
    <xdr:to>
      <xdr:col>72</xdr:col>
      <xdr:colOff>38100</xdr:colOff>
      <xdr:row>96</xdr:row>
      <xdr:rowOff>4190</xdr:rowOff>
    </xdr:to>
    <xdr:sp macro="" textlink="">
      <xdr:nvSpPr>
        <xdr:cNvPr id="719" name="楕円 718"/>
        <xdr:cNvSpPr/>
      </xdr:nvSpPr>
      <xdr:spPr>
        <a:xfrm>
          <a:off x="12029440" y="15999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20717</xdr:rowOff>
    </xdr:from>
    <xdr:ext cx="534377" cy="259045"/>
    <xdr:sp macro="" textlink="">
      <xdr:nvSpPr>
        <xdr:cNvPr id="720" name="テキスト ボックス 719"/>
        <xdr:cNvSpPr txBox="1"/>
      </xdr:nvSpPr>
      <xdr:spPr>
        <a:xfrm>
          <a:off x="11835911" y="157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61142</xdr:rowOff>
    </xdr:from>
    <xdr:to>
      <xdr:col>67</xdr:col>
      <xdr:colOff>101600</xdr:colOff>
      <xdr:row>95</xdr:row>
      <xdr:rowOff>162742</xdr:rowOff>
    </xdr:to>
    <xdr:sp macro="" textlink="">
      <xdr:nvSpPr>
        <xdr:cNvPr id="721" name="楕円 720"/>
        <xdr:cNvSpPr/>
      </xdr:nvSpPr>
      <xdr:spPr>
        <a:xfrm>
          <a:off x="11231880" y="159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7819</xdr:rowOff>
    </xdr:from>
    <xdr:ext cx="534377" cy="259045"/>
    <xdr:sp macro="" textlink="">
      <xdr:nvSpPr>
        <xdr:cNvPr id="722" name="テキスト ボックス 721"/>
        <xdr:cNvSpPr txBox="1"/>
      </xdr:nvSpPr>
      <xdr:spPr>
        <a:xfrm>
          <a:off x="11061211" y="157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5762134" y="617947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5762134" y="586052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5762134" y="553776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5762134" y="521881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5762134" y="489985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5762134" y="45809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19507835" y="5204279"/>
          <a:ext cx="1269"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1956054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19560540" y="49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19443700" y="5204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19560540" y="63792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19458940" y="6527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18735040" y="63743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18628873" y="6157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17937480" y="626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17821857" y="603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716278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7047157" y="58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6388080" y="58441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6264837" y="562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19560540" y="65062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類似団体平均を大きく上回っているものは、農林水産業費、災害復旧費、衛生費となっている。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平成２８年熊本地震の影響によるものが主で、それぞれ被災農業者向け経営体育成支援事業補助金、運動公園総合体育館他災害復旧、災害廃棄物処理等業務が大きな要因となっている。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民生費については、平成２９年度やや減少したものの今後も幼児教育無償化や人口増、少子高齢化等に伴う行政需要の増加により増加が見込まれる。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63905" y="7816215"/>
          <a:ext cx="695325" cy="6477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63905" y="7993380"/>
          <a:ext cx="695325" cy="5524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63905" y="821245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11555" y="8216265"/>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940290" y="7553325"/>
          <a:ext cx="5429250" cy="66103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940290" y="7553325"/>
          <a:ext cx="786765" cy="15430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591550"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63880" y="7543800"/>
          <a:ext cx="4023360" cy="16764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239250" y="243840"/>
          <a:ext cx="2316480"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847195" y="243840"/>
          <a:ext cx="3484245"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670560"/>
          <a:ext cx="2842260" cy="4019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102216" y="7711440"/>
          <a:ext cx="5086349" cy="499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平成２８年度の実質収支</a:t>
          </a:r>
          <a:r>
            <a:rPr kumimoji="1" lang="ja-JP" altLang="en-US" sz="1200">
              <a:solidFill>
                <a:sysClr val="windowText" lastClr="000000"/>
              </a:solidFill>
              <a:latin typeface="ＭＳ ゴシック" pitchFamily="49" charset="-128"/>
              <a:ea typeface="ＭＳ ゴシック" pitchFamily="49" charset="-128"/>
            </a:rPr>
            <a:t>の黒字</a:t>
          </a:r>
          <a:r>
            <a:rPr kumimoji="1" lang="ja-JP" altLang="en-US" sz="1200">
              <a:latin typeface="ＭＳ ゴシック" pitchFamily="49" charset="-128"/>
              <a:ea typeface="ＭＳ ゴシック" pitchFamily="49" charset="-128"/>
            </a:rPr>
            <a:t>が大きかったことで、平成２９年度の実質単年度収支が減となっている。平成２８年度決算に係る財政調整基金への積立（繰越金の１／２）が６８６百万円で前年より増額となったが、人口増に伴う行政需要（扶助費・教育費）の増により慢性的に取り崩している。町税の収入は回復しつつあるが、</a:t>
          </a:r>
          <a:r>
            <a:rPr kumimoji="1" lang="ja-JP" altLang="en-US" sz="1200">
              <a:solidFill>
                <a:sysClr val="windowText" lastClr="000000"/>
              </a:solidFill>
              <a:latin typeface="ＭＳ ゴシック" pitchFamily="49" charset="-128"/>
              <a:ea typeface="ＭＳ ゴシック" pitchFamily="49" charset="-128"/>
            </a:rPr>
            <a:t>災害分の復旧・復興事業の終了に伴い特別交付税や復興寄附金が減少することに加え、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労務単価や資材の高騰により</a:t>
          </a:r>
          <a:r>
            <a:rPr kumimoji="1" lang="ja-JP" altLang="en-US" sz="1200">
              <a:solidFill>
                <a:sysClr val="windowText" lastClr="000000"/>
              </a:solidFill>
              <a:latin typeface="ＭＳ ゴシック" pitchFamily="49" charset="-128"/>
              <a:ea typeface="ＭＳ ゴシック" pitchFamily="49" charset="-128"/>
            </a:rPr>
            <a:t>庁舎建設事業に係る工事費が増加傾向にあること</a:t>
          </a:r>
          <a:r>
            <a:rPr kumimoji="1" lang="ja-JP" altLang="en-US" sz="1200">
              <a:solidFill>
                <a:schemeClr val="dk1"/>
              </a:solidFill>
              <a:latin typeface="ＭＳ ゴシック" pitchFamily="49" charset="-128"/>
              <a:ea typeface="ＭＳ ゴシック" pitchFamily="49" charset="-128"/>
            </a:rPr>
            <a:t>から</a:t>
          </a:r>
          <a:r>
            <a:rPr kumimoji="1" lang="ja-JP" altLang="en-US" sz="1200">
              <a:latin typeface="ＭＳ ゴシック" pitchFamily="49" charset="-128"/>
              <a:ea typeface="ＭＳ ゴシック" pitchFamily="49" charset="-128"/>
            </a:rPr>
            <a:t>、今後の実質収支額は減額を予想</a:t>
          </a:r>
          <a:r>
            <a:rPr kumimoji="1" lang="ja-JP" altLang="en-US" sz="1200">
              <a:solidFill>
                <a:sysClr val="windowText" lastClr="000000"/>
              </a:solidFill>
              <a:latin typeface="ＭＳ ゴシック" pitchFamily="49" charset="-128"/>
              <a:ea typeface="ＭＳ ゴシック" pitchFamily="49" charset="-128"/>
            </a:rPr>
            <a:t>している。</a:t>
          </a:r>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273665" y="5364480"/>
          <a:ext cx="5734050" cy="184404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340340" y="5393055"/>
          <a:ext cx="1409700" cy="1581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359265"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806940" y="196215"/>
          <a:ext cx="222885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521565" y="196215"/>
          <a:ext cx="346710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oneCellAnchor>
    <xdr:from>
      <xdr:col>1</xdr:col>
      <xdr:colOff>0</xdr:colOff>
      <xdr:row>3</xdr:row>
      <xdr:rowOff>28575</xdr:rowOff>
    </xdr:from>
    <xdr:ext cx="3973286" cy="378278"/>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57200" y="531495"/>
          <a:ext cx="3973286" cy="37827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407015" y="5534025"/>
          <a:ext cx="5467351"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すべての会計で黒字であるが、後期高齢者医療特別会計や介護保険特別会計は少子高齢化に伴い予算規模が増加傾向にある。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歳入歳出ともに増加しているが、居宅サービス給付費等の介護サービス等諸費が１８３百万円増加していることなどにより歳出増の方が大きかったため、黒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各会計繰出基準外の繰出しがないように、今後もこの状態を維持していく。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なお、平成３２年度（２０２０年度）より公共下水道特別会計、農業集落排水特別会計が公営企業会計に移行するが、料金改定も含め、運営については積極的に関与する必要がある。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5621020"/>
          <a:ext cx="508000" cy="7556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5788660"/>
          <a:ext cx="508000" cy="7556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5956300"/>
          <a:ext cx="508000" cy="7556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6123940"/>
          <a:ext cx="508000" cy="7556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6291580"/>
          <a:ext cx="508000" cy="7556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6459220"/>
          <a:ext cx="508000" cy="7556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87375" y="6626860"/>
          <a:ext cx="508000" cy="7556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587375" y="6794500"/>
          <a:ext cx="508000" cy="7556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587375" y="6962140"/>
          <a:ext cx="508000" cy="7556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587375" y="7129780"/>
          <a:ext cx="508000" cy="7556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65312;&#24179;&#25104;30&#24180;&#24230;/&#36001;&#25919;&#20418;&#65320;30/09%20&#27770;&#31639;&#32113;&#35336;/&#28168;&#12539;&#12294;3.13%20&#24179;&#25104;29&#24180;&#24230;&#36001;&#25919;&#29366;&#27841;&#36039;&#26009;&#38598;&#65288;&#29031;&#20250;&#65289;/&#9733;&#12304;&#36001;&#25919;&#29366;&#27841;&#36039;&#26009;&#38598;&#12305;_434035_&#22823;&#27941;&#30010;_2017&#65288;&#24066;&#30010;&#26449;&#35506;&#36861;&#35352;&#30906;&#35469;&#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データシート"/>
    </sheetNames>
    <sheetDataSet>
      <sheetData sheetId="0"/>
      <sheetData sheetId="1">
        <row r="2">
          <cell r="D2" t="str">
            <v>当該団体(円)</v>
          </cell>
          <cell r="F2" t="str">
            <v>類似団体内平均(円)</v>
          </cell>
        </row>
        <row r="3">
          <cell r="A3" t="str">
            <v xml:space="preserve"> H25</v>
          </cell>
          <cell r="D3">
            <v>53800</v>
          </cell>
          <cell r="F3">
            <v>53270</v>
          </cell>
        </row>
        <row r="5">
          <cell r="A5" t="str">
            <v xml:space="preserve"> H26</v>
          </cell>
          <cell r="D5">
            <v>60392</v>
          </cell>
          <cell r="F5">
            <v>53292</v>
          </cell>
        </row>
        <row r="7">
          <cell r="A7" t="str">
            <v xml:space="preserve"> H27</v>
          </cell>
          <cell r="D7">
            <v>32196</v>
          </cell>
          <cell r="F7">
            <v>56894</v>
          </cell>
        </row>
        <row r="9">
          <cell r="A9" t="str">
            <v xml:space="preserve"> H28</v>
          </cell>
          <cell r="D9">
            <v>22873</v>
          </cell>
          <cell r="F9">
            <v>57122</v>
          </cell>
        </row>
        <row r="11">
          <cell r="A11" t="str">
            <v xml:space="preserve"> H29</v>
          </cell>
          <cell r="D11">
            <v>50892</v>
          </cell>
          <cell r="F11">
            <v>53655</v>
          </cell>
        </row>
        <row r="18">
          <cell r="B18" t="str">
            <v>H25</v>
          </cell>
          <cell r="C18" t="str">
            <v>H26</v>
          </cell>
          <cell r="D18" t="str">
            <v>H27</v>
          </cell>
          <cell r="E18" t="str">
            <v>H28</v>
          </cell>
          <cell r="F18" t="str">
            <v>H29</v>
          </cell>
        </row>
        <row r="19">
          <cell r="A19" t="str">
            <v>実質収支額</v>
          </cell>
          <cell r="B19">
            <v>6.11</v>
          </cell>
          <cell r="C19">
            <v>7.87</v>
          </cell>
          <cell r="D19">
            <v>13.18</v>
          </cell>
          <cell r="E19">
            <v>19.350000000000001</v>
          </cell>
          <cell r="F19">
            <v>15.72</v>
          </cell>
        </row>
        <row r="20">
          <cell r="A20" t="str">
            <v>財政調整基金残高</v>
          </cell>
          <cell r="B20">
            <v>43.59</v>
          </cell>
          <cell r="C20">
            <v>38.82</v>
          </cell>
          <cell r="D20">
            <v>34.17</v>
          </cell>
          <cell r="E20">
            <v>30.35</v>
          </cell>
          <cell r="F20">
            <v>28.94</v>
          </cell>
        </row>
        <row r="21">
          <cell r="A21" t="str">
            <v>実質単年度収支</v>
          </cell>
          <cell r="B21">
            <v>8.73</v>
          </cell>
          <cell r="C21">
            <v>-3.29</v>
          </cell>
          <cell r="D21">
            <v>1.49</v>
          </cell>
          <cell r="E21">
            <v>2.5499999999999998</v>
          </cell>
          <cell r="F21">
            <v>-4.12</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0.02</v>
          </cell>
          <cell r="D29" t="e">
            <v>#N/A</v>
          </cell>
          <cell r="E29">
            <v>0.02</v>
          </cell>
          <cell r="F29" t="e">
            <v>#N/A</v>
          </cell>
          <cell r="G29">
            <v>0.03</v>
          </cell>
          <cell r="H29" t="e">
            <v>#N/A</v>
          </cell>
          <cell r="I29">
            <v>0.02</v>
          </cell>
          <cell r="J29" t="e">
            <v>#N/A</v>
          </cell>
          <cell r="K29">
            <v>0.03</v>
          </cell>
        </row>
        <row r="30">
          <cell r="A30" t="str">
            <v>農業集落排水特別会計</v>
          </cell>
          <cell r="B30" t="e">
            <v>#N/A</v>
          </cell>
          <cell r="C30">
            <v>0.11</v>
          </cell>
          <cell r="D30" t="e">
            <v>#N/A</v>
          </cell>
          <cell r="E30">
            <v>7.0000000000000007E-2</v>
          </cell>
          <cell r="F30" t="e">
            <v>#N/A</v>
          </cell>
          <cell r="G30">
            <v>0.13</v>
          </cell>
          <cell r="H30" t="e">
            <v>#N/A</v>
          </cell>
          <cell r="I30">
            <v>0.12</v>
          </cell>
          <cell r="J30" t="e">
            <v>#N/A</v>
          </cell>
          <cell r="K30">
            <v>0.22</v>
          </cell>
        </row>
        <row r="31">
          <cell r="A31" t="str">
            <v>大津町外四ヶ市町村共有財産管理処分事務受託特別会計</v>
          </cell>
          <cell r="B31" t="e">
            <v>#N/A</v>
          </cell>
          <cell r="C31">
            <v>0.02</v>
          </cell>
          <cell r="D31" t="e">
            <v>#N/A</v>
          </cell>
          <cell r="E31">
            <v>0.21</v>
          </cell>
          <cell r="F31" t="e">
            <v>#N/A</v>
          </cell>
          <cell r="G31">
            <v>0.28999999999999998</v>
          </cell>
          <cell r="H31" t="e">
            <v>#N/A</v>
          </cell>
          <cell r="I31">
            <v>0.59</v>
          </cell>
          <cell r="J31" t="e">
            <v>#N/A</v>
          </cell>
          <cell r="K31">
            <v>0.49</v>
          </cell>
        </row>
        <row r="32">
          <cell r="A32" t="str">
            <v>公共下水道特別会計</v>
          </cell>
          <cell r="B32" t="e">
            <v>#N/A</v>
          </cell>
          <cell r="C32">
            <v>0.44</v>
          </cell>
          <cell r="D32" t="e">
            <v>#N/A</v>
          </cell>
          <cell r="E32">
            <v>0.36</v>
          </cell>
          <cell r="F32" t="e">
            <v>#N/A</v>
          </cell>
          <cell r="G32">
            <v>0.81</v>
          </cell>
          <cell r="H32" t="e">
            <v>#N/A</v>
          </cell>
          <cell r="I32">
            <v>0.1</v>
          </cell>
          <cell r="J32" t="e">
            <v>#N/A</v>
          </cell>
          <cell r="K32">
            <v>0.53</v>
          </cell>
        </row>
        <row r="33">
          <cell r="A33" t="str">
            <v>介護保険特別会計</v>
          </cell>
          <cell r="B33" t="e">
            <v>#N/A</v>
          </cell>
          <cell r="C33">
            <v>0.99</v>
          </cell>
          <cell r="D33" t="e">
            <v>#N/A</v>
          </cell>
          <cell r="E33">
            <v>0.97</v>
          </cell>
          <cell r="F33" t="e">
            <v>#N/A</v>
          </cell>
          <cell r="G33">
            <v>1.34</v>
          </cell>
          <cell r="H33" t="e">
            <v>#N/A</v>
          </cell>
          <cell r="I33">
            <v>1.83</v>
          </cell>
          <cell r="J33" t="e">
            <v>#N/A</v>
          </cell>
          <cell r="K33">
            <v>1.59</v>
          </cell>
        </row>
        <row r="34">
          <cell r="A34" t="str">
            <v>国民健康保険特別会計</v>
          </cell>
          <cell r="B34" t="e">
            <v>#N/A</v>
          </cell>
          <cell r="C34">
            <v>1.89</v>
          </cell>
          <cell r="D34" t="e">
            <v>#N/A</v>
          </cell>
          <cell r="E34">
            <v>2.2999999999999998</v>
          </cell>
          <cell r="F34" t="e">
            <v>#N/A</v>
          </cell>
          <cell r="G34">
            <v>2.93</v>
          </cell>
          <cell r="H34" t="e">
            <v>#N/A</v>
          </cell>
          <cell r="I34">
            <v>2.67</v>
          </cell>
          <cell r="J34" t="e">
            <v>#N/A</v>
          </cell>
          <cell r="K34">
            <v>3.56</v>
          </cell>
        </row>
        <row r="35">
          <cell r="A35" t="str">
            <v>工業用水道事業会計</v>
          </cell>
          <cell r="B35" t="e">
            <v>#N/A</v>
          </cell>
          <cell r="C35">
            <v>2.8</v>
          </cell>
          <cell r="D35" t="e">
            <v>#N/A</v>
          </cell>
          <cell r="E35">
            <v>3.12</v>
          </cell>
          <cell r="F35" t="e">
            <v>#N/A</v>
          </cell>
          <cell r="G35">
            <v>3.18</v>
          </cell>
          <cell r="H35" t="e">
            <v>#N/A</v>
          </cell>
          <cell r="I35">
            <v>3.35</v>
          </cell>
          <cell r="J35" t="e">
            <v>#N/A</v>
          </cell>
          <cell r="K35">
            <v>3.62</v>
          </cell>
        </row>
        <row r="36">
          <cell r="A36" t="str">
            <v>一般会計</v>
          </cell>
          <cell r="B36" t="e">
            <v>#N/A</v>
          </cell>
          <cell r="C36">
            <v>6.08</v>
          </cell>
          <cell r="D36" t="e">
            <v>#N/A</v>
          </cell>
          <cell r="E36">
            <v>7.64</v>
          </cell>
          <cell r="F36" t="e">
            <v>#N/A</v>
          </cell>
          <cell r="G36">
            <v>12.88</v>
          </cell>
          <cell r="H36" t="e">
            <v>#N/A</v>
          </cell>
          <cell r="I36">
            <v>18.760000000000002</v>
          </cell>
          <cell r="J36" t="e">
            <v>#N/A</v>
          </cell>
          <cell r="K36">
            <v>15.22</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1126</v>
          </cell>
          <cell r="G42">
            <v>1169</v>
          </cell>
          <cell r="J42">
            <v>1126</v>
          </cell>
          <cell r="M42">
            <v>1069</v>
          </cell>
          <cell r="P42">
            <v>1074</v>
          </cell>
        </row>
        <row r="43">
          <cell r="A43" t="str">
            <v>一時借入金の利子</v>
          </cell>
          <cell r="B43" t="str">
            <v>-</v>
          </cell>
          <cell r="E43" t="str">
            <v>-</v>
          </cell>
          <cell r="H43" t="str">
            <v>-</v>
          </cell>
          <cell r="K43" t="str">
            <v>-</v>
          </cell>
          <cell r="N43" t="str">
            <v>-</v>
          </cell>
        </row>
        <row r="44">
          <cell r="A44" t="str">
            <v>債務負担行為に基づく支出額</v>
          </cell>
          <cell r="B44">
            <v>44</v>
          </cell>
          <cell r="E44">
            <v>31</v>
          </cell>
          <cell r="H44">
            <v>28</v>
          </cell>
          <cell r="K44">
            <v>21</v>
          </cell>
          <cell r="N44">
            <v>29</v>
          </cell>
        </row>
        <row r="45">
          <cell r="A45" t="str">
            <v>組合等が起こした地方債の元利償還金に対する負担金等</v>
          </cell>
          <cell r="B45">
            <v>61</v>
          </cell>
          <cell r="E45">
            <v>58</v>
          </cell>
          <cell r="H45">
            <v>56</v>
          </cell>
          <cell r="K45">
            <v>94</v>
          </cell>
          <cell r="N45">
            <v>101</v>
          </cell>
        </row>
        <row r="46">
          <cell r="A46" t="str">
            <v>公営企業債の元利償還金に対する繰入金</v>
          </cell>
          <cell r="B46">
            <v>360</v>
          </cell>
          <cell r="E46">
            <v>320</v>
          </cell>
          <cell r="H46">
            <v>360</v>
          </cell>
          <cell r="K46">
            <v>263</v>
          </cell>
          <cell r="N46">
            <v>243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1377</v>
          </cell>
          <cell r="E49">
            <v>1364</v>
          </cell>
          <cell r="H49">
            <v>1405</v>
          </cell>
          <cell r="K49">
            <v>1419</v>
          </cell>
          <cell r="N49">
            <v>1406</v>
          </cell>
        </row>
        <row r="50">
          <cell r="A50" t="str">
            <v>実質公債費比率の分子</v>
          </cell>
          <cell r="B50" t="e">
            <v>#N/A</v>
          </cell>
          <cell r="C50">
            <v>716</v>
          </cell>
          <cell r="D50" t="e">
            <v>#N/A</v>
          </cell>
          <cell r="E50" t="e">
            <v>#N/A</v>
          </cell>
          <cell r="F50">
            <v>604</v>
          </cell>
          <cell r="G50" t="e">
            <v>#N/A</v>
          </cell>
          <cell r="H50" t="e">
            <v>#N/A</v>
          </cell>
          <cell r="I50">
            <v>723</v>
          </cell>
          <cell r="J50" t="e">
            <v>#N/A</v>
          </cell>
          <cell r="K50" t="e">
            <v>#N/A</v>
          </cell>
          <cell r="L50">
            <v>728</v>
          </cell>
          <cell r="M50" t="e">
            <v>#N/A</v>
          </cell>
          <cell r="N50" t="e">
            <v>#N/A</v>
          </cell>
          <cell r="O50">
            <v>705</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12900</v>
          </cell>
          <cell r="G56">
            <v>13016</v>
          </cell>
          <cell r="J56">
            <v>12827</v>
          </cell>
          <cell r="M56">
            <v>14105</v>
          </cell>
          <cell r="P56">
            <v>15802</v>
          </cell>
        </row>
        <row r="57">
          <cell r="A57" t="str">
            <v>充当可能特定歳入</v>
          </cell>
          <cell r="D57">
            <v>453</v>
          </cell>
          <cell r="G57">
            <v>409</v>
          </cell>
          <cell r="J57">
            <v>522</v>
          </cell>
          <cell r="M57">
            <v>510</v>
          </cell>
          <cell r="P57">
            <v>582</v>
          </cell>
        </row>
        <row r="58">
          <cell r="A58" t="str">
            <v>充当可能基金</v>
          </cell>
          <cell r="D58">
            <v>4916</v>
          </cell>
          <cell r="G58">
            <v>5245</v>
          </cell>
          <cell r="J58">
            <v>4882</v>
          </cell>
          <cell r="M58">
            <v>4484</v>
          </cell>
          <cell r="P58">
            <v>4925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1668</v>
          </cell>
          <cell r="E62">
            <v>1408</v>
          </cell>
          <cell r="H62">
            <v>1451</v>
          </cell>
          <cell r="K62">
            <v>985</v>
          </cell>
          <cell r="N62">
            <v>782</v>
          </cell>
        </row>
        <row r="63">
          <cell r="A63" t="str">
            <v>組合等負担等見込額</v>
          </cell>
          <cell r="B63">
            <v>367</v>
          </cell>
          <cell r="E63">
            <v>404</v>
          </cell>
          <cell r="H63">
            <v>449</v>
          </cell>
          <cell r="K63">
            <v>410</v>
          </cell>
          <cell r="N63">
            <v>321</v>
          </cell>
        </row>
        <row r="64">
          <cell r="A64" t="str">
            <v>公営企業債等繰入見込額</v>
          </cell>
          <cell r="B64">
            <v>3613</v>
          </cell>
          <cell r="E64">
            <v>3732</v>
          </cell>
          <cell r="H64">
            <v>3236</v>
          </cell>
          <cell r="K64">
            <v>3317</v>
          </cell>
          <cell r="N64">
            <v>2824</v>
          </cell>
        </row>
        <row r="65">
          <cell r="A65" t="str">
            <v>債務負担行為に基づく支出予定額</v>
          </cell>
          <cell r="B65">
            <v>77</v>
          </cell>
          <cell r="E65">
            <v>67</v>
          </cell>
          <cell r="H65">
            <v>58</v>
          </cell>
          <cell r="K65">
            <v>48</v>
          </cell>
          <cell r="N65">
            <v>38</v>
          </cell>
        </row>
        <row r="66">
          <cell r="A66" t="str">
            <v>一般会計等に係る地方債の現在高</v>
          </cell>
          <cell r="B66">
            <v>12605</v>
          </cell>
          <cell r="E66">
            <v>13163</v>
          </cell>
          <cell r="H66">
            <v>12904</v>
          </cell>
          <cell r="K66">
            <v>13922</v>
          </cell>
          <cell r="N66">
            <v>15985</v>
          </cell>
        </row>
        <row r="67">
          <cell r="A67" t="str">
            <v>将来負担比率の分子</v>
          </cell>
          <cell r="B67" t="e">
            <v>#N/A</v>
          </cell>
          <cell r="C67">
            <v>62</v>
          </cell>
          <cell r="D67" t="e">
            <v>#N/A</v>
          </cell>
          <cell r="E67" t="e">
            <v>#N/A</v>
          </cell>
          <cell r="F67">
            <v>103</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2489</v>
          </cell>
          <cell r="C72">
            <v>2219</v>
          </cell>
          <cell r="D72">
            <v>2156</v>
          </cell>
        </row>
        <row r="73">
          <cell r="A73" t="str">
            <v>減債基金</v>
          </cell>
          <cell r="B73">
            <v>287</v>
          </cell>
          <cell r="C73">
            <v>278</v>
          </cell>
          <cell r="D73">
            <v>271</v>
          </cell>
        </row>
        <row r="74">
          <cell r="A74" t="str">
            <v>その他特定目的基金</v>
          </cell>
          <cell r="B74">
            <v>1678</v>
          </cell>
          <cell r="C74">
            <v>1554</v>
          </cell>
          <cell r="D74">
            <v>2029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A1" s="43"/>
      <c r="B1" s="576" t="s">
        <v>148</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1"/>
      <c r="DK1" s="51"/>
      <c r="DL1" s="51"/>
      <c r="DM1" s="51"/>
      <c r="DN1" s="51"/>
      <c r="DO1" s="51"/>
    </row>
    <row r="2" spans="1:119" ht="24.75" thickBot="1">
      <c r="A2" s="43"/>
      <c r="B2" s="77" t="s">
        <v>147</v>
      </c>
      <c r="C2" s="77"/>
      <c r="D2" s="7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c r="A3" s="51"/>
      <c r="B3" s="577" t="s">
        <v>146</v>
      </c>
      <c r="C3" s="578"/>
      <c r="D3" s="578"/>
      <c r="E3" s="579"/>
      <c r="F3" s="579"/>
      <c r="G3" s="579"/>
      <c r="H3" s="579"/>
      <c r="I3" s="579"/>
      <c r="J3" s="579"/>
      <c r="K3" s="579"/>
      <c r="L3" s="579" t="s">
        <v>145</v>
      </c>
      <c r="M3" s="579"/>
      <c r="N3" s="579"/>
      <c r="O3" s="579"/>
      <c r="P3" s="579"/>
      <c r="Q3" s="579"/>
      <c r="R3" s="582"/>
      <c r="S3" s="582"/>
      <c r="T3" s="582"/>
      <c r="U3" s="582"/>
      <c r="V3" s="583"/>
      <c r="W3" s="477" t="s">
        <v>144</v>
      </c>
      <c r="X3" s="478"/>
      <c r="Y3" s="478"/>
      <c r="Z3" s="478"/>
      <c r="AA3" s="478"/>
      <c r="AB3" s="578"/>
      <c r="AC3" s="582" t="s">
        <v>143</v>
      </c>
      <c r="AD3" s="478"/>
      <c r="AE3" s="478"/>
      <c r="AF3" s="478"/>
      <c r="AG3" s="478"/>
      <c r="AH3" s="478"/>
      <c r="AI3" s="478"/>
      <c r="AJ3" s="478"/>
      <c r="AK3" s="478"/>
      <c r="AL3" s="550"/>
      <c r="AM3" s="477" t="s">
        <v>142</v>
      </c>
      <c r="AN3" s="478"/>
      <c r="AO3" s="478"/>
      <c r="AP3" s="478"/>
      <c r="AQ3" s="478"/>
      <c r="AR3" s="478"/>
      <c r="AS3" s="478"/>
      <c r="AT3" s="478"/>
      <c r="AU3" s="478"/>
      <c r="AV3" s="478"/>
      <c r="AW3" s="478"/>
      <c r="AX3" s="550"/>
      <c r="AY3" s="542" t="s">
        <v>68</v>
      </c>
      <c r="AZ3" s="543"/>
      <c r="BA3" s="543"/>
      <c r="BB3" s="543"/>
      <c r="BC3" s="543"/>
      <c r="BD3" s="543"/>
      <c r="BE3" s="543"/>
      <c r="BF3" s="543"/>
      <c r="BG3" s="543"/>
      <c r="BH3" s="543"/>
      <c r="BI3" s="543"/>
      <c r="BJ3" s="543"/>
      <c r="BK3" s="543"/>
      <c r="BL3" s="543"/>
      <c r="BM3" s="586"/>
      <c r="BN3" s="477" t="s">
        <v>141</v>
      </c>
      <c r="BO3" s="478"/>
      <c r="BP3" s="478"/>
      <c r="BQ3" s="478"/>
      <c r="BR3" s="478"/>
      <c r="BS3" s="478"/>
      <c r="BT3" s="478"/>
      <c r="BU3" s="550"/>
      <c r="BV3" s="477" t="s">
        <v>140</v>
      </c>
      <c r="BW3" s="478"/>
      <c r="BX3" s="478"/>
      <c r="BY3" s="478"/>
      <c r="BZ3" s="478"/>
      <c r="CA3" s="478"/>
      <c r="CB3" s="478"/>
      <c r="CC3" s="550"/>
      <c r="CD3" s="542" t="s">
        <v>68</v>
      </c>
      <c r="CE3" s="543"/>
      <c r="CF3" s="543"/>
      <c r="CG3" s="543"/>
      <c r="CH3" s="543"/>
      <c r="CI3" s="543"/>
      <c r="CJ3" s="543"/>
      <c r="CK3" s="543"/>
      <c r="CL3" s="543"/>
      <c r="CM3" s="543"/>
      <c r="CN3" s="543"/>
      <c r="CO3" s="543"/>
      <c r="CP3" s="543"/>
      <c r="CQ3" s="543"/>
      <c r="CR3" s="543"/>
      <c r="CS3" s="586"/>
      <c r="CT3" s="477" t="s">
        <v>139</v>
      </c>
      <c r="CU3" s="478"/>
      <c r="CV3" s="478"/>
      <c r="CW3" s="478"/>
      <c r="CX3" s="478"/>
      <c r="CY3" s="478"/>
      <c r="CZ3" s="478"/>
      <c r="DA3" s="550"/>
      <c r="DB3" s="477" t="s">
        <v>138</v>
      </c>
      <c r="DC3" s="478"/>
      <c r="DD3" s="478"/>
      <c r="DE3" s="478"/>
      <c r="DF3" s="478"/>
      <c r="DG3" s="478"/>
      <c r="DH3" s="478"/>
      <c r="DI3" s="550"/>
      <c r="DJ3" s="43"/>
      <c r="DK3" s="43"/>
      <c r="DL3" s="43"/>
      <c r="DM3" s="43"/>
      <c r="DN3" s="43"/>
      <c r="DO3" s="43"/>
    </row>
    <row r="4" spans="1:119" ht="18.75" customHeight="1">
      <c r="A4" s="51"/>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19"/>
      <c r="AO4" s="419"/>
      <c r="AP4" s="419"/>
      <c r="AQ4" s="419"/>
      <c r="AR4" s="419"/>
      <c r="AS4" s="419"/>
      <c r="AT4" s="419"/>
      <c r="AU4" s="419"/>
      <c r="AV4" s="419"/>
      <c r="AW4" s="419"/>
      <c r="AX4" s="585"/>
      <c r="AY4" s="393" t="s">
        <v>137</v>
      </c>
      <c r="AZ4" s="394"/>
      <c r="BA4" s="394"/>
      <c r="BB4" s="394"/>
      <c r="BC4" s="394"/>
      <c r="BD4" s="394"/>
      <c r="BE4" s="394"/>
      <c r="BF4" s="394"/>
      <c r="BG4" s="394"/>
      <c r="BH4" s="394"/>
      <c r="BI4" s="394"/>
      <c r="BJ4" s="394"/>
      <c r="BK4" s="394"/>
      <c r="BL4" s="394"/>
      <c r="BM4" s="395"/>
      <c r="BN4" s="367">
        <v>22639725</v>
      </c>
      <c r="BO4" s="368"/>
      <c r="BP4" s="368"/>
      <c r="BQ4" s="368"/>
      <c r="BR4" s="368"/>
      <c r="BS4" s="368"/>
      <c r="BT4" s="368"/>
      <c r="BU4" s="369"/>
      <c r="BV4" s="367">
        <v>18490304</v>
      </c>
      <c r="BW4" s="368"/>
      <c r="BX4" s="368"/>
      <c r="BY4" s="368"/>
      <c r="BZ4" s="368"/>
      <c r="CA4" s="368"/>
      <c r="CB4" s="368"/>
      <c r="CC4" s="369"/>
      <c r="CD4" s="587" t="s">
        <v>136</v>
      </c>
      <c r="CE4" s="588"/>
      <c r="CF4" s="588"/>
      <c r="CG4" s="588"/>
      <c r="CH4" s="588"/>
      <c r="CI4" s="588"/>
      <c r="CJ4" s="588"/>
      <c r="CK4" s="588"/>
      <c r="CL4" s="588"/>
      <c r="CM4" s="588"/>
      <c r="CN4" s="588"/>
      <c r="CO4" s="588"/>
      <c r="CP4" s="588"/>
      <c r="CQ4" s="588"/>
      <c r="CR4" s="588"/>
      <c r="CS4" s="589"/>
      <c r="CT4" s="590">
        <v>15.7</v>
      </c>
      <c r="CU4" s="591"/>
      <c r="CV4" s="591"/>
      <c r="CW4" s="591"/>
      <c r="CX4" s="591"/>
      <c r="CY4" s="591"/>
      <c r="CZ4" s="591"/>
      <c r="DA4" s="592"/>
      <c r="DB4" s="590">
        <v>19.399999999999999</v>
      </c>
      <c r="DC4" s="591"/>
      <c r="DD4" s="591"/>
      <c r="DE4" s="591"/>
      <c r="DF4" s="591"/>
      <c r="DG4" s="591"/>
      <c r="DH4" s="591"/>
      <c r="DI4" s="592"/>
      <c r="DJ4" s="43"/>
      <c r="DK4" s="43"/>
      <c r="DL4" s="43"/>
      <c r="DM4" s="43"/>
      <c r="DN4" s="43"/>
      <c r="DO4" s="43"/>
    </row>
    <row r="5" spans="1:119" ht="18.75" customHeight="1">
      <c r="A5" s="51"/>
      <c r="B5" s="580"/>
      <c r="C5" s="420"/>
      <c r="D5" s="420"/>
      <c r="E5" s="581"/>
      <c r="F5" s="581"/>
      <c r="G5" s="581"/>
      <c r="H5" s="581"/>
      <c r="I5" s="581"/>
      <c r="J5" s="581"/>
      <c r="K5" s="581"/>
      <c r="L5" s="581"/>
      <c r="M5" s="581"/>
      <c r="N5" s="581"/>
      <c r="O5" s="581"/>
      <c r="P5" s="581"/>
      <c r="Q5" s="581"/>
      <c r="R5" s="418"/>
      <c r="S5" s="418"/>
      <c r="T5" s="418"/>
      <c r="U5" s="418"/>
      <c r="V5" s="584"/>
      <c r="W5" s="509"/>
      <c r="X5" s="419"/>
      <c r="Y5" s="419"/>
      <c r="Z5" s="419"/>
      <c r="AA5" s="419"/>
      <c r="AB5" s="420"/>
      <c r="AC5" s="418"/>
      <c r="AD5" s="419"/>
      <c r="AE5" s="419"/>
      <c r="AF5" s="419"/>
      <c r="AG5" s="419"/>
      <c r="AH5" s="419"/>
      <c r="AI5" s="419"/>
      <c r="AJ5" s="419"/>
      <c r="AK5" s="419"/>
      <c r="AL5" s="585"/>
      <c r="AM5" s="483" t="s">
        <v>135</v>
      </c>
      <c r="AN5" s="406"/>
      <c r="AO5" s="406"/>
      <c r="AP5" s="406"/>
      <c r="AQ5" s="406"/>
      <c r="AR5" s="406"/>
      <c r="AS5" s="406"/>
      <c r="AT5" s="407"/>
      <c r="AU5" s="460" t="s">
        <v>110</v>
      </c>
      <c r="AV5" s="461"/>
      <c r="AW5" s="461"/>
      <c r="AX5" s="461"/>
      <c r="AY5" s="381" t="s">
        <v>134</v>
      </c>
      <c r="AZ5" s="382"/>
      <c r="BA5" s="382"/>
      <c r="BB5" s="382"/>
      <c r="BC5" s="382"/>
      <c r="BD5" s="382"/>
      <c r="BE5" s="382"/>
      <c r="BF5" s="382"/>
      <c r="BG5" s="382"/>
      <c r="BH5" s="382"/>
      <c r="BI5" s="382"/>
      <c r="BJ5" s="382"/>
      <c r="BK5" s="382"/>
      <c r="BL5" s="382"/>
      <c r="BM5" s="383"/>
      <c r="BN5" s="372">
        <v>20905476</v>
      </c>
      <c r="BO5" s="373"/>
      <c r="BP5" s="373"/>
      <c r="BQ5" s="373"/>
      <c r="BR5" s="373"/>
      <c r="BS5" s="373"/>
      <c r="BT5" s="373"/>
      <c r="BU5" s="374"/>
      <c r="BV5" s="372">
        <v>16183565</v>
      </c>
      <c r="BW5" s="373"/>
      <c r="BX5" s="373"/>
      <c r="BY5" s="373"/>
      <c r="BZ5" s="373"/>
      <c r="CA5" s="373"/>
      <c r="CB5" s="373"/>
      <c r="CC5" s="374"/>
      <c r="CD5" s="412" t="s">
        <v>133</v>
      </c>
      <c r="CE5" s="413"/>
      <c r="CF5" s="413"/>
      <c r="CG5" s="413"/>
      <c r="CH5" s="413"/>
      <c r="CI5" s="413"/>
      <c r="CJ5" s="413"/>
      <c r="CK5" s="413"/>
      <c r="CL5" s="413"/>
      <c r="CM5" s="413"/>
      <c r="CN5" s="413"/>
      <c r="CO5" s="413"/>
      <c r="CP5" s="413"/>
      <c r="CQ5" s="413"/>
      <c r="CR5" s="413"/>
      <c r="CS5" s="414"/>
      <c r="CT5" s="402">
        <v>87</v>
      </c>
      <c r="CU5" s="403"/>
      <c r="CV5" s="403"/>
      <c r="CW5" s="403"/>
      <c r="CX5" s="403"/>
      <c r="CY5" s="403"/>
      <c r="CZ5" s="403"/>
      <c r="DA5" s="404"/>
      <c r="DB5" s="402">
        <v>85.9</v>
      </c>
      <c r="DC5" s="403"/>
      <c r="DD5" s="403"/>
      <c r="DE5" s="403"/>
      <c r="DF5" s="403"/>
      <c r="DG5" s="403"/>
      <c r="DH5" s="403"/>
      <c r="DI5" s="404"/>
      <c r="DJ5" s="43"/>
      <c r="DK5" s="43"/>
      <c r="DL5" s="43"/>
      <c r="DM5" s="43"/>
      <c r="DN5" s="43"/>
      <c r="DO5" s="43"/>
    </row>
    <row r="6" spans="1:119" ht="18.75" customHeight="1">
      <c r="A6" s="51"/>
      <c r="B6" s="556" t="s">
        <v>132</v>
      </c>
      <c r="C6" s="417"/>
      <c r="D6" s="417"/>
      <c r="E6" s="557"/>
      <c r="F6" s="557"/>
      <c r="G6" s="557"/>
      <c r="H6" s="557"/>
      <c r="I6" s="557"/>
      <c r="J6" s="557"/>
      <c r="K6" s="557"/>
      <c r="L6" s="557" t="s">
        <v>131</v>
      </c>
      <c r="M6" s="557"/>
      <c r="N6" s="557"/>
      <c r="O6" s="557"/>
      <c r="P6" s="557"/>
      <c r="Q6" s="557"/>
      <c r="R6" s="452"/>
      <c r="S6" s="452"/>
      <c r="T6" s="452"/>
      <c r="U6" s="452"/>
      <c r="V6" s="563"/>
      <c r="W6" s="497" t="s">
        <v>130</v>
      </c>
      <c r="X6" s="416"/>
      <c r="Y6" s="416"/>
      <c r="Z6" s="416"/>
      <c r="AA6" s="416"/>
      <c r="AB6" s="417"/>
      <c r="AC6" s="568" t="s">
        <v>129</v>
      </c>
      <c r="AD6" s="569"/>
      <c r="AE6" s="569"/>
      <c r="AF6" s="569"/>
      <c r="AG6" s="569"/>
      <c r="AH6" s="569"/>
      <c r="AI6" s="569"/>
      <c r="AJ6" s="569"/>
      <c r="AK6" s="569"/>
      <c r="AL6" s="570"/>
      <c r="AM6" s="483" t="s">
        <v>128</v>
      </c>
      <c r="AN6" s="406"/>
      <c r="AO6" s="406"/>
      <c r="AP6" s="406"/>
      <c r="AQ6" s="406"/>
      <c r="AR6" s="406"/>
      <c r="AS6" s="406"/>
      <c r="AT6" s="407"/>
      <c r="AU6" s="460" t="s">
        <v>110</v>
      </c>
      <c r="AV6" s="461"/>
      <c r="AW6" s="461"/>
      <c r="AX6" s="461"/>
      <c r="AY6" s="381" t="s">
        <v>127</v>
      </c>
      <c r="AZ6" s="382"/>
      <c r="BA6" s="382"/>
      <c r="BB6" s="382"/>
      <c r="BC6" s="382"/>
      <c r="BD6" s="382"/>
      <c r="BE6" s="382"/>
      <c r="BF6" s="382"/>
      <c r="BG6" s="382"/>
      <c r="BH6" s="382"/>
      <c r="BI6" s="382"/>
      <c r="BJ6" s="382"/>
      <c r="BK6" s="382"/>
      <c r="BL6" s="382"/>
      <c r="BM6" s="383"/>
      <c r="BN6" s="372">
        <v>1734249</v>
      </c>
      <c r="BO6" s="373"/>
      <c r="BP6" s="373"/>
      <c r="BQ6" s="373"/>
      <c r="BR6" s="373"/>
      <c r="BS6" s="373"/>
      <c r="BT6" s="373"/>
      <c r="BU6" s="374"/>
      <c r="BV6" s="372">
        <v>2306739</v>
      </c>
      <c r="BW6" s="373"/>
      <c r="BX6" s="373"/>
      <c r="BY6" s="373"/>
      <c r="BZ6" s="373"/>
      <c r="CA6" s="373"/>
      <c r="CB6" s="373"/>
      <c r="CC6" s="374"/>
      <c r="CD6" s="412" t="s">
        <v>126</v>
      </c>
      <c r="CE6" s="413"/>
      <c r="CF6" s="413"/>
      <c r="CG6" s="413"/>
      <c r="CH6" s="413"/>
      <c r="CI6" s="413"/>
      <c r="CJ6" s="413"/>
      <c r="CK6" s="413"/>
      <c r="CL6" s="413"/>
      <c r="CM6" s="413"/>
      <c r="CN6" s="413"/>
      <c r="CO6" s="413"/>
      <c r="CP6" s="413"/>
      <c r="CQ6" s="413"/>
      <c r="CR6" s="413"/>
      <c r="CS6" s="414"/>
      <c r="CT6" s="553">
        <v>92.5</v>
      </c>
      <c r="CU6" s="554"/>
      <c r="CV6" s="554"/>
      <c r="CW6" s="554"/>
      <c r="CX6" s="554"/>
      <c r="CY6" s="554"/>
      <c r="CZ6" s="554"/>
      <c r="DA6" s="555"/>
      <c r="DB6" s="553">
        <v>91.5</v>
      </c>
      <c r="DC6" s="554"/>
      <c r="DD6" s="554"/>
      <c r="DE6" s="554"/>
      <c r="DF6" s="554"/>
      <c r="DG6" s="554"/>
      <c r="DH6" s="554"/>
      <c r="DI6" s="555"/>
      <c r="DJ6" s="43"/>
      <c r="DK6" s="43"/>
      <c r="DL6" s="43"/>
      <c r="DM6" s="43"/>
      <c r="DN6" s="43"/>
      <c r="DO6" s="43"/>
    </row>
    <row r="7" spans="1:119" ht="18.75" customHeight="1">
      <c r="A7" s="51"/>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4"/>
      <c r="AE7" s="364"/>
      <c r="AF7" s="364"/>
      <c r="AG7" s="364"/>
      <c r="AH7" s="364"/>
      <c r="AI7" s="364"/>
      <c r="AJ7" s="364"/>
      <c r="AK7" s="364"/>
      <c r="AL7" s="572"/>
      <c r="AM7" s="483" t="s">
        <v>125</v>
      </c>
      <c r="AN7" s="406"/>
      <c r="AO7" s="406"/>
      <c r="AP7" s="406"/>
      <c r="AQ7" s="406"/>
      <c r="AR7" s="406"/>
      <c r="AS7" s="406"/>
      <c r="AT7" s="407"/>
      <c r="AU7" s="460" t="s">
        <v>110</v>
      </c>
      <c r="AV7" s="461"/>
      <c r="AW7" s="461"/>
      <c r="AX7" s="461"/>
      <c r="AY7" s="381" t="s">
        <v>124</v>
      </c>
      <c r="AZ7" s="382"/>
      <c r="BA7" s="382"/>
      <c r="BB7" s="382"/>
      <c r="BC7" s="382"/>
      <c r="BD7" s="382"/>
      <c r="BE7" s="382"/>
      <c r="BF7" s="382"/>
      <c r="BG7" s="382"/>
      <c r="BH7" s="382"/>
      <c r="BI7" s="382"/>
      <c r="BJ7" s="382"/>
      <c r="BK7" s="382"/>
      <c r="BL7" s="382"/>
      <c r="BM7" s="383"/>
      <c r="BN7" s="372">
        <v>563048</v>
      </c>
      <c r="BO7" s="373"/>
      <c r="BP7" s="373"/>
      <c r="BQ7" s="373"/>
      <c r="BR7" s="373"/>
      <c r="BS7" s="373"/>
      <c r="BT7" s="373"/>
      <c r="BU7" s="374"/>
      <c r="BV7" s="372">
        <v>891650</v>
      </c>
      <c r="BW7" s="373"/>
      <c r="BX7" s="373"/>
      <c r="BY7" s="373"/>
      <c r="BZ7" s="373"/>
      <c r="CA7" s="373"/>
      <c r="CB7" s="373"/>
      <c r="CC7" s="374"/>
      <c r="CD7" s="412" t="s">
        <v>123</v>
      </c>
      <c r="CE7" s="413"/>
      <c r="CF7" s="413"/>
      <c r="CG7" s="413"/>
      <c r="CH7" s="413"/>
      <c r="CI7" s="413"/>
      <c r="CJ7" s="413"/>
      <c r="CK7" s="413"/>
      <c r="CL7" s="413"/>
      <c r="CM7" s="413"/>
      <c r="CN7" s="413"/>
      <c r="CO7" s="413"/>
      <c r="CP7" s="413"/>
      <c r="CQ7" s="413"/>
      <c r="CR7" s="413"/>
      <c r="CS7" s="414"/>
      <c r="CT7" s="372">
        <v>7451097</v>
      </c>
      <c r="CU7" s="373"/>
      <c r="CV7" s="373"/>
      <c r="CW7" s="373"/>
      <c r="CX7" s="373"/>
      <c r="CY7" s="373"/>
      <c r="CZ7" s="373"/>
      <c r="DA7" s="374"/>
      <c r="DB7" s="372">
        <v>7311890</v>
      </c>
      <c r="DC7" s="373"/>
      <c r="DD7" s="373"/>
      <c r="DE7" s="373"/>
      <c r="DF7" s="373"/>
      <c r="DG7" s="373"/>
      <c r="DH7" s="373"/>
      <c r="DI7" s="374"/>
      <c r="DJ7" s="43"/>
      <c r="DK7" s="43"/>
      <c r="DL7" s="43"/>
      <c r="DM7" s="43"/>
      <c r="DN7" s="43"/>
      <c r="DO7" s="43"/>
    </row>
    <row r="8" spans="1:119" ht="18.75" customHeight="1" thickBot="1">
      <c r="A8" s="51"/>
      <c r="B8" s="561"/>
      <c r="C8" s="498"/>
      <c r="D8" s="498"/>
      <c r="E8" s="562"/>
      <c r="F8" s="562"/>
      <c r="G8" s="562"/>
      <c r="H8" s="562"/>
      <c r="I8" s="562"/>
      <c r="J8" s="562"/>
      <c r="K8" s="562"/>
      <c r="L8" s="562"/>
      <c r="M8" s="562"/>
      <c r="N8" s="562"/>
      <c r="O8" s="562"/>
      <c r="P8" s="562"/>
      <c r="Q8" s="562"/>
      <c r="R8" s="566"/>
      <c r="S8" s="566"/>
      <c r="T8" s="566"/>
      <c r="U8" s="566"/>
      <c r="V8" s="567"/>
      <c r="W8" s="479"/>
      <c r="X8" s="480"/>
      <c r="Y8" s="480"/>
      <c r="Z8" s="480"/>
      <c r="AA8" s="480"/>
      <c r="AB8" s="498"/>
      <c r="AC8" s="573"/>
      <c r="AD8" s="574"/>
      <c r="AE8" s="574"/>
      <c r="AF8" s="574"/>
      <c r="AG8" s="574"/>
      <c r="AH8" s="574"/>
      <c r="AI8" s="574"/>
      <c r="AJ8" s="574"/>
      <c r="AK8" s="574"/>
      <c r="AL8" s="575"/>
      <c r="AM8" s="483" t="s">
        <v>122</v>
      </c>
      <c r="AN8" s="406"/>
      <c r="AO8" s="406"/>
      <c r="AP8" s="406"/>
      <c r="AQ8" s="406"/>
      <c r="AR8" s="406"/>
      <c r="AS8" s="406"/>
      <c r="AT8" s="407"/>
      <c r="AU8" s="460" t="s">
        <v>110</v>
      </c>
      <c r="AV8" s="461"/>
      <c r="AW8" s="461"/>
      <c r="AX8" s="461"/>
      <c r="AY8" s="381" t="s">
        <v>121</v>
      </c>
      <c r="AZ8" s="382"/>
      <c r="BA8" s="382"/>
      <c r="BB8" s="382"/>
      <c r="BC8" s="382"/>
      <c r="BD8" s="382"/>
      <c r="BE8" s="382"/>
      <c r="BF8" s="382"/>
      <c r="BG8" s="382"/>
      <c r="BH8" s="382"/>
      <c r="BI8" s="382"/>
      <c r="BJ8" s="382"/>
      <c r="BK8" s="382"/>
      <c r="BL8" s="382"/>
      <c r="BM8" s="383"/>
      <c r="BN8" s="372">
        <v>1171201</v>
      </c>
      <c r="BO8" s="373"/>
      <c r="BP8" s="373"/>
      <c r="BQ8" s="373"/>
      <c r="BR8" s="373"/>
      <c r="BS8" s="373"/>
      <c r="BT8" s="373"/>
      <c r="BU8" s="374"/>
      <c r="BV8" s="372">
        <v>1415089</v>
      </c>
      <c r="BW8" s="373"/>
      <c r="BX8" s="373"/>
      <c r="BY8" s="373"/>
      <c r="BZ8" s="373"/>
      <c r="CA8" s="373"/>
      <c r="CB8" s="373"/>
      <c r="CC8" s="374"/>
      <c r="CD8" s="412" t="s">
        <v>120</v>
      </c>
      <c r="CE8" s="413"/>
      <c r="CF8" s="413"/>
      <c r="CG8" s="413"/>
      <c r="CH8" s="413"/>
      <c r="CI8" s="413"/>
      <c r="CJ8" s="413"/>
      <c r="CK8" s="413"/>
      <c r="CL8" s="413"/>
      <c r="CM8" s="413"/>
      <c r="CN8" s="413"/>
      <c r="CO8" s="413"/>
      <c r="CP8" s="413"/>
      <c r="CQ8" s="413"/>
      <c r="CR8" s="413"/>
      <c r="CS8" s="414"/>
      <c r="CT8" s="516">
        <v>0.72</v>
      </c>
      <c r="CU8" s="517"/>
      <c r="CV8" s="517"/>
      <c r="CW8" s="517"/>
      <c r="CX8" s="517"/>
      <c r="CY8" s="517"/>
      <c r="CZ8" s="517"/>
      <c r="DA8" s="518"/>
      <c r="DB8" s="516">
        <v>0.7</v>
      </c>
      <c r="DC8" s="517"/>
      <c r="DD8" s="517"/>
      <c r="DE8" s="517"/>
      <c r="DF8" s="517"/>
      <c r="DG8" s="517"/>
      <c r="DH8" s="517"/>
      <c r="DI8" s="518"/>
      <c r="DJ8" s="43"/>
      <c r="DK8" s="43"/>
      <c r="DL8" s="43"/>
      <c r="DM8" s="43"/>
      <c r="DN8" s="43"/>
      <c r="DO8" s="43"/>
    </row>
    <row r="9" spans="1:119" ht="18.75" customHeight="1" thickBot="1">
      <c r="A9" s="51"/>
      <c r="B9" s="542" t="s">
        <v>119</v>
      </c>
      <c r="C9" s="543"/>
      <c r="D9" s="543"/>
      <c r="E9" s="543"/>
      <c r="F9" s="543"/>
      <c r="G9" s="543"/>
      <c r="H9" s="543"/>
      <c r="I9" s="543"/>
      <c r="J9" s="543"/>
      <c r="K9" s="466"/>
      <c r="L9" s="544" t="s">
        <v>118</v>
      </c>
      <c r="M9" s="545"/>
      <c r="N9" s="545"/>
      <c r="O9" s="545"/>
      <c r="P9" s="545"/>
      <c r="Q9" s="546"/>
      <c r="R9" s="547">
        <v>33452</v>
      </c>
      <c r="S9" s="548"/>
      <c r="T9" s="548"/>
      <c r="U9" s="548"/>
      <c r="V9" s="549"/>
      <c r="W9" s="477" t="s">
        <v>117</v>
      </c>
      <c r="X9" s="478"/>
      <c r="Y9" s="478"/>
      <c r="Z9" s="478"/>
      <c r="AA9" s="478"/>
      <c r="AB9" s="478"/>
      <c r="AC9" s="478"/>
      <c r="AD9" s="478"/>
      <c r="AE9" s="478"/>
      <c r="AF9" s="478"/>
      <c r="AG9" s="478"/>
      <c r="AH9" s="478"/>
      <c r="AI9" s="478"/>
      <c r="AJ9" s="478"/>
      <c r="AK9" s="478"/>
      <c r="AL9" s="550"/>
      <c r="AM9" s="483" t="s">
        <v>116</v>
      </c>
      <c r="AN9" s="406"/>
      <c r="AO9" s="406"/>
      <c r="AP9" s="406"/>
      <c r="AQ9" s="406"/>
      <c r="AR9" s="406"/>
      <c r="AS9" s="406"/>
      <c r="AT9" s="407"/>
      <c r="AU9" s="460" t="s">
        <v>115</v>
      </c>
      <c r="AV9" s="461"/>
      <c r="AW9" s="461"/>
      <c r="AX9" s="461"/>
      <c r="AY9" s="381" t="s">
        <v>114</v>
      </c>
      <c r="AZ9" s="382"/>
      <c r="BA9" s="382"/>
      <c r="BB9" s="382"/>
      <c r="BC9" s="382"/>
      <c r="BD9" s="382"/>
      <c r="BE9" s="382"/>
      <c r="BF9" s="382"/>
      <c r="BG9" s="382"/>
      <c r="BH9" s="382"/>
      <c r="BI9" s="382"/>
      <c r="BJ9" s="382"/>
      <c r="BK9" s="382"/>
      <c r="BL9" s="382"/>
      <c r="BM9" s="383"/>
      <c r="BN9" s="372">
        <v>-243888</v>
      </c>
      <c r="BO9" s="373"/>
      <c r="BP9" s="373"/>
      <c r="BQ9" s="373"/>
      <c r="BR9" s="373"/>
      <c r="BS9" s="373"/>
      <c r="BT9" s="373"/>
      <c r="BU9" s="374"/>
      <c r="BV9" s="372">
        <v>455165</v>
      </c>
      <c r="BW9" s="373"/>
      <c r="BX9" s="373"/>
      <c r="BY9" s="373"/>
      <c r="BZ9" s="373"/>
      <c r="CA9" s="373"/>
      <c r="CB9" s="373"/>
      <c r="CC9" s="374"/>
      <c r="CD9" s="412" t="s">
        <v>113</v>
      </c>
      <c r="CE9" s="413"/>
      <c r="CF9" s="413"/>
      <c r="CG9" s="413"/>
      <c r="CH9" s="413"/>
      <c r="CI9" s="413"/>
      <c r="CJ9" s="413"/>
      <c r="CK9" s="413"/>
      <c r="CL9" s="413"/>
      <c r="CM9" s="413"/>
      <c r="CN9" s="413"/>
      <c r="CO9" s="413"/>
      <c r="CP9" s="413"/>
      <c r="CQ9" s="413"/>
      <c r="CR9" s="413"/>
      <c r="CS9" s="414"/>
      <c r="CT9" s="402">
        <v>12.4</v>
      </c>
      <c r="CU9" s="403"/>
      <c r="CV9" s="403"/>
      <c r="CW9" s="403"/>
      <c r="CX9" s="403"/>
      <c r="CY9" s="403"/>
      <c r="CZ9" s="403"/>
      <c r="DA9" s="404"/>
      <c r="DB9" s="402">
        <v>12.7</v>
      </c>
      <c r="DC9" s="403"/>
      <c r="DD9" s="403"/>
      <c r="DE9" s="403"/>
      <c r="DF9" s="403"/>
      <c r="DG9" s="403"/>
      <c r="DH9" s="403"/>
      <c r="DI9" s="404"/>
      <c r="DJ9" s="43"/>
      <c r="DK9" s="43"/>
      <c r="DL9" s="43"/>
      <c r="DM9" s="43"/>
      <c r="DN9" s="43"/>
      <c r="DO9" s="43"/>
    </row>
    <row r="10" spans="1:119" ht="18.75" customHeight="1" thickBot="1">
      <c r="A10" s="51"/>
      <c r="B10" s="542"/>
      <c r="C10" s="543"/>
      <c r="D10" s="543"/>
      <c r="E10" s="543"/>
      <c r="F10" s="543"/>
      <c r="G10" s="543"/>
      <c r="H10" s="543"/>
      <c r="I10" s="543"/>
      <c r="J10" s="543"/>
      <c r="K10" s="466"/>
      <c r="L10" s="405" t="s">
        <v>112</v>
      </c>
      <c r="M10" s="406"/>
      <c r="N10" s="406"/>
      <c r="O10" s="406"/>
      <c r="P10" s="406"/>
      <c r="Q10" s="407"/>
      <c r="R10" s="378">
        <v>31234</v>
      </c>
      <c r="S10" s="379"/>
      <c r="T10" s="379"/>
      <c r="U10" s="379"/>
      <c r="V10" s="380"/>
      <c r="W10" s="551"/>
      <c r="X10" s="365"/>
      <c r="Y10" s="365"/>
      <c r="Z10" s="365"/>
      <c r="AA10" s="365"/>
      <c r="AB10" s="365"/>
      <c r="AC10" s="365"/>
      <c r="AD10" s="365"/>
      <c r="AE10" s="365"/>
      <c r="AF10" s="365"/>
      <c r="AG10" s="365"/>
      <c r="AH10" s="365"/>
      <c r="AI10" s="365"/>
      <c r="AJ10" s="365"/>
      <c r="AK10" s="365"/>
      <c r="AL10" s="552"/>
      <c r="AM10" s="483" t="s">
        <v>111</v>
      </c>
      <c r="AN10" s="406"/>
      <c r="AO10" s="406"/>
      <c r="AP10" s="406"/>
      <c r="AQ10" s="406"/>
      <c r="AR10" s="406"/>
      <c r="AS10" s="406"/>
      <c r="AT10" s="407"/>
      <c r="AU10" s="460" t="s">
        <v>110</v>
      </c>
      <c r="AV10" s="461"/>
      <c r="AW10" s="461"/>
      <c r="AX10" s="461"/>
      <c r="AY10" s="381" t="s">
        <v>109</v>
      </c>
      <c r="AZ10" s="382"/>
      <c r="BA10" s="382"/>
      <c r="BB10" s="382"/>
      <c r="BC10" s="382"/>
      <c r="BD10" s="382"/>
      <c r="BE10" s="382"/>
      <c r="BF10" s="382"/>
      <c r="BG10" s="382"/>
      <c r="BH10" s="382"/>
      <c r="BI10" s="382"/>
      <c r="BJ10" s="382"/>
      <c r="BK10" s="382"/>
      <c r="BL10" s="382"/>
      <c r="BM10" s="383"/>
      <c r="BN10" s="372">
        <v>736554</v>
      </c>
      <c r="BO10" s="373"/>
      <c r="BP10" s="373"/>
      <c r="BQ10" s="373"/>
      <c r="BR10" s="373"/>
      <c r="BS10" s="373"/>
      <c r="BT10" s="373"/>
      <c r="BU10" s="374"/>
      <c r="BV10" s="372">
        <v>520958</v>
      </c>
      <c r="BW10" s="373"/>
      <c r="BX10" s="373"/>
      <c r="BY10" s="373"/>
      <c r="BZ10" s="373"/>
      <c r="CA10" s="373"/>
      <c r="CB10" s="373"/>
      <c r="CC10" s="374"/>
      <c r="CD10" s="75" t="s">
        <v>108</v>
      </c>
      <c r="CE10" s="74"/>
      <c r="CF10" s="74"/>
      <c r="CG10" s="74"/>
      <c r="CH10" s="74"/>
      <c r="CI10" s="74"/>
      <c r="CJ10" s="74"/>
      <c r="CK10" s="74"/>
      <c r="CL10" s="74"/>
      <c r="CM10" s="74"/>
      <c r="CN10" s="74"/>
      <c r="CO10" s="74"/>
      <c r="CP10" s="74"/>
      <c r="CQ10" s="74"/>
      <c r="CR10" s="74"/>
      <c r="CS10" s="73"/>
      <c r="CT10" s="72"/>
      <c r="CU10" s="71"/>
      <c r="CV10" s="71"/>
      <c r="CW10" s="71"/>
      <c r="CX10" s="71"/>
      <c r="CY10" s="71"/>
      <c r="CZ10" s="71"/>
      <c r="DA10" s="70"/>
      <c r="DB10" s="72"/>
      <c r="DC10" s="71"/>
      <c r="DD10" s="71"/>
      <c r="DE10" s="71"/>
      <c r="DF10" s="71"/>
      <c r="DG10" s="71"/>
      <c r="DH10" s="71"/>
      <c r="DI10" s="70"/>
      <c r="DJ10" s="43"/>
      <c r="DK10" s="43"/>
      <c r="DL10" s="43"/>
      <c r="DM10" s="43"/>
      <c r="DN10" s="43"/>
      <c r="DO10" s="43"/>
    </row>
    <row r="11" spans="1:119" ht="18.75" customHeight="1" thickBot="1">
      <c r="A11" s="51"/>
      <c r="B11" s="542"/>
      <c r="C11" s="543"/>
      <c r="D11" s="543"/>
      <c r="E11" s="543"/>
      <c r="F11" s="543"/>
      <c r="G11" s="543"/>
      <c r="H11" s="543"/>
      <c r="I11" s="543"/>
      <c r="J11" s="543"/>
      <c r="K11" s="466"/>
      <c r="L11" s="432" t="s">
        <v>107</v>
      </c>
      <c r="M11" s="433"/>
      <c r="N11" s="433"/>
      <c r="O11" s="433"/>
      <c r="P11" s="433"/>
      <c r="Q11" s="434"/>
      <c r="R11" s="539" t="s">
        <v>106</v>
      </c>
      <c r="S11" s="540"/>
      <c r="T11" s="540"/>
      <c r="U11" s="540"/>
      <c r="V11" s="541"/>
      <c r="W11" s="551"/>
      <c r="X11" s="365"/>
      <c r="Y11" s="365"/>
      <c r="Z11" s="365"/>
      <c r="AA11" s="365"/>
      <c r="AB11" s="365"/>
      <c r="AC11" s="365"/>
      <c r="AD11" s="365"/>
      <c r="AE11" s="365"/>
      <c r="AF11" s="365"/>
      <c r="AG11" s="365"/>
      <c r="AH11" s="365"/>
      <c r="AI11" s="365"/>
      <c r="AJ11" s="365"/>
      <c r="AK11" s="365"/>
      <c r="AL11" s="552"/>
      <c r="AM11" s="483" t="s">
        <v>105</v>
      </c>
      <c r="AN11" s="406"/>
      <c r="AO11" s="406"/>
      <c r="AP11" s="406"/>
      <c r="AQ11" s="406"/>
      <c r="AR11" s="406"/>
      <c r="AS11" s="406"/>
      <c r="AT11" s="407"/>
      <c r="AU11" s="460" t="s">
        <v>93</v>
      </c>
      <c r="AV11" s="461"/>
      <c r="AW11" s="461"/>
      <c r="AX11" s="461"/>
      <c r="AY11" s="381" t="s">
        <v>104</v>
      </c>
      <c r="AZ11" s="382"/>
      <c r="BA11" s="382"/>
      <c r="BB11" s="382"/>
      <c r="BC11" s="382"/>
      <c r="BD11" s="382"/>
      <c r="BE11" s="382"/>
      <c r="BF11" s="382"/>
      <c r="BG11" s="382"/>
      <c r="BH11" s="382"/>
      <c r="BI11" s="382"/>
      <c r="BJ11" s="382"/>
      <c r="BK11" s="382"/>
      <c r="BL11" s="382"/>
      <c r="BM11" s="383"/>
      <c r="BN11" s="372">
        <v>0</v>
      </c>
      <c r="BO11" s="373"/>
      <c r="BP11" s="373"/>
      <c r="BQ11" s="373"/>
      <c r="BR11" s="373"/>
      <c r="BS11" s="373"/>
      <c r="BT11" s="373"/>
      <c r="BU11" s="374"/>
      <c r="BV11" s="372">
        <v>0</v>
      </c>
      <c r="BW11" s="373"/>
      <c r="BX11" s="373"/>
      <c r="BY11" s="373"/>
      <c r="BZ11" s="373"/>
      <c r="CA11" s="373"/>
      <c r="CB11" s="373"/>
      <c r="CC11" s="374"/>
      <c r="CD11" s="412" t="s">
        <v>103</v>
      </c>
      <c r="CE11" s="413"/>
      <c r="CF11" s="413"/>
      <c r="CG11" s="413"/>
      <c r="CH11" s="413"/>
      <c r="CI11" s="413"/>
      <c r="CJ11" s="413"/>
      <c r="CK11" s="413"/>
      <c r="CL11" s="413"/>
      <c r="CM11" s="413"/>
      <c r="CN11" s="413"/>
      <c r="CO11" s="413"/>
      <c r="CP11" s="413"/>
      <c r="CQ11" s="413"/>
      <c r="CR11" s="413"/>
      <c r="CS11" s="414"/>
      <c r="CT11" s="516" t="s">
        <v>49</v>
      </c>
      <c r="CU11" s="517"/>
      <c r="CV11" s="517"/>
      <c r="CW11" s="517"/>
      <c r="CX11" s="517"/>
      <c r="CY11" s="517"/>
      <c r="CZ11" s="517"/>
      <c r="DA11" s="518"/>
      <c r="DB11" s="516" t="s">
        <v>49</v>
      </c>
      <c r="DC11" s="517"/>
      <c r="DD11" s="517"/>
      <c r="DE11" s="517"/>
      <c r="DF11" s="517"/>
      <c r="DG11" s="517"/>
      <c r="DH11" s="517"/>
      <c r="DI11" s="518"/>
      <c r="DJ11" s="43"/>
      <c r="DK11" s="43"/>
      <c r="DL11" s="43"/>
      <c r="DM11" s="43"/>
      <c r="DN11" s="43"/>
      <c r="DO11" s="43"/>
    </row>
    <row r="12" spans="1:119" ht="18.75" customHeight="1">
      <c r="A12" s="51"/>
      <c r="B12" s="521" t="s">
        <v>102</v>
      </c>
      <c r="C12" s="522"/>
      <c r="D12" s="522"/>
      <c r="E12" s="522"/>
      <c r="F12" s="522"/>
      <c r="G12" s="522"/>
      <c r="H12" s="522"/>
      <c r="I12" s="522"/>
      <c r="J12" s="522"/>
      <c r="K12" s="523"/>
      <c r="L12" s="530" t="s">
        <v>101</v>
      </c>
      <c r="M12" s="531"/>
      <c r="N12" s="531"/>
      <c r="O12" s="531"/>
      <c r="P12" s="531"/>
      <c r="Q12" s="532"/>
      <c r="R12" s="533">
        <v>34388</v>
      </c>
      <c r="S12" s="534"/>
      <c r="T12" s="534"/>
      <c r="U12" s="534"/>
      <c r="V12" s="535"/>
      <c r="W12" s="536" t="s">
        <v>68</v>
      </c>
      <c r="X12" s="461"/>
      <c r="Y12" s="461"/>
      <c r="Z12" s="461"/>
      <c r="AA12" s="461"/>
      <c r="AB12" s="537"/>
      <c r="AC12" s="460" t="s">
        <v>100</v>
      </c>
      <c r="AD12" s="461"/>
      <c r="AE12" s="461"/>
      <c r="AF12" s="461"/>
      <c r="AG12" s="537"/>
      <c r="AH12" s="460" t="s">
        <v>99</v>
      </c>
      <c r="AI12" s="461"/>
      <c r="AJ12" s="461"/>
      <c r="AK12" s="461"/>
      <c r="AL12" s="538"/>
      <c r="AM12" s="483" t="s">
        <v>98</v>
      </c>
      <c r="AN12" s="406"/>
      <c r="AO12" s="406"/>
      <c r="AP12" s="406"/>
      <c r="AQ12" s="406"/>
      <c r="AR12" s="406"/>
      <c r="AS12" s="406"/>
      <c r="AT12" s="407"/>
      <c r="AU12" s="460" t="s">
        <v>93</v>
      </c>
      <c r="AV12" s="461"/>
      <c r="AW12" s="461"/>
      <c r="AX12" s="461"/>
      <c r="AY12" s="381" t="s">
        <v>97</v>
      </c>
      <c r="AZ12" s="382"/>
      <c r="BA12" s="382"/>
      <c r="BB12" s="382"/>
      <c r="BC12" s="382"/>
      <c r="BD12" s="382"/>
      <c r="BE12" s="382"/>
      <c r="BF12" s="382"/>
      <c r="BG12" s="382"/>
      <c r="BH12" s="382"/>
      <c r="BI12" s="382"/>
      <c r="BJ12" s="382"/>
      <c r="BK12" s="382"/>
      <c r="BL12" s="382"/>
      <c r="BM12" s="383"/>
      <c r="BN12" s="372">
        <v>800000</v>
      </c>
      <c r="BO12" s="373"/>
      <c r="BP12" s="373"/>
      <c r="BQ12" s="373"/>
      <c r="BR12" s="373"/>
      <c r="BS12" s="373"/>
      <c r="BT12" s="373"/>
      <c r="BU12" s="374"/>
      <c r="BV12" s="372">
        <v>790000</v>
      </c>
      <c r="BW12" s="373"/>
      <c r="BX12" s="373"/>
      <c r="BY12" s="373"/>
      <c r="BZ12" s="373"/>
      <c r="CA12" s="373"/>
      <c r="CB12" s="373"/>
      <c r="CC12" s="374"/>
      <c r="CD12" s="412" t="s">
        <v>96</v>
      </c>
      <c r="CE12" s="413"/>
      <c r="CF12" s="413"/>
      <c r="CG12" s="413"/>
      <c r="CH12" s="413"/>
      <c r="CI12" s="413"/>
      <c r="CJ12" s="413"/>
      <c r="CK12" s="413"/>
      <c r="CL12" s="413"/>
      <c r="CM12" s="413"/>
      <c r="CN12" s="413"/>
      <c r="CO12" s="413"/>
      <c r="CP12" s="413"/>
      <c r="CQ12" s="413"/>
      <c r="CR12" s="413"/>
      <c r="CS12" s="414"/>
      <c r="CT12" s="516" t="s">
        <v>49</v>
      </c>
      <c r="CU12" s="517"/>
      <c r="CV12" s="517"/>
      <c r="CW12" s="517"/>
      <c r="CX12" s="517"/>
      <c r="CY12" s="517"/>
      <c r="CZ12" s="517"/>
      <c r="DA12" s="518"/>
      <c r="DB12" s="516" t="s">
        <v>49</v>
      </c>
      <c r="DC12" s="517"/>
      <c r="DD12" s="517"/>
      <c r="DE12" s="517"/>
      <c r="DF12" s="517"/>
      <c r="DG12" s="517"/>
      <c r="DH12" s="517"/>
      <c r="DI12" s="518"/>
      <c r="DJ12" s="43"/>
      <c r="DK12" s="43"/>
      <c r="DL12" s="43"/>
      <c r="DM12" s="43"/>
      <c r="DN12" s="43"/>
      <c r="DO12" s="43"/>
    </row>
    <row r="13" spans="1:119" ht="18.75" customHeight="1">
      <c r="A13" s="51"/>
      <c r="B13" s="524"/>
      <c r="C13" s="525"/>
      <c r="D13" s="525"/>
      <c r="E13" s="525"/>
      <c r="F13" s="525"/>
      <c r="G13" s="525"/>
      <c r="H13" s="525"/>
      <c r="I13" s="525"/>
      <c r="J13" s="525"/>
      <c r="K13" s="526"/>
      <c r="L13" s="69"/>
      <c r="M13" s="503" t="s">
        <v>88</v>
      </c>
      <c r="N13" s="504"/>
      <c r="O13" s="504"/>
      <c r="P13" s="504"/>
      <c r="Q13" s="505"/>
      <c r="R13" s="506">
        <v>34143</v>
      </c>
      <c r="S13" s="507"/>
      <c r="T13" s="507"/>
      <c r="U13" s="507"/>
      <c r="V13" s="508"/>
      <c r="W13" s="497" t="s">
        <v>95</v>
      </c>
      <c r="X13" s="416"/>
      <c r="Y13" s="416"/>
      <c r="Z13" s="416"/>
      <c r="AA13" s="416"/>
      <c r="AB13" s="417"/>
      <c r="AC13" s="378">
        <v>1241</v>
      </c>
      <c r="AD13" s="379"/>
      <c r="AE13" s="379"/>
      <c r="AF13" s="379"/>
      <c r="AG13" s="408"/>
      <c r="AH13" s="378">
        <v>1294</v>
      </c>
      <c r="AI13" s="379"/>
      <c r="AJ13" s="379"/>
      <c r="AK13" s="379"/>
      <c r="AL13" s="380"/>
      <c r="AM13" s="483" t="s">
        <v>94</v>
      </c>
      <c r="AN13" s="406"/>
      <c r="AO13" s="406"/>
      <c r="AP13" s="406"/>
      <c r="AQ13" s="406"/>
      <c r="AR13" s="406"/>
      <c r="AS13" s="406"/>
      <c r="AT13" s="407"/>
      <c r="AU13" s="460" t="s">
        <v>93</v>
      </c>
      <c r="AV13" s="461"/>
      <c r="AW13" s="461"/>
      <c r="AX13" s="461"/>
      <c r="AY13" s="381" t="s">
        <v>92</v>
      </c>
      <c r="AZ13" s="382"/>
      <c r="BA13" s="382"/>
      <c r="BB13" s="382"/>
      <c r="BC13" s="382"/>
      <c r="BD13" s="382"/>
      <c r="BE13" s="382"/>
      <c r="BF13" s="382"/>
      <c r="BG13" s="382"/>
      <c r="BH13" s="382"/>
      <c r="BI13" s="382"/>
      <c r="BJ13" s="382"/>
      <c r="BK13" s="382"/>
      <c r="BL13" s="382"/>
      <c r="BM13" s="383"/>
      <c r="BN13" s="372">
        <v>-307334</v>
      </c>
      <c r="BO13" s="373"/>
      <c r="BP13" s="373"/>
      <c r="BQ13" s="373"/>
      <c r="BR13" s="373"/>
      <c r="BS13" s="373"/>
      <c r="BT13" s="373"/>
      <c r="BU13" s="374"/>
      <c r="BV13" s="372">
        <v>186123</v>
      </c>
      <c r="BW13" s="373"/>
      <c r="BX13" s="373"/>
      <c r="BY13" s="373"/>
      <c r="BZ13" s="373"/>
      <c r="CA13" s="373"/>
      <c r="CB13" s="373"/>
      <c r="CC13" s="374"/>
      <c r="CD13" s="412" t="s">
        <v>91</v>
      </c>
      <c r="CE13" s="413"/>
      <c r="CF13" s="413"/>
      <c r="CG13" s="413"/>
      <c r="CH13" s="413"/>
      <c r="CI13" s="413"/>
      <c r="CJ13" s="413"/>
      <c r="CK13" s="413"/>
      <c r="CL13" s="413"/>
      <c r="CM13" s="413"/>
      <c r="CN13" s="413"/>
      <c r="CO13" s="413"/>
      <c r="CP13" s="413"/>
      <c r="CQ13" s="413"/>
      <c r="CR13" s="413"/>
      <c r="CS13" s="414"/>
      <c r="CT13" s="402">
        <v>11.3</v>
      </c>
      <c r="CU13" s="403"/>
      <c r="CV13" s="403"/>
      <c r="CW13" s="403"/>
      <c r="CX13" s="403"/>
      <c r="CY13" s="403"/>
      <c r="CZ13" s="403"/>
      <c r="DA13" s="404"/>
      <c r="DB13" s="402">
        <v>11</v>
      </c>
      <c r="DC13" s="403"/>
      <c r="DD13" s="403"/>
      <c r="DE13" s="403"/>
      <c r="DF13" s="403"/>
      <c r="DG13" s="403"/>
      <c r="DH13" s="403"/>
      <c r="DI13" s="404"/>
      <c r="DJ13" s="43"/>
      <c r="DK13" s="43"/>
      <c r="DL13" s="43"/>
      <c r="DM13" s="43"/>
      <c r="DN13" s="43"/>
      <c r="DO13" s="43"/>
    </row>
    <row r="14" spans="1:119" ht="18.75" customHeight="1" thickBot="1">
      <c r="A14" s="51"/>
      <c r="B14" s="524"/>
      <c r="C14" s="525"/>
      <c r="D14" s="525"/>
      <c r="E14" s="525"/>
      <c r="F14" s="525"/>
      <c r="G14" s="525"/>
      <c r="H14" s="525"/>
      <c r="I14" s="525"/>
      <c r="J14" s="525"/>
      <c r="K14" s="526"/>
      <c r="L14" s="484" t="s">
        <v>90</v>
      </c>
      <c r="M14" s="519"/>
      <c r="N14" s="519"/>
      <c r="O14" s="519"/>
      <c r="P14" s="519"/>
      <c r="Q14" s="520"/>
      <c r="R14" s="506">
        <v>34228</v>
      </c>
      <c r="S14" s="507"/>
      <c r="T14" s="507"/>
      <c r="U14" s="507"/>
      <c r="V14" s="508"/>
      <c r="W14" s="509"/>
      <c r="X14" s="419"/>
      <c r="Y14" s="419"/>
      <c r="Z14" s="419"/>
      <c r="AA14" s="419"/>
      <c r="AB14" s="420"/>
      <c r="AC14" s="499">
        <v>7.7</v>
      </c>
      <c r="AD14" s="500"/>
      <c r="AE14" s="500"/>
      <c r="AF14" s="500"/>
      <c r="AG14" s="501"/>
      <c r="AH14" s="499">
        <v>8.8000000000000007</v>
      </c>
      <c r="AI14" s="500"/>
      <c r="AJ14" s="500"/>
      <c r="AK14" s="500"/>
      <c r="AL14" s="502"/>
      <c r="AM14" s="483"/>
      <c r="AN14" s="406"/>
      <c r="AO14" s="406"/>
      <c r="AP14" s="406"/>
      <c r="AQ14" s="406"/>
      <c r="AR14" s="406"/>
      <c r="AS14" s="406"/>
      <c r="AT14" s="407"/>
      <c r="AU14" s="460"/>
      <c r="AV14" s="461"/>
      <c r="AW14" s="461"/>
      <c r="AX14" s="461"/>
      <c r="AY14" s="381"/>
      <c r="AZ14" s="382"/>
      <c r="BA14" s="382"/>
      <c r="BB14" s="382"/>
      <c r="BC14" s="382"/>
      <c r="BD14" s="382"/>
      <c r="BE14" s="382"/>
      <c r="BF14" s="382"/>
      <c r="BG14" s="382"/>
      <c r="BH14" s="382"/>
      <c r="BI14" s="382"/>
      <c r="BJ14" s="382"/>
      <c r="BK14" s="382"/>
      <c r="BL14" s="382"/>
      <c r="BM14" s="383"/>
      <c r="BN14" s="372"/>
      <c r="BO14" s="373"/>
      <c r="BP14" s="373"/>
      <c r="BQ14" s="373"/>
      <c r="BR14" s="373"/>
      <c r="BS14" s="373"/>
      <c r="BT14" s="373"/>
      <c r="BU14" s="374"/>
      <c r="BV14" s="372"/>
      <c r="BW14" s="373"/>
      <c r="BX14" s="373"/>
      <c r="BY14" s="373"/>
      <c r="BZ14" s="373"/>
      <c r="CA14" s="373"/>
      <c r="CB14" s="373"/>
      <c r="CC14" s="374"/>
      <c r="CD14" s="409" t="s">
        <v>89</v>
      </c>
      <c r="CE14" s="410"/>
      <c r="CF14" s="410"/>
      <c r="CG14" s="410"/>
      <c r="CH14" s="410"/>
      <c r="CI14" s="410"/>
      <c r="CJ14" s="410"/>
      <c r="CK14" s="410"/>
      <c r="CL14" s="410"/>
      <c r="CM14" s="410"/>
      <c r="CN14" s="410"/>
      <c r="CO14" s="410"/>
      <c r="CP14" s="410"/>
      <c r="CQ14" s="410"/>
      <c r="CR14" s="410"/>
      <c r="CS14" s="411"/>
      <c r="CT14" s="510" t="s">
        <v>49</v>
      </c>
      <c r="CU14" s="511"/>
      <c r="CV14" s="511"/>
      <c r="CW14" s="511"/>
      <c r="CX14" s="511"/>
      <c r="CY14" s="511"/>
      <c r="CZ14" s="511"/>
      <c r="DA14" s="512"/>
      <c r="DB14" s="510" t="s">
        <v>49</v>
      </c>
      <c r="DC14" s="511"/>
      <c r="DD14" s="511"/>
      <c r="DE14" s="511"/>
      <c r="DF14" s="511"/>
      <c r="DG14" s="511"/>
      <c r="DH14" s="511"/>
      <c r="DI14" s="512"/>
      <c r="DJ14" s="43"/>
      <c r="DK14" s="43"/>
      <c r="DL14" s="43"/>
      <c r="DM14" s="43"/>
      <c r="DN14" s="43"/>
      <c r="DO14" s="43"/>
    </row>
    <row r="15" spans="1:119" ht="18.75" customHeight="1">
      <c r="A15" s="51"/>
      <c r="B15" s="524"/>
      <c r="C15" s="525"/>
      <c r="D15" s="525"/>
      <c r="E15" s="525"/>
      <c r="F15" s="525"/>
      <c r="G15" s="525"/>
      <c r="H15" s="525"/>
      <c r="I15" s="525"/>
      <c r="J15" s="525"/>
      <c r="K15" s="526"/>
      <c r="L15" s="69"/>
      <c r="M15" s="503" t="s">
        <v>88</v>
      </c>
      <c r="N15" s="504"/>
      <c r="O15" s="504"/>
      <c r="P15" s="504"/>
      <c r="Q15" s="505"/>
      <c r="R15" s="506">
        <v>34033</v>
      </c>
      <c r="S15" s="507"/>
      <c r="T15" s="507"/>
      <c r="U15" s="507"/>
      <c r="V15" s="508"/>
      <c r="W15" s="497" t="s">
        <v>87</v>
      </c>
      <c r="X15" s="416"/>
      <c r="Y15" s="416"/>
      <c r="Z15" s="416"/>
      <c r="AA15" s="416"/>
      <c r="AB15" s="417"/>
      <c r="AC15" s="378">
        <v>5402</v>
      </c>
      <c r="AD15" s="379"/>
      <c r="AE15" s="379"/>
      <c r="AF15" s="379"/>
      <c r="AG15" s="408"/>
      <c r="AH15" s="378">
        <v>5078</v>
      </c>
      <c r="AI15" s="379"/>
      <c r="AJ15" s="379"/>
      <c r="AK15" s="379"/>
      <c r="AL15" s="380"/>
      <c r="AM15" s="483"/>
      <c r="AN15" s="406"/>
      <c r="AO15" s="406"/>
      <c r="AP15" s="406"/>
      <c r="AQ15" s="406"/>
      <c r="AR15" s="406"/>
      <c r="AS15" s="406"/>
      <c r="AT15" s="407"/>
      <c r="AU15" s="460"/>
      <c r="AV15" s="461"/>
      <c r="AW15" s="461"/>
      <c r="AX15" s="461"/>
      <c r="AY15" s="393" t="s">
        <v>86</v>
      </c>
      <c r="AZ15" s="394"/>
      <c r="BA15" s="394"/>
      <c r="BB15" s="394"/>
      <c r="BC15" s="394"/>
      <c r="BD15" s="394"/>
      <c r="BE15" s="394"/>
      <c r="BF15" s="394"/>
      <c r="BG15" s="394"/>
      <c r="BH15" s="394"/>
      <c r="BI15" s="394"/>
      <c r="BJ15" s="394"/>
      <c r="BK15" s="394"/>
      <c r="BL15" s="394"/>
      <c r="BM15" s="395"/>
      <c r="BN15" s="367">
        <v>4343780</v>
      </c>
      <c r="BO15" s="368"/>
      <c r="BP15" s="368"/>
      <c r="BQ15" s="368"/>
      <c r="BR15" s="368"/>
      <c r="BS15" s="368"/>
      <c r="BT15" s="368"/>
      <c r="BU15" s="369"/>
      <c r="BV15" s="367">
        <v>4111220</v>
      </c>
      <c r="BW15" s="368"/>
      <c r="BX15" s="368"/>
      <c r="BY15" s="368"/>
      <c r="BZ15" s="368"/>
      <c r="CA15" s="368"/>
      <c r="CB15" s="368"/>
      <c r="CC15" s="369"/>
      <c r="CD15" s="513" t="s">
        <v>85</v>
      </c>
      <c r="CE15" s="514"/>
      <c r="CF15" s="514"/>
      <c r="CG15" s="514"/>
      <c r="CH15" s="514"/>
      <c r="CI15" s="514"/>
      <c r="CJ15" s="514"/>
      <c r="CK15" s="514"/>
      <c r="CL15" s="514"/>
      <c r="CM15" s="514"/>
      <c r="CN15" s="514"/>
      <c r="CO15" s="514"/>
      <c r="CP15" s="514"/>
      <c r="CQ15" s="514"/>
      <c r="CR15" s="514"/>
      <c r="CS15" s="515"/>
      <c r="CT15" s="68"/>
      <c r="CU15" s="67"/>
      <c r="CV15" s="67"/>
      <c r="CW15" s="67"/>
      <c r="CX15" s="67"/>
      <c r="CY15" s="67"/>
      <c r="CZ15" s="67"/>
      <c r="DA15" s="66"/>
      <c r="DB15" s="68"/>
      <c r="DC15" s="67"/>
      <c r="DD15" s="67"/>
      <c r="DE15" s="67"/>
      <c r="DF15" s="67"/>
      <c r="DG15" s="67"/>
      <c r="DH15" s="67"/>
      <c r="DI15" s="66"/>
      <c r="DJ15" s="43"/>
      <c r="DK15" s="43"/>
      <c r="DL15" s="43"/>
      <c r="DM15" s="43"/>
      <c r="DN15" s="43"/>
      <c r="DO15" s="43"/>
    </row>
    <row r="16" spans="1:119" ht="18.75" customHeight="1">
      <c r="A16" s="51"/>
      <c r="B16" s="524"/>
      <c r="C16" s="525"/>
      <c r="D16" s="525"/>
      <c r="E16" s="525"/>
      <c r="F16" s="525"/>
      <c r="G16" s="525"/>
      <c r="H16" s="525"/>
      <c r="I16" s="525"/>
      <c r="J16" s="525"/>
      <c r="K16" s="526"/>
      <c r="L16" s="484" t="s">
        <v>84</v>
      </c>
      <c r="M16" s="485"/>
      <c r="N16" s="485"/>
      <c r="O16" s="485"/>
      <c r="P16" s="485"/>
      <c r="Q16" s="486"/>
      <c r="R16" s="494" t="s">
        <v>83</v>
      </c>
      <c r="S16" s="495"/>
      <c r="T16" s="495"/>
      <c r="U16" s="495"/>
      <c r="V16" s="496"/>
      <c r="W16" s="509"/>
      <c r="X16" s="419"/>
      <c r="Y16" s="419"/>
      <c r="Z16" s="419"/>
      <c r="AA16" s="419"/>
      <c r="AB16" s="420"/>
      <c r="AC16" s="499">
        <v>33.700000000000003</v>
      </c>
      <c r="AD16" s="500"/>
      <c r="AE16" s="500"/>
      <c r="AF16" s="500"/>
      <c r="AG16" s="501"/>
      <c r="AH16" s="499">
        <v>34.700000000000003</v>
      </c>
      <c r="AI16" s="500"/>
      <c r="AJ16" s="500"/>
      <c r="AK16" s="500"/>
      <c r="AL16" s="502"/>
      <c r="AM16" s="483"/>
      <c r="AN16" s="406"/>
      <c r="AO16" s="406"/>
      <c r="AP16" s="406"/>
      <c r="AQ16" s="406"/>
      <c r="AR16" s="406"/>
      <c r="AS16" s="406"/>
      <c r="AT16" s="407"/>
      <c r="AU16" s="460"/>
      <c r="AV16" s="461"/>
      <c r="AW16" s="461"/>
      <c r="AX16" s="461"/>
      <c r="AY16" s="381" t="s">
        <v>82</v>
      </c>
      <c r="AZ16" s="382"/>
      <c r="BA16" s="382"/>
      <c r="BB16" s="382"/>
      <c r="BC16" s="382"/>
      <c r="BD16" s="382"/>
      <c r="BE16" s="382"/>
      <c r="BF16" s="382"/>
      <c r="BG16" s="382"/>
      <c r="BH16" s="382"/>
      <c r="BI16" s="382"/>
      <c r="BJ16" s="382"/>
      <c r="BK16" s="382"/>
      <c r="BL16" s="382"/>
      <c r="BM16" s="383"/>
      <c r="BN16" s="372">
        <v>5791736</v>
      </c>
      <c r="BO16" s="373"/>
      <c r="BP16" s="373"/>
      <c r="BQ16" s="373"/>
      <c r="BR16" s="373"/>
      <c r="BS16" s="373"/>
      <c r="BT16" s="373"/>
      <c r="BU16" s="374"/>
      <c r="BV16" s="372">
        <v>5721821</v>
      </c>
      <c r="BW16" s="373"/>
      <c r="BX16" s="373"/>
      <c r="BY16" s="373"/>
      <c r="BZ16" s="373"/>
      <c r="CA16" s="373"/>
      <c r="CB16" s="373"/>
      <c r="CC16" s="374"/>
      <c r="CD16" s="64"/>
      <c r="CE16" s="370"/>
      <c r="CF16" s="370"/>
      <c r="CG16" s="370"/>
      <c r="CH16" s="370"/>
      <c r="CI16" s="370"/>
      <c r="CJ16" s="370"/>
      <c r="CK16" s="370"/>
      <c r="CL16" s="370"/>
      <c r="CM16" s="370"/>
      <c r="CN16" s="370"/>
      <c r="CO16" s="370"/>
      <c r="CP16" s="370"/>
      <c r="CQ16" s="370"/>
      <c r="CR16" s="370"/>
      <c r="CS16" s="371"/>
      <c r="CT16" s="402"/>
      <c r="CU16" s="403"/>
      <c r="CV16" s="403"/>
      <c r="CW16" s="403"/>
      <c r="CX16" s="403"/>
      <c r="CY16" s="403"/>
      <c r="CZ16" s="403"/>
      <c r="DA16" s="404"/>
      <c r="DB16" s="402"/>
      <c r="DC16" s="403"/>
      <c r="DD16" s="403"/>
      <c r="DE16" s="403"/>
      <c r="DF16" s="403"/>
      <c r="DG16" s="403"/>
      <c r="DH16" s="403"/>
      <c r="DI16" s="404"/>
      <c r="DJ16" s="43"/>
      <c r="DK16" s="43"/>
      <c r="DL16" s="43"/>
      <c r="DM16" s="43"/>
      <c r="DN16" s="43"/>
      <c r="DO16" s="43"/>
    </row>
    <row r="17" spans="1:119" ht="18.75" customHeight="1" thickBot="1">
      <c r="A17" s="51"/>
      <c r="B17" s="527"/>
      <c r="C17" s="528"/>
      <c r="D17" s="528"/>
      <c r="E17" s="528"/>
      <c r="F17" s="528"/>
      <c r="G17" s="528"/>
      <c r="H17" s="528"/>
      <c r="I17" s="528"/>
      <c r="J17" s="528"/>
      <c r="K17" s="529"/>
      <c r="L17" s="65"/>
      <c r="M17" s="491" t="s">
        <v>81</v>
      </c>
      <c r="N17" s="492"/>
      <c r="O17" s="492"/>
      <c r="P17" s="492"/>
      <c r="Q17" s="493"/>
      <c r="R17" s="494" t="s">
        <v>80</v>
      </c>
      <c r="S17" s="495"/>
      <c r="T17" s="495"/>
      <c r="U17" s="495"/>
      <c r="V17" s="496"/>
      <c r="W17" s="497" t="s">
        <v>79</v>
      </c>
      <c r="X17" s="416"/>
      <c r="Y17" s="416"/>
      <c r="Z17" s="416"/>
      <c r="AA17" s="416"/>
      <c r="AB17" s="417"/>
      <c r="AC17" s="378">
        <v>9382</v>
      </c>
      <c r="AD17" s="379"/>
      <c r="AE17" s="379"/>
      <c r="AF17" s="379"/>
      <c r="AG17" s="408"/>
      <c r="AH17" s="378">
        <v>8272</v>
      </c>
      <c r="AI17" s="379"/>
      <c r="AJ17" s="379"/>
      <c r="AK17" s="379"/>
      <c r="AL17" s="380"/>
      <c r="AM17" s="483"/>
      <c r="AN17" s="406"/>
      <c r="AO17" s="406"/>
      <c r="AP17" s="406"/>
      <c r="AQ17" s="406"/>
      <c r="AR17" s="406"/>
      <c r="AS17" s="406"/>
      <c r="AT17" s="407"/>
      <c r="AU17" s="460"/>
      <c r="AV17" s="461"/>
      <c r="AW17" s="461"/>
      <c r="AX17" s="461"/>
      <c r="AY17" s="381" t="s">
        <v>78</v>
      </c>
      <c r="AZ17" s="382"/>
      <c r="BA17" s="382"/>
      <c r="BB17" s="382"/>
      <c r="BC17" s="382"/>
      <c r="BD17" s="382"/>
      <c r="BE17" s="382"/>
      <c r="BF17" s="382"/>
      <c r="BG17" s="382"/>
      <c r="BH17" s="382"/>
      <c r="BI17" s="382"/>
      <c r="BJ17" s="382"/>
      <c r="BK17" s="382"/>
      <c r="BL17" s="382"/>
      <c r="BM17" s="383"/>
      <c r="BN17" s="372">
        <v>5562908</v>
      </c>
      <c r="BO17" s="373"/>
      <c r="BP17" s="373"/>
      <c r="BQ17" s="373"/>
      <c r="BR17" s="373"/>
      <c r="BS17" s="373"/>
      <c r="BT17" s="373"/>
      <c r="BU17" s="374"/>
      <c r="BV17" s="372">
        <v>5255607</v>
      </c>
      <c r="BW17" s="373"/>
      <c r="BX17" s="373"/>
      <c r="BY17" s="373"/>
      <c r="BZ17" s="373"/>
      <c r="CA17" s="373"/>
      <c r="CB17" s="373"/>
      <c r="CC17" s="374"/>
      <c r="CD17" s="64"/>
      <c r="CE17" s="370"/>
      <c r="CF17" s="370"/>
      <c r="CG17" s="370"/>
      <c r="CH17" s="370"/>
      <c r="CI17" s="370"/>
      <c r="CJ17" s="370"/>
      <c r="CK17" s="370"/>
      <c r="CL17" s="370"/>
      <c r="CM17" s="370"/>
      <c r="CN17" s="370"/>
      <c r="CO17" s="370"/>
      <c r="CP17" s="370"/>
      <c r="CQ17" s="370"/>
      <c r="CR17" s="370"/>
      <c r="CS17" s="371"/>
      <c r="CT17" s="402"/>
      <c r="CU17" s="403"/>
      <c r="CV17" s="403"/>
      <c r="CW17" s="403"/>
      <c r="CX17" s="403"/>
      <c r="CY17" s="403"/>
      <c r="CZ17" s="403"/>
      <c r="DA17" s="404"/>
      <c r="DB17" s="402"/>
      <c r="DC17" s="403"/>
      <c r="DD17" s="403"/>
      <c r="DE17" s="403"/>
      <c r="DF17" s="403"/>
      <c r="DG17" s="403"/>
      <c r="DH17" s="403"/>
      <c r="DI17" s="404"/>
      <c r="DJ17" s="43"/>
      <c r="DK17" s="43"/>
      <c r="DL17" s="43"/>
      <c r="DM17" s="43"/>
      <c r="DN17" s="43"/>
      <c r="DO17" s="43"/>
    </row>
    <row r="18" spans="1:119" ht="18.75" customHeight="1" thickBot="1">
      <c r="A18" s="51"/>
      <c r="B18" s="465" t="s">
        <v>77</v>
      </c>
      <c r="C18" s="466"/>
      <c r="D18" s="466"/>
      <c r="E18" s="467"/>
      <c r="F18" s="467"/>
      <c r="G18" s="467"/>
      <c r="H18" s="467"/>
      <c r="I18" s="467"/>
      <c r="J18" s="467"/>
      <c r="K18" s="467"/>
      <c r="L18" s="487">
        <v>99.1</v>
      </c>
      <c r="M18" s="487"/>
      <c r="N18" s="487"/>
      <c r="O18" s="487"/>
      <c r="P18" s="487"/>
      <c r="Q18" s="487"/>
      <c r="R18" s="488"/>
      <c r="S18" s="488"/>
      <c r="T18" s="488"/>
      <c r="U18" s="488"/>
      <c r="V18" s="489"/>
      <c r="W18" s="479"/>
      <c r="X18" s="480"/>
      <c r="Y18" s="480"/>
      <c r="Z18" s="480"/>
      <c r="AA18" s="480"/>
      <c r="AB18" s="498"/>
      <c r="AC18" s="396">
        <v>58.5</v>
      </c>
      <c r="AD18" s="397"/>
      <c r="AE18" s="397"/>
      <c r="AF18" s="397"/>
      <c r="AG18" s="490"/>
      <c r="AH18" s="396">
        <v>56.5</v>
      </c>
      <c r="AI18" s="397"/>
      <c r="AJ18" s="397"/>
      <c r="AK18" s="397"/>
      <c r="AL18" s="398"/>
      <c r="AM18" s="483"/>
      <c r="AN18" s="406"/>
      <c r="AO18" s="406"/>
      <c r="AP18" s="406"/>
      <c r="AQ18" s="406"/>
      <c r="AR18" s="406"/>
      <c r="AS18" s="406"/>
      <c r="AT18" s="407"/>
      <c r="AU18" s="460"/>
      <c r="AV18" s="461"/>
      <c r="AW18" s="461"/>
      <c r="AX18" s="461"/>
      <c r="AY18" s="381" t="s">
        <v>76</v>
      </c>
      <c r="AZ18" s="382"/>
      <c r="BA18" s="382"/>
      <c r="BB18" s="382"/>
      <c r="BC18" s="382"/>
      <c r="BD18" s="382"/>
      <c r="BE18" s="382"/>
      <c r="BF18" s="382"/>
      <c r="BG18" s="382"/>
      <c r="BH18" s="382"/>
      <c r="BI18" s="382"/>
      <c r="BJ18" s="382"/>
      <c r="BK18" s="382"/>
      <c r="BL18" s="382"/>
      <c r="BM18" s="383"/>
      <c r="BN18" s="372">
        <v>6584885</v>
      </c>
      <c r="BO18" s="373"/>
      <c r="BP18" s="373"/>
      <c r="BQ18" s="373"/>
      <c r="BR18" s="373"/>
      <c r="BS18" s="373"/>
      <c r="BT18" s="373"/>
      <c r="BU18" s="374"/>
      <c r="BV18" s="372">
        <v>6307253</v>
      </c>
      <c r="BW18" s="373"/>
      <c r="BX18" s="373"/>
      <c r="BY18" s="373"/>
      <c r="BZ18" s="373"/>
      <c r="CA18" s="373"/>
      <c r="CB18" s="373"/>
      <c r="CC18" s="374"/>
      <c r="CD18" s="64"/>
      <c r="CE18" s="370"/>
      <c r="CF18" s="370"/>
      <c r="CG18" s="370"/>
      <c r="CH18" s="370"/>
      <c r="CI18" s="370"/>
      <c r="CJ18" s="370"/>
      <c r="CK18" s="370"/>
      <c r="CL18" s="370"/>
      <c r="CM18" s="370"/>
      <c r="CN18" s="370"/>
      <c r="CO18" s="370"/>
      <c r="CP18" s="370"/>
      <c r="CQ18" s="370"/>
      <c r="CR18" s="370"/>
      <c r="CS18" s="371"/>
      <c r="CT18" s="402"/>
      <c r="CU18" s="403"/>
      <c r="CV18" s="403"/>
      <c r="CW18" s="403"/>
      <c r="CX18" s="403"/>
      <c r="CY18" s="403"/>
      <c r="CZ18" s="403"/>
      <c r="DA18" s="404"/>
      <c r="DB18" s="402"/>
      <c r="DC18" s="403"/>
      <c r="DD18" s="403"/>
      <c r="DE18" s="403"/>
      <c r="DF18" s="403"/>
      <c r="DG18" s="403"/>
      <c r="DH18" s="403"/>
      <c r="DI18" s="404"/>
      <c r="DJ18" s="43"/>
      <c r="DK18" s="43"/>
      <c r="DL18" s="43"/>
      <c r="DM18" s="43"/>
      <c r="DN18" s="43"/>
      <c r="DO18" s="43"/>
    </row>
    <row r="19" spans="1:119" ht="18.75" customHeight="1" thickBot="1">
      <c r="A19" s="51"/>
      <c r="B19" s="465" t="s">
        <v>75</v>
      </c>
      <c r="C19" s="466"/>
      <c r="D19" s="466"/>
      <c r="E19" s="467"/>
      <c r="F19" s="467"/>
      <c r="G19" s="467"/>
      <c r="H19" s="467"/>
      <c r="I19" s="467"/>
      <c r="J19" s="467"/>
      <c r="K19" s="467"/>
      <c r="L19" s="468">
        <v>338</v>
      </c>
      <c r="M19" s="468"/>
      <c r="N19" s="468"/>
      <c r="O19" s="468"/>
      <c r="P19" s="468"/>
      <c r="Q19" s="468"/>
      <c r="R19" s="469"/>
      <c r="S19" s="469"/>
      <c r="T19" s="469"/>
      <c r="U19" s="469"/>
      <c r="V19" s="470"/>
      <c r="W19" s="477"/>
      <c r="X19" s="478"/>
      <c r="Y19" s="478"/>
      <c r="Z19" s="478"/>
      <c r="AA19" s="478"/>
      <c r="AB19" s="478"/>
      <c r="AC19" s="481"/>
      <c r="AD19" s="481"/>
      <c r="AE19" s="481"/>
      <c r="AF19" s="481"/>
      <c r="AG19" s="481"/>
      <c r="AH19" s="481"/>
      <c r="AI19" s="481"/>
      <c r="AJ19" s="481"/>
      <c r="AK19" s="481"/>
      <c r="AL19" s="482"/>
      <c r="AM19" s="483"/>
      <c r="AN19" s="406"/>
      <c r="AO19" s="406"/>
      <c r="AP19" s="406"/>
      <c r="AQ19" s="406"/>
      <c r="AR19" s="406"/>
      <c r="AS19" s="406"/>
      <c r="AT19" s="407"/>
      <c r="AU19" s="460"/>
      <c r="AV19" s="461"/>
      <c r="AW19" s="461"/>
      <c r="AX19" s="461"/>
      <c r="AY19" s="381" t="s">
        <v>74</v>
      </c>
      <c r="AZ19" s="382"/>
      <c r="BA19" s="382"/>
      <c r="BB19" s="382"/>
      <c r="BC19" s="382"/>
      <c r="BD19" s="382"/>
      <c r="BE19" s="382"/>
      <c r="BF19" s="382"/>
      <c r="BG19" s="382"/>
      <c r="BH19" s="382"/>
      <c r="BI19" s="382"/>
      <c r="BJ19" s="382"/>
      <c r="BK19" s="382"/>
      <c r="BL19" s="382"/>
      <c r="BM19" s="383"/>
      <c r="BN19" s="372">
        <v>10872050</v>
      </c>
      <c r="BO19" s="373"/>
      <c r="BP19" s="373"/>
      <c r="BQ19" s="373"/>
      <c r="BR19" s="373"/>
      <c r="BS19" s="373"/>
      <c r="BT19" s="373"/>
      <c r="BU19" s="374"/>
      <c r="BV19" s="372">
        <v>10627453</v>
      </c>
      <c r="BW19" s="373"/>
      <c r="BX19" s="373"/>
      <c r="BY19" s="373"/>
      <c r="BZ19" s="373"/>
      <c r="CA19" s="373"/>
      <c r="CB19" s="373"/>
      <c r="CC19" s="374"/>
      <c r="CD19" s="64"/>
      <c r="CE19" s="370"/>
      <c r="CF19" s="370"/>
      <c r="CG19" s="370"/>
      <c r="CH19" s="370"/>
      <c r="CI19" s="370"/>
      <c r="CJ19" s="370"/>
      <c r="CK19" s="370"/>
      <c r="CL19" s="370"/>
      <c r="CM19" s="370"/>
      <c r="CN19" s="370"/>
      <c r="CO19" s="370"/>
      <c r="CP19" s="370"/>
      <c r="CQ19" s="370"/>
      <c r="CR19" s="370"/>
      <c r="CS19" s="371"/>
      <c r="CT19" s="402"/>
      <c r="CU19" s="403"/>
      <c r="CV19" s="403"/>
      <c r="CW19" s="403"/>
      <c r="CX19" s="403"/>
      <c r="CY19" s="403"/>
      <c r="CZ19" s="403"/>
      <c r="DA19" s="404"/>
      <c r="DB19" s="402"/>
      <c r="DC19" s="403"/>
      <c r="DD19" s="403"/>
      <c r="DE19" s="403"/>
      <c r="DF19" s="403"/>
      <c r="DG19" s="403"/>
      <c r="DH19" s="403"/>
      <c r="DI19" s="404"/>
      <c r="DJ19" s="43"/>
      <c r="DK19" s="43"/>
      <c r="DL19" s="43"/>
      <c r="DM19" s="43"/>
      <c r="DN19" s="43"/>
      <c r="DO19" s="43"/>
    </row>
    <row r="20" spans="1:119" ht="18.75" customHeight="1" thickBot="1">
      <c r="A20" s="51"/>
      <c r="B20" s="465" t="s">
        <v>73</v>
      </c>
      <c r="C20" s="466"/>
      <c r="D20" s="466"/>
      <c r="E20" s="467"/>
      <c r="F20" s="467"/>
      <c r="G20" s="467"/>
      <c r="H20" s="467"/>
      <c r="I20" s="467"/>
      <c r="J20" s="467"/>
      <c r="K20" s="467"/>
      <c r="L20" s="468">
        <v>12705</v>
      </c>
      <c r="M20" s="468"/>
      <c r="N20" s="468"/>
      <c r="O20" s="468"/>
      <c r="P20" s="468"/>
      <c r="Q20" s="468"/>
      <c r="R20" s="469"/>
      <c r="S20" s="469"/>
      <c r="T20" s="469"/>
      <c r="U20" s="469"/>
      <c r="V20" s="470"/>
      <c r="W20" s="479"/>
      <c r="X20" s="480"/>
      <c r="Y20" s="480"/>
      <c r="Z20" s="480"/>
      <c r="AA20" s="480"/>
      <c r="AB20" s="480"/>
      <c r="AC20" s="471"/>
      <c r="AD20" s="471"/>
      <c r="AE20" s="471"/>
      <c r="AF20" s="471"/>
      <c r="AG20" s="471"/>
      <c r="AH20" s="471"/>
      <c r="AI20" s="471"/>
      <c r="AJ20" s="471"/>
      <c r="AK20" s="471"/>
      <c r="AL20" s="472"/>
      <c r="AM20" s="473"/>
      <c r="AN20" s="433"/>
      <c r="AO20" s="433"/>
      <c r="AP20" s="433"/>
      <c r="AQ20" s="433"/>
      <c r="AR20" s="433"/>
      <c r="AS20" s="433"/>
      <c r="AT20" s="434"/>
      <c r="AU20" s="474"/>
      <c r="AV20" s="475"/>
      <c r="AW20" s="475"/>
      <c r="AX20" s="476"/>
      <c r="AY20" s="381"/>
      <c r="AZ20" s="382"/>
      <c r="BA20" s="382"/>
      <c r="BB20" s="382"/>
      <c r="BC20" s="382"/>
      <c r="BD20" s="382"/>
      <c r="BE20" s="382"/>
      <c r="BF20" s="382"/>
      <c r="BG20" s="382"/>
      <c r="BH20" s="382"/>
      <c r="BI20" s="382"/>
      <c r="BJ20" s="382"/>
      <c r="BK20" s="382"/>
      <c r="BL20" s="382"/>
      <c r="BM20" s="383"/>
      <c r="BN20" s="372"/>
      <c r="BO20" s="373"/>
      <c r="BP20" s="373"/>
      <c r="BQ20" s="373"/>
      <c r="BR20" s="373"/>
      <c r="BS20" s="373"/>
      <c r="BT20" s="373"/>
      <c r="BU20" s="374"/>
      <c r="BV20" s="372"/>
      <c r="BW20" s="373"/>
      <c r="BX20" s="373"/>
      <c r="BY20" s="373"/>
      <c r="BZ20" s="373"/>
      <c r="CA20" s="373"/>
      <c r="CB20" s="373"/>
      <c r="CC20" s="374"/>
      <c r="CD20" s="64"/>
      <c r="CE20" s="370"/>
      <c r="CF20" s="370"/>
      <c r="CG20" s="370"/>
      <c r="CH20" s="370"/>
      <c r="CI20" s="370"/>
      <c r="CJ20" s="370"/>
      <c r="CK20" s="370"/>
      <c r="CL20" s="370"/>
      <c r="CM20" s="370"/>
      <c r="CN20" s="370"/>
      <c r="CO20" s="370"/>
      <c r="CP20" s="370"/>
      <c r="CQ20" s="370"/>
      <c r="CR20" s="370"/>
      <c r="CS20" s="371"/>
      <c r="CT20" s="402"/>
      <c r="CU20" s="403"/>
      <c r="CV20" s="403"/>
      <c r="CW20" s="403"/>
      <c r="CX20" s="403"/>
      <c r="CY20" s="403"/>
      <c r="CZ20" s="403"/>
      <c r="DA20" s="404"/>
      <c r="DB20" s="402"/>
      <c r="DC20" s="403"/>
      <c r="DD20" s="403"/>
      <c r="DE20" s="403"/>
      <c r="DF20" s="403"/>
      <c r="DG20" s="403"/>
      <c r="DH20" s="403"/>
      <c r="DI20" s="404"/>
      <c r="DJ20" s="43"/>
      <c r="DK20" s="43"/>
      <c r="DL20" s="43"/>
      <c r="DM20" s="43"/>
      <c r="DN20" s="43"/>
      <c r="DO20" s="43"/>
    </row>
    <row r="21" spans="1:119" ht="18.75" customHeight="1">
      <c r="A21" s="51"/>
      <c r="B21" s="462" t="s">
        <v>72</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1"/>
      <c r="AZ21" s="382"/>
      <c r="BA21" s="382"/>
      <c r="BB21" s="382"/>
      <c r="BC21" s="382"/>
      <c r="BD21" s="382"/>
      <c r="BE21" s="382"/>
      <c r="BF21" s="382"/>
      <c r="BG21" s="382"/>
      <c r="BH21" s="382"/>
      <c r="BI21" s="382"/>
      <c r="BJ21" s="382"/>
      <c r="BK21" s="382"/>
      <c r="BL21" s="382"/>
      <c r="BM21" s="383"/>
      <c r="BN21" s="372"/>
      <c r="BO21" s="373"/>
      <c r="BP21" s="373"/>
      <c r="BQ21" s="373"/>
      <c r="BR21" s="373"/>
      <c r="BS21" s="373"/>
      <c r="BT21" s="373"/>
      <c r="BU21" s="374"/>
      <c r="BV21" s="372"/>
      <c r="BW21" s="373"/>
      <c r="BX21" s="373"/>
      <c r="BY21" s="373"/>
      <c r="BZ21" s="373"/>
      <c r="CA21" s="373"/>
      <c r="CB21" s="373"/>
      <c r="CC21" s="374"/>
      <c r="CD21" s="64"/>
      <c r="CE21" s="370"/>
      <c r="CF21" s="370"/>
      <c r="CG21" s="370"/>
      <c r="CH21" s="370"/>
      <c r="CI21" s="370"/>
      <c r="CJ21" s="370"/>
      <c r="CK21" s="370"/>
      <c r="CL21" s="370"/>
      <c r="CM21" s="370"/>
      <c r="CN21" s="370"/>
      <c r="CO21" s="370"/>
      <c r="CP21" s="370"/>
      <c r="CQ21" s="370"/>
      <c r="CR21" s="370"/>
      <c r="CS21" s="371"/>
      <c r="CT21" s="402"/>
      <c r="CU21" s="403"/>
      <c r="CV21" s="403"/>
      <c r="CW21" s="403"/>
      <c r="CX21" s="403"/>
      <c r="CY21" s="403"/>
      <c r="CZ21" s="403"/>
      <c r="DA21" s="404"/>
      <c r="DB21" s="402"/>
      <c r="DC21" s="403"/>
      <c r="DD21" s="403"/>
      <c r="DE21" s="403"/>
      <c r="DF21" s="403"/>
      <c r="DG21" s="403"/>
      <c r="DH21" s="403"/>
      <c r="DI21" s="404"/>
      <c r="DJ21" s="43"/>
      <c r="DK21" s="43"/>
      <c r="DL21" s="43"/>
      <c r="DM21" s="43"/>
      <c r="DN21" s="43"/>
      <c r="DO21" s="43"/>
    </row>
    <row r="22" spans="1:119" ht="18.75" customHeight="1" thickBot="1">
      <c r="A22" s="51"/>
      <c r="B22" s="443" t="s">
        <v>71</v>
      </c>
      <c r="C22" s="444"/>
      <c r="D22" s="445"/>
      <c r="E22" s="452" t="s">
        <v>68</v>
      </c>
      <c r="F22" s="416"/>
      <c r="G22" s="416"/>
      <c r="H22" s="416"/>
      <c r="I22" s="416"/>
      <c r="J22" s="416"/>
      <c r="K22" s="417"/>
      <c r="L22" s="452" t="s">
        <v>70</v>
      </c>
      <c r="M22" s="416"/>
      <c r="N22" s="416"/>
      <c r="O22" s="416"/>
      <c r="P22" s="417"/>
      <c r="Q22" s="426" t="s">
        <v>65</v>
      </c>
      <c r="R22" s="427"/>
      <c r="S22" s="427"/>
      <c r="T22" s="427"/>
      <c r="U22" s="427"/>
      <c r="V22" s="453"/>
      <c r="W22" s="455" t="s">
        <v>69</v>
      </c>
      <c r="X22" s="444"/>
      <c r="Y22" s="445"/>
      <c r="Z22" s="452" t="s">
        <v>68</v>
      </c>
      <c r="AA22" s="416"/>
      <c r="AB22" s="416"/>
      <c r="AC22" s="416"/>
      <c r="AD22" s="416"/>
      <c r="AE22" s="416"/>
      <c r="AF22" s="416"/>
      <c r="AG22" s="417"/>
      <c r="AH22" s="415" t="s">
        <v>67</v>
      </c>
      <c r="AI22" s="416"/>
      <c r="AJ22" s="416"/>
      <c r="AK22" s="416"/>
      <c r="AL22" s="417"/>
      <c r="AM22" s="415" t="s">
        <v>66</v>
      </c>
      <c r="AN22" s="421"/>
      <c r="AO22" s="421"/>
      <c r="AP22" s="421"/>
      <c r="AQ22" s="421"/>
      <c r="AR22" s="422"/>
      <c r="AS22" s="426" t="s">
        <v>65</v>
      </c>
      <c r="AT22" s="427"/>
      <c r="AU22" s="427"/>
      <c r="AV22" s="427"/>
      <c r="AW22" s="427"/>
      <c r="AX22" s="428"/>
      <c r="AY22" s="399"/>
      <c r="AZ22" s="400"/>
      <c r="BA22" s="400"/>
      <c r="BB22" s="400"/>
      <c r="BC22" s="400"/>
      <c r="BD22" s="400"/>
      <c r="BE22" s="400"/>
      <c r="BF22" s="400"/>
      <c r="BG22" s="400"/>
      <c r="BH22" s="400"/>
      <c r="BI22" s="400"/>
      <c r="BJ22" s="400"/>
      <c r="BK22" s="400"/>
      <c r="BL22" s="400"/>
      <c r="BM22" s="401"/>
      <c r="BN22" s="375"/>
      <c r="BO22" s="376"/>
      <c r="BP22" s="376"/>
      <c r="BQ22" s="376"/>
      <c r="BR22" s="376"/>
      <c r="BS22" s="376"/>
      <c r="BT22" s="376"/>
      <c r="BU22" s="377"/>
      <c r="BV22" s="375"/>
      <c r="BW22" s="376"/>
      <c r="BX22" s="376"/>
      <c r="BY22" s="376"/>
      <c r="BZ22" s="376"/>
      <c r="CA22" s="376"/>
      <c r="CB22" s="376"/>
      <c r="CC22" s="377"/>
      <c r="CD22" s="64"/>
      <c r="CE22" s="370"/>
      <c r="CF22" s="370"/>
      <c r="CG22" s="370"/>
      <c r="CH22" s="370"/>
      <c r="CI22" s="370"/>
      <c r="CJ22" s="370"/>
      <c r="CK22" s="370"/>
      <c r="CL22" s="370"/>
      <c r="CM22" s="370"/>
      <c r="CN22" s="370"/>
      <c r="CO22" s="370"/>
      <c r="CP22" s="370"/>
      <c r="CQ22" s="370"/>
      <c r="CR22" s="370"/>
      <c r="CS22" s="371"/>
      <c r="CT22" s="402"/>
      <c r="CU22" s="403"/>
      <c r="CV22" s="403"/>
      <c r="CW22" s="403"/>
      <c r="CX22" s="403"/>
      <c r="CY22" s="403"/>
      <c r="CZ22" s="403"/>
      <c r="DA22" s="404"/>
      <c r="DB22" s="402"/>
      <c r="DC22" s="403"/>
      <c r="DD22" s="403"/>
      <c r="DE22" s="403"/>
      <c r="DF22" s="403"/>
      <c r="DG22" s="403"/>
      <c r="DH22" s="403"/>
      <c r="DI22" s="404"/>
      <c r="DJ22" s="43"/>
      <c r="DK22" s="43"/>
      <c r="DL22" s="43"/>
      <c r="DM22" s="43"/>
      <c r="DN22" s="43"/>
      <c r="DO22" s="43"/>
    </row>
    <row r="23" spans="1:119" ht="18.75" customHeight="1">
      <c r="A23" s="51"/>
      <c r="B23" s="446"/>
      <c r="C23" s="447"/>
      <c r="D23" s="448"/>
      <c r="E23" s="418"/>
      <c r="F23" s="419"/>
      <c r="G23" s="419"/>
      <c r="H23" s="419"/>
      <c r="I23" s="419"/>
      <c r="J23" s="419"/>
      <c r="K23" s="420"/>
      <c r="L23" s="418"/>
      <c r="M23" s="419"/>
      <c r="N23" s="419"/>
      <c r="O23" s="419"/>
      <c r="P23" s="420"/>
      <c r="Q23" s="429"/>
      <c r="R23" s="430"/>
      <c r="S23" s="430"/>
      <c r="T23" s="430"/>
      <c r="U23" s="430"/>
      <c r="V23" s="454"/>
      <c r="W23" s="456"/>
      <c r="X23" s="447"/>
      <c r="Y23" s="448"/>
      <c r="Z23" s="418"/>
      <c r="AA23" s="419"/>
      <c r="AB23" s="419"/>
      <c r="AC23" s="419"/>
      <c r="AD23" s="419"/>
      <c r="AE23" s="419"/>
      <c r="AF23" s="419"/>
      <c r="AG23" s="420"/>
      <c r="AH23" s="418"/>
      <c r="AI23" s="419"/>
      <c r="AJ23" s="419"/>
      <c r="AK23" s="419"/>
      <c r="AL23" s="420"/>
      <c r="AM23" s="423"/>
      <c r="AN23" s="424"/>
      <c r="AO23" s="424"/>
      <c r="AP23" s="424"/>
      <c r="AQ23" s="424"/>
      <c r="AR23" s="425"/>
      <c r="AS23" s="429"/>
      <c r="AT23" s="430"/>
      <c r="AU23" s="430"/>
      <c r="AV23" s="430"/>
      <c r="AW23" s="430"/>
      <c r="AX23" s="431"/>
      <c r="AY23" s="393" t="s">
        <v>64</v>
      </c>
      <c r="AZ23" s="394"/>
      <c r="BA23" s="394"/>
      <c r="BB23" s="394"/>
      <c r="BC23" s="394"/>
      <c r="BD23" s="394"/>
      <c r="BE23" s="394"/>
      <c r="BF23" s="394"/>
      <c r="BG23" s="394"/>
      <c r="BH23" s="394"/>
      <c r="BI23" s="394"/>
      <c r="BJ23" s="394"/>
      <c r="BK23" s="394"/>
      <c r="BL23" s="394"/>
      <c r="BM23" s="395"/>
      <c r="BN23" s="372">
        <v>15985444</v>
      </c>
      <c r="BO23" s="373"/>
      <c r="BP23" s="373"/>
      <c r="BQ23" s="373"/>
      <c r="BR23" s="373"/>
      <c r="BS23" s="373"/>
      <c r="BT23" s="373"/>
      <c r="BU23" s="374"/>
      <c r="BV23" s="372">
        <v>13922063</v>
      </c>
      <c r="BW23" s="373"/>
      <c r="BX23" s="373"/>
      <c r="BY23" s="373"/>
      <c r="BZ23" s="373"/>
      <c r="CA23" s="373"/>
      <c r="CB23" s="373"/>
      <c r="CC23" s="374"/>
      <c r="CD23" s="64"/>
      <c r="CE23" s="370"/>
      <c r="CF23" s="370"/>
      <c r="CG23" s="370"/>
      <c r="CH23" s="370"/>
      <c r="CI23" s="370"/>
      <c r="CJ23" s="370"/>
      <c r="CK23" s="370"/>
      <c r="CL23" s="370"/>
      <c r="CM23" s="370"/>
      <c r="CN23" s="370"/>
      <c r="CO23" s="370"/>
      <c r="CP23" s="370"/>
      <c r="CQ23" s="370"/>
      <c r="CR23" s="370"/>
      <c r="CS23" s="371"/>
      <c r="CT23" s="402"/>
      <c r="CU23" s="403"/>
      <c r="CV23" s="403"/>
      <c r="CW23" s="403"/>
      <c r="CX23" s="403"/>
      <c r="CY23" s="403"/>
      <c r="CZ23" s="403"/>
      <c r="DA23" s="404"/>
      <c r="DB23" s="402"/>
      <c r="DC23" s="403"/>
      <c r="DD23" s="403"/>
      <c r="DE23" s="403"/>
      <c r="DF23" s="403"/>
      <c r="DG23" s="403"/>
      <c r="DH23" s="403"/>
      <c r="DI23" s="404"/>
      <c r="DJ23" s="43"/>
      <c r="DK23" s="43"/>
      <c r="DL23" s="43"/>
      <c r="DM23" s="43"/>
      <c r="DN23" s="43"/>
      <c r="DO23" s="43"/>
    </row>
    <row r="24" spans="1:119" ht="18.75" customHeight="1" thickBot="1">
      <c r="A24" s="51"/>
      <c r="B24" s="446"/>
      <c r="C24" s="447"/>
      <c r="D24" s="448"/>
      <c r="E24" s="405" t="s">
        <v>63</v>
      </c>
      <c r="F24" s="406"/>
      <c r="G24" s="406"/>
      <c r="H24" s="406"/>
      <c r="I24" s="406"/>
      <c r="J24" s="406"/>
      <c r="K24" s="407"/>
      <c r="L24" s="378">
        <v>1</v>
      </c>
      <c r="M24" s="379"/>
      <c r="N24" s="379"/>
      <c r="O24" s="379"/>
      <c r="P24" s="408"/>
      <c r="Q24" s="378">
        <v>7470</v>
      </c>
      <c r="R24" s="379"/>
      <c r="S24" s="379"/>
      <c r="T24" s="379"/>
      <c r="U24" s="379"/>
      <c r="V24" s="408"/>
      <c r="W24" s="456"/>
      <c r="X24" s="447"/>
      <c r="Y24" s="448"/>
      <c r="Z24" s="405" t="s">
        <v>62</v>
      </c>
      <c r="AA24" s="406"/>
      <c r="AB24" s="406"/>
      <c r="AC24" s="406"/>
      <c r="AD24" s="406"/>
      <c r="AE24" s="406"/>
      <c r="AF24" s="406"/>
      <c r="AG24" s="407"/>
      <c r="AH24" s="378">
        <v>178</v>
      </c>
      <c r="AI24" s="379"/>
      <c r="AJ24" s="379"/>
      <c r="AK24" s="379"/>
      <c r="AL24" s="408"/>
      <c r="AM24" s="378">
        <v>513352</v>
      </c>
      <c r="AN24" s="379"/>
      <c r="AO24" s="379"/>
      <c r="AP24" s="379"/>
      <c r="AQ24" s="379"/>
      <c r="AR24" s="408"/>
      <c r="AS24" s="378">
        <v>2884</v>
      </c>
      <c r="AT24" s="379"/>
      <c r="AU24" s="379"/>
      <c r="AV24" s="379"/>
      <c r="AW24" s="379"/>
      <c r="AX24" s="380"/>
      <c r="AY24" s="399" t="s">
        <v>61</v>
      </c>
      <c r="AZ24" s="400"/>
      <c r="BA24" s="400"/>
      <c r="BB24" s="400"/>
      <c r="BC24" s="400"/>
      <c r="BD24" s="400"/>
      <c r="BE24" s="400"/>
      <c r="BF24" s="400"/>
      <c r="BG24" s="400"/>
      <c r="BH24" s="400"/>
      <c r="BI24" s="400"/>
      <c r="BJ24" s="400"/>
      <c r="BK24" s="400"/>
      <c r="BL24" s="400"/>
      <c r="BM24" s="401"/>
      <c r="BN24" s="372">
        <v>15153323</v>
      </c>
      <c r="BO24" s="373"/>
      <c r="BP24" s="373"/>
      <c r="BQ24" s="373"/>
      <c r="BR24" s="373"/>
      <c r="BS24" s="373"/>
      <c r="BT24" s="373"/>
      <c r="BU24" s="374"/>
      <c r="BV24" s="372">
        <v>12755672</v>
      </c>
      <c r="BW24" s="373"/>
      <c r="BX24" s="373"/>
      <c r="BY24" s="373"/>
      <c r="BZ24" s="373"/>
      <c r="CA24" s="373"/>
      <c r="CB24" s="373"/>
      <c r="CC24" s="374"/>
      <c r="CD24" s="64"/>
      <c r="CE24" s="370"/>
      <c r="CF24" s="370"/>
      <c r="CG24" s="370"/>
      <c r="CH24" s="370"/>
      <c r="CI24" s="370"/>
      <c r="CJ24" s="370"/>
      <c r="CK24" s="370"/>
      <c r="CL24" s="370"/>
      <c r="CM24" s="370"/>
      <c r="CN24" s="370"/>
      <c r="CO24" s="370"/>
      <c r="CP24" s="370"/>
      <c r="CQ24" s="370"/>
      <c r="CR24" s="370"/>
      <c r="CS24" s="371"/>
      <c r="CT24" s="402"/>
      <c r="CU24" s="403"/>
      <c r="CV24" s="403"/>
      <c r="CW24" s="403"/>
      <c r="CX24" s="403"/>
      <c r="CY24" s="403"/>
      <c r="CZ24" s="403"/>
      <c r="DA24" s="404"/>
      <c r="DB24" s="402"/>
      <c r="DC24" s="403"/>
      <c r="DD24" s="403"/>
      <c r="DE24" s="403"/>
      <c r="DF24" s="403"/>
      <c r="DG24" s="403"/>
      <c r="DH24" s="403"/>
      <c r="DI24" s="404"/>
      <c r="DJ24" s="43"/>
      <c r="DK24" s="43"/>
      <c r="DL24" s="43"/>
      <c r="DM24" s="43"/>
      <c r="DN24" s="43"/>
      <c r="DO24" s="43"/>
    </row>
    <row r="25" spans="1:119" s="43" customFormat="1" ht="18.75" customHeight="1">
      <c r="A25" s="51"/>
      <c r="B25" s="446"/>
      <c r="C25" s="447"/>
      <c r="D25" s="448"/>
      <c r="E25" s="405" t="s">
        <v>60</v>
      </c>
      <c r="F25" s="406"/>
      <c r="G25" s="406"/>
      <c r="H25" s="406"/>
      <c r="I25" s="406"/>
      <c r="J25" s="406"/>
      <c r="K25" s="407"/>
      <c r="L25" s="378">
        <v>1</v>
      </c>
      <c r="M25" s="379"/>
      <c r="N25" s="379"/>
      <c r="O25" s="379"/>
      <c r="P25" s="408"/>
      <c r="Q25" s="378">
        <v>5930</v>
      </c>
      <c r="R25" s="379"/>
      <c r="S25" s="379"/>
      <c r="T25" s="379"/>
      <c r="U25" s="379"/>
      <c r="V25" s="408"/>
      <c r="W25" s="456"/>
      <c r="X25" s="447"/>
      <c r="Y25" s="448"/>
      <c r="Z25" s="405" t="s">
        <v>59</v>
      </c>
      <c r="AA25" s="406"/>
      <c r="AB25" s="406"/>
      <c r="AC25" s="406"/>
      <c r="AD25" s="406"/>
      <c r="AE25" s="406"/>
      <c r="AF25" s="406"/>
      <c r="AG25" s="407"/>
      <c r="AH25" s="378" t="s">
        <v>49</v>
      </c>
      <c r="AI25" s="379"/>
      <c r="AJ25" s="379"/>
      <c r="AK25" s="379"/>
      <c r="AL25" s="408"/>
      <c r="AM25" s="378" t="s">
        <v>49</v>
      </c>
      <c r="AN25" s="379"/>
      <c r="AO25" s="379"/>
      <c r="AP25" s="379"/>
      <c r="AQ25" s="379"/>
      <c r="AR25" s="408"/>
      <c r="AS25" s="378" t="s">
        <v>49</v>
      </c>
      <c r="AT25" s="379"/>
      <c r="AU25" s="379"/>
      <c r="AV25" s="379"/>
      <c r="AW25" s="379"/>
      <c r="AX25" s="380"/>
      <c r="AY25" s="393" t="s">
        <v>58</v>
      </c>
      <c r="AZ25" s="394"/>
      <c r="BA25" s="394"/>
      <c r="BB25" s="394"/>
      <c r="BC25" s="394"/>
      <c r="BD25" s="394"/>
      <c r="BE25" s="394"/>
      <c r="BF25" s="394"/>
      <c r="BG25" s="394"/>
      <c r="BH25" s="394"/>
      <c r="BI25" s="394"/>
      <c r="BJ25" s="394"/>
      <c r="BK25" s="394"/>
      <c r="BL25" s="394"/>
      <c r="BM25" s="395"/>
      <c r="BN25" s="367">
        <v>5538286</v>
      </c>
      <c r="BO25" s="368"/>
      <c r="BP25" s="368"/>
      <c r="BQ25" s="368"/>
      <c r="BR25" s="368"/>
      <c r="BS25" s="368"/>
      <c r="BT25" s="368"/>
      <c r="BU25" s="369"/>
      <c r="BV25" s="367">
        <v>2093858</v>
      </c>
      <c r="BW25" s="368"/>
      <c r="BX25" s="368"/>
      <c r="BY25" s="368"/>
      <c r="BZ25" s="368"/>
      <c r="CA25" s="368"/>
      <c r="CB25" s="368"/>
      <c r="CC25" s="369"/>
      <c r="CD25" s="64"/>
      <c r="CE25" s="370"/>
      <c r="CF25" s="370"/>
      <c r="CG25" s="370"/>
      <c r="CH25" s="370"/>
      <c r="CI25" s="370"/>
      <c r="CJ25" s="370"/>
      <c r="CK25" s="370"/>
      <c r="CL25" s="370"/>
      <c r="CM25" s="370"/>
      <c r="CN25" s="370"/>
      <c r="CO25" s="370"/>
      <c r="CP25" s="370"/>
      <c r="CQ25" s="370"/>
      <c r="CR25" s="370"/>
      <c r="CS25" s="371"/>
      <c r="CT25" s="402"/>
      <c r="CU25" s="403"/>
      <c r="CV25" s="403"/>
      <c r="CW25" s="403"/>
      <c r="CX25" s="403"/>
      <c r="CY25" s="403"/>
      <c r="CZ25" s="403"/>
      <c r="DA25" s="404"/>
      <c r="DB25" s="402"/>
      <c r="DC25" s="403"/>
      <c r="DD25" s="403"/>
      <c r="DE25" s="403"/>
      <c r="DF25" s="403"/>
      <c r="DG25" s="403"/>
      <c r="DH25" s="403"/>
      <c r="DI25" s="404"/>
    </row>
    <row r="26" spans="1:119" s="43" customFormat="1" ht="18.75" customHeight="1">
      <c r="A26" s="51"/>
      <c r="B26" s="446"/>
      <c r="C26" s="447"/>
      <c r="D26" s="448"/>
      <c r="E26" s="405" t="s">
        <v>57</v>
      </c>
      <c r="F26" s="406"/>
      <c r="G26" s="406"/>
      <c r="H26" s="406"/>
      <c r="I26" s="406"/>
      <c r="J26" s="406"/>
      <c r="K26" s="407"/>
      <c r="L26" s="378">
        <v>1</v>
      </c>
      <c r="M26" s="379"/>
      <c r="N26" s="379"/>
      <c r="O26" s="379"/>
      <c r="P26" s="408"/>
      <c r="Q26" s="378">
        <v>5420</v>
      </c>
      <c r="R26" s="379"/>
      <c r="S26" s="379"/>
      <c r="T26" s="379"/>
      <c r="U26" s="379"/>
      <c r="V26" s="408"/>
      <c r="W26" s="456"/>
      <c r="X26" s="447"/>
      <c r="Y26" s="448"/>
      <c r="Z26" s="405" t="s">
        <v>56</v>
      </c>
      <c r="AA26" s="441"/>
      <c r="AB26" s="441"/>
      <c r="AC26" s="441"/>
      <c r="AD26" s="441"/>
      <c r="AE26" s="441"/>
      <c r="AF26" s="441"/>
      <c r="AG26" s="442"/>
      <c r="AH26" s="378">
        <v>12</v>
      </c>
      <c r="AI26" s="379"/>
      <c r="AJ26" s="379"/>
      <c r="AK26" s="379"/>
      <c r="AL26" s="408"/>
      <c r="AM26" s="378">
        <v>37824</v>
      </c>
      <c r="AN26" s="379"/>
      <c r="AO26" s="379"/>
      <c r="AP26" s="379"/>
      <c r="AQ26" s="379"/>
      <c r="AR26" s="408"/>
      <c r="AS26" s="378">
        <v>3152</v>
      </c>
      <c r="AT26" s="379"/>
      <c r="AU26" s="379"/>
      <c r="AV26" s="379"/>
      <c r="AW26" s="379"/>
      <c r="AX26" s="380"/>
      <c r="AY26" s="412" t="s">
        <v>55</v>
      </c>
      <c r="AZ26" s="413"/>
      <c r="BA26" s="413"/>
      <c r="BB26" s="413"/>
      <c r="BC26" s="413"/>
      <c r="BD26" s="413"/>
      <c r="BE26" s="413"/>
      <c r="BF26" s="413"/>
      <c r="BG26" s="413"/>
      <c r="BH26" s="413"/>
      <c r="BI26" s="413"/>
      <c r="BJ26" s="413"/>
      <c r="BK26" s="413"/>
      <c r="BL26" s="413"/>
      <c r="BM26" s="414"/>
      <c r="BN26" s="372" t="s">
        <v>49</v>
      </c>
      <c r="BO26" s="373"/>
      <c r="BP26" s="373"/>
      <c r="BQ26" s="373"/>
      <c r="BR26" s="373"/>
      <c r="BS26" s="373"/>
      <c r="BT26" s="373"/>
      <c r="BU26" s="374"/>
      <c r="BV26" s="372" t="s">
        <v>49</v>
      </c>
      <c r="BW26" s="373"/>
      <c r="BX26" s="373"/>
      <c r="BY26" s="373"/>
      <c r="BZ26" s="373"/>
      <c r="CA26" s="373"/>
      <c r="CB26" s="373"/>
      <c r="CC26" s="374"/>
      <c r="CD26" s="64"/>
      <c r="CE26" s="370"/>
      <c r="CF26" s="370"/>
      <c r="CG26" s="370"/>
      <c r="CH26" s="370"/>
      <c r="CI26" s="370"/>
      <c r="CJ26" s="370"/>
      <c r="CK26" s="370"/>
      <c r="CL26" s="370"/>
      <c r="CM26" s="370"/>
      <c r="CN26" s="370"/>
      <c r="CO26" s="370"/>
      <c r="CP26" s="370"/>
      <c r="CQ26" s="370"/>
      <c r="CR26" s="370"/>
      <c r="CS26" s="371"/>
      <c r="CT26" s="402"/>
      <c r="CU26" s="403"/>
      <c r="CV26" s="403"/>
      <c r="CW26" s="403"/>
      <c r="CX26" s="403"/>
      <c r="CY26" s="403"/>
      <c r="CZ26" s="403"/>
      <c r="DA26" s="404"/>
      <c r="DB26" s="402"/>
      <c r="DC26" s="403"/>
      <c r="DD26" s="403"/>
      <c r="DE26" s="403"/>
      <c r="DF26" s="403"/>
      <c r="DG26" s="403"/>
      <c r="DH26" s="403"/>
      <c r="DI26" s="404"/>
    </row>
    <row r="27" spans="1:119" ht="18.75" customHeight="1" thickBot="1">
      <c r="A27" s="51"/>
      <c r="B27" s="446"/>
      <c r="C27" s="447"/>
      <c r="D27" s="448"/>
      <c r="E27" s="405" t="s">
        <v>54</v>
      </c>
      <c r="F27" s="406"/>
      <c r="G27" s="406"/>
      <c r="H27" s="406"/>
      <c r="I27" s="406"/>
      <c r="J27" s="406"/>
      <c r="K27" s="407"/>
      <c r="L27" s="378">
        <v>1</v>
      </c>
      <c r="M27" s="379"/>
      <c r="N27" s="379"/>
      <c r="O27" s="379"/>
      <c r="P27" s="408"/>
      <c r="Q27" s="378">
        <v>3320</v>
      </c>
      <c r="R27" s="379"/>
      <c r="S27" s="379"/>
      <c r="T27" s="379"/>
      <c r="U27" s="379"/>
      <c r="V27" s="408"/>
      <c r="W27" s="456"/>
      <c r="X27" s="447"/>
      <c r="Y27" s="448"/>
      <c r="Z27" s="405" t="s">
        <v>53</v>
      </c>
      <c r="AA27" s="406"/>
      <c r="AB27" s="406"/>
      <c r="AC27" s="406"/>
      <c r="AD27" s="406"/>
      <c r="AE27" s="406"/>
      <c r="AF27" s="406"/>
      <c r="AG27" s="407"/>
      <c r="AH27" s="378">
        <v>13</v>
      </c>
      <c r="AI27" s="379"/>
      <c r="AJ27" s="379"/>
      <c r="AK27" s="379"/>
      <c r="AL27" s="408"/>
      <c r="AM27" s="378">
        <v>41348</v>
      </c>
      <c r="AN27" s="379"/>
      <c r="AO27" s="379"/>
      <c r="AP27" s="379"/>
      <c r="AQ27" s="379"/>
      <c r="AR27" s="408"/>
      <c r="AS27" s="378">
        <v>3181</v>
      </c>
      <c r="AT27" s="379"/>
      <c r="AU27" s="379"/>
      <c r="AV27" s="379"/>
      <c r="AW27" s="379"/>
      <c r="AX27" s="380"/>
      <c r="AY27" s="409" t="s">
        <v>52</v>
      </c>
      <c r="AZ27" s="410"/>
      <c r="BA27" s="410"/>
      <c r="BB27" s="410"/>
      <c r="BC27" s="410"/>
      <c r="BD27" s="410"/>
      <c r="BE27" s="410"/>
      <c r="BF27" s="410"/>
      <c r="BG27" s="410"/>
      <c r="BH27" s="410"/>
      <c r="BI27" s="410"/>
      <c r="BJ27" s="410"/>
      <c r="BK27" s="410"/>
      <c r="BL27" s="410"/>
      <c r="BM27" s="411"/>
      <c r="BN27" s="375">
        <v>418089</v>
      </c>
      <c r="BO27" s="376"/>
      <c r="BP27" s="376"/>
      <c r="BQ27" s="376"/>
      <c r="BR27" s="376"/>
      <c r="BS27" s="376"/>
      <c r="BT27" s="376"/>
      <c r="BU27" s="377"/>
      <c r="BV27" s="375">
        <v>417981</v>
      </c>
      <c r="BW27" s="376"/>
      <c r="BX27" s="376"/>
      <c r="BY27" s="376"/>
      <c r="BZ27" s="376"/>
      <c r="CA27" s="376"/>
      <c r="CB27" s="376"/>
      <c r="CC27" s="377"/>
      <c r="CD27" s="63"/>
      <c r="CE27" s="370"/>
      <c r="CF27" s="370"/>
      <c r="CG27" s="370"/>
      <c r="CH27" s="370"/>
      <c r="CI27" s="370"/>
      <c r="CJ27" s="370"/>
      <c r="CK27" s="370"/>
      <c r="CL27" s="370"/>
      <c r="CM27" s="370"/>
      <c r="CN27" s="370"/>
      <c r="CO27" s="370"/>
      <c r="CP27" s="370"/>
      <c r="CQ27" s="370"/>
      <c r="CR27" s="370"/>
      <c r="CS27" s="371"/>
      <c r="CT27" s="402"/>
      <c r="CU27" s="403"/>
      <c r="CV27" s="403"/>
      <c r="CW27" s="403"/>
      <c r="CX27" s="403"/>
      <c r="CY27" s="403"/>
      <c r="CZ27" s="403"/>
      <c r="DA27" s="404"/>
      <c r="DB27" s="402"/>
      <c r="DC27" s="403"/>
      <c r="DD27" s="403"/>
      <c r="DE27" s="403"/>
      <c r="DF27" s="403"/>
      <c r="DG27" s="403"/>
      <c r="DH27" s="403"/>
      <c r="DI27" s="404"/>
      <c r="DJ27" s="43"/>
      <c r="DK27" s="43"/>
      <c r="DL27" s="43"/>
      <c r="DM27" s="43"/>
      <c r="DN27" s="43"/>
      <c r="DO27" s="43"/>
    </row>
    <row r="28" spans="1:119" ht="18.75" customHeight="1">
      <c r="A28" s="51"/>
      <c r="B28" s="446"/>
      <c r="C28" s="447"/>
      <c r="D28" s="448"/>
      <c r="E28" s="405" t="s">
        <v>51</v>
      </c>
      <c r="F28" s="406"/>
      <c r="G28" s="406"/>
      <c r="H28" s="406"/>
      <c r="I28" s="406"/>
      <c r="J28" s="406"/>
      <c r="K28" s="407"/>
      <c r="L28" s="378">
        <v>1</v>
      </c>
      <c r="M28" s="379"/>
      <c r="N28" s="379"/>
      <c r="O28" s="379"/>
      <c r="P28" s="408"/>
      <c r="Q28" s="378">
        <v>2739</v>
      </c>
      <c r="R28" s="379"/>
      <c r="S28" s="379"/>
      <c r="T28" s="379"/>
      <c r="U28" s="379"/>
      <c r="V28" s="408"/>
      <c r="W28" s="456"/>
      <c r="X28" s="447"/>
      <c r="Y28" s="448"/>
      <c r="Z28" s="405" t="s">
        <v>50</v>
      </c>
      <c r="AA28" s="406"/>
      <c r="AB28" s="406"/>
      <c r="AC28" s="406"/>
      <c r="AD28" s="406"/>
      <c r="AE28" s="406"/>
      <c r="AF28" s="406"/>
      <c r="AG28" s="407"/>
      <c r="AH28" s="378" t="s">
        <v>49</v>
      </c>
      <c r="AI28" s="379"/>
      <c r="AJ28" s="379"/>
      <c r="AK28" s="379"/>
      <c r="AL28" s="408"/>
      <c r="AM28" s="378" t="s">
        <v>49</v>
      </c>
      <c r="AN28" s="379"/>
      <c r="AO28" s="379"/>
      <c r="AP28" s="379"/>
      <c r="AQ28" s="379"/>
      <c r="AR28" s="408"/>
      <c r="AS28" s="378" t="s">
        <v>49</v>
      </c>
      <c r="AT28" s="379"/>
      <c r="AU28" s="379"/>
      <c r="AV28" s="379"/>
      <c r="AW28" s="379"/>
      <c r="AX28" s="380"/>
      <c r="AY28" s="384" t="s">
        <v>47</v>
      </c>
      <c r="AZ28" s="385"/>
      <c r="BA28" s="385"/>
      <c r="BB28" s="386"/>
      <c r="BC28" s="393" t="s">
        <v>46</v>
      </c>
      <c r="BD28" s="394"/>
      <c r="BE28" s="394"/>
      <c r="BF28" s="394"/>
      <c r="BG28" s="394"/>
      <c r="BH28" s="394"/>
      <c r="BI28" s="394"/>
      <c r="BJ28" s="394"/>
      <c r="BK28" s="394"/>
      <c r="BL28" s="394"/>
      <c r="BM28" s="395"/>
      <c r="BN28" s="367">
        <v>2156038</v>
      </c>
      <c r="BO28" s="368"/>
      <c r="BP28" s="368"/>
      <c r="BQ28" s="368"/>
      <c r="BR28" s="368"/>
      <c r="BS28" s="368"/>
      <c r="BT28" s="368"/>
      <c r="BU28" s="369"/>
      <c r="BV28" s="367">
        <v>2219484</v>
      </c>
      <c r="BW28" s="368"/>
      <c r="BX28" s="368"/>
      <c r="BY28" s="368"/>
      <c r="BZ28" s="368"/>
      <c r="CA28" s="368"/>
      <c r="CB28" s="368"/>
      <c r="CC28" s="369"/>
      <c r="CD28" s="64"/>
      <c r="CE28" s="370"/>
      <c r="CF28" s="370"/>
      <c r="CG28" s="370"/>
      <c r="CH28" s="370"/>
      <c r="CI28" s="370"/>
      <c r="CJ28" s="370"/>
      <c r="CK28" s="370"/>
      <c r="CL28" s="370"/>
      <c r="CM28" s="370"/>
      <c r="CN28" s="370"/>
      <c r="CO28" s="370"/>
      <c r="CP28" s="370"/>
      <c r="CQ28" s="370"/>
      <c r="CR28" s="370"/>
      <c r="CS28" s="371"/>
      <c r="CT28" s="402"/>
      <c r="CU28" s="403"/>
      <c r="CV28" s="403"/>
      <c r="CW28" s="403"/>
      <c r="CX28" s="403"/>
      <c r="CY28" s="403"/>
      <c r="CZ28" s="403"/>
      <c r="DA28" s="404"/>
      <c r="DB28" s="402"/>
      <c r="DC28" s="403"/>
      <c r="DD28" s="403"/>
      <c r="DE28" s="403"/>
      <c r="DF28" s="403"/>
      <c r="DG28" s="403"/>
      <c r="DH28" s="403"/>
      <c r="DI28" s="404"/>
      <c r="DJ28" s="43"/>
      <c r="DK28" s="43"/>
      <c r="DL28" s="43"/>
      <c r="DM28" s="43"/>
      <c r="DN28" s="43"/>
      <c r="DO28" s="43"/>
    </row>
    <row r="29" spans="1:119" ht="18.75" customHeight="1">
      <c r="A29" s="51"/>
      <c r="B29" s="446"/>
      <c r="C29" s="447"/>
      <c r="D29" s="448"/>
      <c r="E29" s="405" t="s">
        <v>45</v>
      </c>
      <c r="F29" s="406"/>
      <c r="G29" s="406"/>
      <c r="H29" s="406"/>
      <c r="I29" s="406"/>
      <c r="J29" s="406"/>
      <c r="K29" s="407"/>
      <c r="L29" s="378">
        <v>14</v>
      </c>
      <c r="M29" s="379"/>
      <c r="N29" s="379"/>
      <c r="O29" s="379"/>
      <c r="P29" s="408"/>
      <c r="Q29" s="378">
        <v>2490</v>
      </c>
      <c r="R29" s="379"/>
      <c r="S29" s="379"/>
      <c r="T29" s="379"/>
      <c r="U29" s="379"/>
      <c r="V29" s="408"/>
      <c r="W29" s="457"/>
      <c r="X29" s="458"/>
      <c r="Y29" s="459"/>
      <c r="Z29" s="405" t="s">
        <v>44</v>
      </c>
      <c r="AA29" s="406"/>
      <c r="AB29" s="406"/>
      <c r="AC29" s="406"/>
      <c r="AD29" s="406"/>
      <c r="AE29" s="406"/>
      <c r="AF29" s="406"/>
      <c r="AG29" s="407"/>
      <c r="AH29" s="378">
        <v>191</v>
      </c>
      <c r="AI29" s="379"/>
      <c r="AJ29" s="379"/>
      <c r="AK29" s="379"/>
      <c r="AL29" s="408"/>
      <c r="AM29" s="378">
        <v>554700</v>
      </c>
      <c r="AN29" s="379"/>
      <c r="AO29" s="379"/>
      <c r="AP29" s="379"/>
      <c r="AQ29" s="379"/>
      <c r="AR29" s="408"/>
      <c r="AS29" s="378">
        <v>2904</v>
      </c>
      <c r="AT29" s="379"/>
      <c r="AU29" s="379"/>
      <c r="AV29" s="379"/>
      <c r="AW29" s="379"/>
      <c r="AX29" s="380"/>
      <c r="AY29" s="387"/>
      <c r="AZ29" s="388"/>
      <c r="BA29" s="388"/>
      <c r="BB29" s="389"/>
      <c r="BC29" s="381" t="s">
        <v>43</v>
      </c>
      <c r="BD29" s="382"/>
      <c r="BE29" s="382"/>
      <c r="BF29" s="382"/>
      <c r="BG29" s="382"/>
      <c r="BH29" s="382"/>
      <c r="BI29" s="382"/>
      <c r="BJ29" s="382"/>
      <c r="BK29" s="382"/>
      <c r="BL29" s="382"/>
      <c r="BM29" s="383"/>
      <c r="BN29" s="372">
        <v>271237</v>
      </c>
      <c r="BO29" s="373"/>
      <c r="BP29" s="373"/>
      <c r="BQ29" s="373"/>
      <c r="BR29" s="373"/>
      <c r="BS29" s="373"/>
      <c r="BT29" s="373"/>
      <c r="BU29" s="374"/>
      <c r="BV29" s="372">
        <v>277684</v>
      </c>
      <c r="BW29" s="373"/>
      <c r="BX29" s="373"/>
      <c r="BY29" s="373"/>
      <c r="BZ29" s="373"/>
      <c r="CA29" s="373"/>
      <c r="CB29" s="373"/>
      <c r="CC29" s="374"/>
      <c r="CD29" s="63"/>
      <c r="CE29" s="370"/>
      <c r="CF29" s="370"/>
      <c r="CG29" s="370"/>
      <c r="CH29" s="370"/>
      <c r="CI29" s="370"/>
      <c r="CJ29" s="370"/>
      <c r="CK29" s="370"/>
      <c r="CL29" s="370"/>
      <c r="CM29" s="370"/>
      <c r="CN29" s="370"/>
      <c r="CO29" s="370"/>
      <c r="CP29" s="370"/>
      <c r="CQ29" s="370"/>
      <c r="CR29" s="370"/>
      <c r="CS29" s="371"/>
      <c r="CT29" s="402"/>
      <c r="CU29" s="403"/>
      <c r="CV29" s="403"/>
      <c r="CW29" s="403"/>
      <c r="CX29" s="403"/>
      <c r="CY29" s="403"/>
      <c r="CZ29" s="403"/>
      <c r="DA29" s="404"/>
      <c r="DB29" s="402"/>
      <c r="DC29" s="403"/>
      <c r="DD29" s="403"/>
      <c r="DE29" s="403"/>
      <c r="DF29" s="403"/>
      <c r="DG29" s="403"/>
      <c r="DH29" s="403"/>
      <c r="DI29" s="404"/>
      <c r="DJ29" s="43"/>
      <c r="DK29" s="43"/>
      <c r="DL29" s="43"/>
      <c r="DM29" s="43"/>
      <c r="DN29" s="43"/>
      <c r="DO29" s="43"/>
    </row>
    <row r="30" spans="1:119" ht="18.75" customHeight="1" thickBot="1">
      <c r="A30" s="51"/>
      <c r="B30" s="449"/>
      <c r="C30" s="450"/>
      <c r="D30" s="451"/>
      <c r="E30" s="432"/>
      <c r="F30" s="433"/>
      <c r="G30" s="433"/>
      <c r="H30" s="433"/>
      <c r="I30" s="433"/>
      <c r="J30" s="433"/>
      <c r="K30" s="434"/>
      <c r="L30" s="435"/>
      <c r="M30" s="436"/>
      <c r="N30" s="436"/>
      <c r="O30" s="436"/>
      <c r="P30" s="437"/>
      <c r="Q30" s="435"/>
      <c r="R30" s="436"/>
      <c r="S30" s="436"/>
      <c r="T30" s="436"/>
      <c r="U30" s="436"/>
      <c r="V30" s="437"/>
      <c r="W30" s="438" t="s">
        <v>42</v>
      </c>
      <c r="X30" s="439"/>
      <c r="Y30" s="439"/>
      <c r="Z30" s="439"/>
      <c r="AA30" s="439"/>
      <c r="AB30" s="439"/>
      <c r="AC30" s="439"/>
      <c r="AD30" s="439"/>
      <c r="AE30" s="439"/>
      <c r="AF30" s="439"/>
      <c r="AG30" s="440"/>
      <c r="AH30" s="396">
        <v>96.9</v>
      </c>
      <c r="AI30" s="397"/>
      <c r="AJ30" s="397"/>
      <c r="AK30" s="397"/>
      <c r="AL30" s="397"/>
      <c r="AM30" s="397"/>
      <c r="AN30" s="397"/>
      <c r="AO30" s="397"/>
      <c r="AP30" s="397"/>
      <c r="AQ30" s="397"/>
      <c r="AR30" s="397"/>
      <c r="AS30" s="397"/>
      <c r="AT30" s="397"/>
      <c r="AU30" s="397"/>
      <c r="AV30" s="397"/>
      <c r="AW30" s="397"/>
      <c r="AX30" s="398"/>
      <c r="AY30" s="390"/>
      <c r="AZ30" s="391"/>
      <c r="BA30" s="391"/>
      <c r="BB30" s="392"/>
      <c r="BC30" s="399" t="s">
        <v>41</v>
      </c>
      <c r="BD30" s="400"/>
      <c r="BE30" s="400"/>
      <c r="BF30" s="400"/>
      <c r="BG30" s="400"/>
      <c r="BH30" s="400"/>
      <c r="BI30" s="400"/>
      <c r="BJ30" s="400"/>
      <c r="BK30" s="400"/>
      <c r="BL30" s="400"/>
      <c r="BM30" s="401"/>
      <c r="BN30" s="375">
        <v>2029324</v>
      </c>
      <c r="BO30" s="376"/>
      <c r="BP30" s="376"/>
      <c r="BQ30" s="376"/>
      <c r="BR30" s="376"/>
      <c r="BS30" s="376"/>
      <c r="BT30" s="376"/>
      <c r="BU30" s="377"/>
      <c r="BV30" s="375">
        <v>1554246</v>
      </c>
      <c r="BW30" s="376"/>
      <c r="BX30" s="376"/>
      <c r="BY30" s="376"/>
      <c r="BZ30" s="376"/>
      <c r="CA30" s="376"/>
      <c r="CB30" s="376"/>
      <c r="CC30" s="377"/>
      <c r="CD30" s="62"/>
      <c r="CE30" s="61"/>
      <c r="CF30" s="61"/>
      <c r="CG30" s="61"/>
      <c r="CH30" s="61"/>
      <c r="CI30" s="61"/>
      <c r="CJ30" s="61"/>
      <c r="CK30" s="61"/>
      <c r="CL30" s="61"/>
      <c r="CM30" s="61"/>
      <c r="CN30" s="61"/>
      <c r="CO30" s="61"/>
      <c r="CP30" s="61"/>
      <c r="CQ30" s="61"/>
      <c r="CR30" s="61"/>
      <c r="CS30" s="60"/>
      <c r="CT30" s="59"/>
      <c r="CU30" s="58"/>
      <c r="CV30" s="58"/>
      <c r="CW30" s="58"/>
      <c r="CX30" s="58"/>
      <c r="CY30" s="58"/>
      <c r="CZ30" s="58"/>
      <c r="DA30" s="57"/>
      <c r="DB30" s="59"/>
      <c r="DC30" s="58"/>
      <c r="DD30" s="58"/>
      <c r="DE30" s="58"/>
      <c r="DF30" s="58"/>
      <c r="DG30" s="58"/>
      <c r="DH30" s="58"/>
      <c r="DI30" s="57"/>
      <c r="DJ30" s="43"/>
      <c r="DK30" s="43"/>
      <c r="DL30" s="43"/>
      <c r="DM30" s="43"/>
      <c r="DN30" s="43"/>
      <c r="DO30" s="43"/>
    </row>
    <row r="31" spans="1:119" ht="13.5" customHeight="1">
      <c r="A31" s="51"/>
      <c r="B31" s="5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54"/>
      <c r="DJ31" s="43"/>
      <c r="DK31" s="43"/>
      <c r="DL31" s="43"/>
      <c r="DM31" s="43"/>
      <c r="DN31" s="43"/>
      <c r="DO31" s="43"/>
    </row>
    <row r="32" spans="1:119" ht="13.5" customHeight="1">
      <c r="A32" s="51"/>
      <c r="B32" s="50"/>
      <c r="C32" s="49" t="s">
        <v>40</v>
      </c>
      <c r="D32" s="49"/>
      <c r="E32" s="49"/>
      <c r="F32" s="48"/>
      <c r="G32" s="48"/>
      <c r="H32" s="48"/>
      <c r="I32" s="48"/>
      <c r="J32" s="48"/>
      <c r="K32" s="48"/>
      <c r="L32" s="48"/>
      <c r="M32" s="48"/>
      <c r="N32" s="48"/>
      <c r="O32" s="48"/>
      <c r="P32" s="48"/>
      <c r="Q32" s="48"/>
      <c r="R32" s="48"/>
      <c r="S32" s="48"/>
      <c r="T32" s="48"/>
      <c r="U32" s="48" t="s">
        <v>39</v>
      </c>
      <c r="V32" s="48"/>
      <c r="W32" s="48"/>
      <c r="X32" s="48"/>
      <c r="Y32" s="48"/>
      <c r="Z32" s="48"/>
      <c r="AA32" s="48"/>
      <c r="AB32" s="48"/>
      <c r="AC32" s="48"/>
      <c r="AD32" s="48"/>
      <c r="AE32" s="48"/>
      <c r="AF32" s="48"/>
      <c r="AG32" s="48"/>
      <c r="AH32" s="48"/>
      <c r="AI32" s="48"/>
      <c r="AJ32" s="48"/>
      <c r="AK32" s="48"/>
      <c r="AL32" s="48"/>
      <c r="AM32" s="55" t="s">
        <v>38</v>
      </c>
      <c r="AN32" s="48"/>
      <c r="AO32" s="48"/>
      <c r="AP32" s="48"/>
      <c r="AQ32" s="48"/>
      <c r="AR32" s="48"/>
      <c r="AS32" s="55"/>
      <c r="AT32" s="55"/>
      <c r="AU32" s="55"/>
      <c r="AV32" s="55"/>
      <c r="AW32" s="55"/>
      <c r="AX32" s="55"/>
      <c r="AY32" s="55"/>
      <c r="AZ32" s="55"/>
      <c r="BA32" s="55"/>
      <c r="BB32" s="48"/>
      <c r="BC32" s="55"/>
      <c r="BD32" s="48"/>
      <c r="BE32" s="55" t="s">
        <v>37</v>
      </c>
      <c r="BF32" s="48"/>
      <c r="BG32" s="48"/>
      <c r="BH32" s="48"/>
      <c r="BI32" s="48"/>
      <c r="BJ32" s="55"/>
      <c r="BK32" s="55"/>
      <c r="BL32" s="55"/>
      <c r="BM32" s="55"/>
      <c r="BN32" s="55"/>
      <c r="BO32" s="55"/>
      <c r="BP32" s="55"/>
      <c r="BQ32" s="55"/>
      <c r="BR32" s="48"/>
      <c r="BS32" s="48"/>
      <c r="BT32" s="48"/>
      <c r="BU32" s="48"/>
      <c r="BV32" s="48"/>
      <c r="BW32" s="48" t="s">
        <v>36</v>
      </c>
      <c r="BX32" s="48"/>
      <c r="BY32" s="48"/>
      <c r="BZ32" s="48"/>
      <c r="CA32" s="48"/>
      <c r="CB32" s="55"/>
      <c r="CC32" s="55"/>
      <c r="CD32" s="55"/>
      <c r="CE32" s="55"/>
      <c r="CF32" s="55"/>
      <c r="CG32" s="55"/>
      <c r="CH32" s="55"/>
      <c r="CI32" s="55"/>
      <c r="CJ32" s="55"/>
      <c r="CK32" s="55"/>
      <c r="CL32" s="55"/>
      <c r="CM32" s="55"/>
      <c r="CN32" s="55"/>
      <c r="CO32" s="55" t="s">
        <v>35</v>
      </c>
      <c r="CP32" s="55"/>
      <c r="CQ32" s="55"/>
      <c r="CR32" s="55"/>
      <c r="CS32" s="55"/>
      <c r="CT32" s="55"/>
      <c r="CU32" s="55"/>
      <c r="CV32" s="55"/>
      <c r="CW32" s="55"/>
      <c r="CX32" s="55"/>
      <c r="CY32" s="55"/>
      <c r="CZ32" s="55"/>
      <c r="DA32" s="55"/>
      <c r="DB32" s="55"/>
      <c r="DC32" s="55"/>
      <c r="DD32" s="55"/>
      <c r="DE32" s="55"/>
      <c r="DF32" s="55"/>
      <c r="DG32" s="55"/>
      <c r="DH32" s="55"/>
      <c r="DI32" s="54"/>
      <c r="DJ32" s="43"/>
      <c r="DK32" s="43"/>
      <c r="DL32" s="43"/>
      <c r="DM32" s="43"/>
      <c r="DN32" s="43"/>
      <c r="DO32" s="43"/>
    </row>
    <row r="33" spans="1:119" ht="13.5" customHeight="1">
      <c r="A33" s="51"/>
      <c r="B33" s="50"/>
      <c r="C33" s="364" t="s">
        <v>30</v>
      </c>
      <c r="D33" s="364"/>
      <c r="E33" s="365" t="s">
        <v>34</v>
      </c>
      <c r="F33" s="365"/>
      <c r="G33" s="365"/>
      <c r="H33" s="365"/>
      <c r="I33" s="365"/>
      <c r="J33" s="365"/>
      <c r="K33" s="365"/>
      <c r="L33" s="365"/>
      <c r="M33" s="365"/>
      <c r="N33" s="365"/>
      <c r="O33" s="365"/>
      <c r="P33" s="365"/>
      <c r="Q33" s="365"/>
      <c r="R33" s="365"/>
      <c r="S33" s="365"/>
      <c r="T33" s="52"/>
      <c r="U33" s="364" t="s">
        <v>30</v>
      </c>
      <c r="V33" s="364"/>
      <c r="W33" s="365" t="s">
        <v>34</v>
      </c>
      <c r="X33" s="365"/>
      <c r="Y33" s="365"/>
      <c r="Z33" s="365"/>
      <c r="AA33" s="365"/>
      <c r="AB33" s="365"/>
      <c r="AC33" s="365"/>
      <c r="AD33" s="365"/>
      <c r="AE33" s="365"/>
      <c r="AF33" s="365"/>
      <c r="AG33" s="365"/>
      <c r="AH33" s="365"/>
      <c r="AI33" s="365"/>
      <c r="AJ33" s="365"/>
      <c r="AK33" s="365"/>
      <c r="AL33" s="52"/>
      <c r="AM33" s="364" t="s">
        <v>30</v>
      </c>
      <c r="AN33" s="364"/>
      <c r="AO33" s="365" t="s">
        <v>34</v>
      </c>
      <c r="AP33" s="365"/>
      <c r="AQ33" s="365"/>
      <c r="AR33" s="365"/>
      <c r="AS33" s="365"/>
      <c r="AT33" s="365"/>
      <c r="AU33" s="365"/>
      <c r="AV33" s="365"/>
      <c r="AW33" s="365"/>
      <c r="AX33" s="365"/>
      <c r="AY33" s="365"/>
      <c r="AZ33" s="365"/>
      <c r="BA33" s="365"/>
      <c r="BB33" s="365"/>
      <c r="BC33" s="365"/>
      <c r="BD33" s="53"/>
      <c r="BE33" s="365" t="s">
        <v>32</v>
      </c>
      <c r="BF33" s="365"/>
      <c r="BG33" s="365" t="s">
        <v>33</v>
      </c>
      <c r="BH33" s="365"/>
      <c r="BI33" s="365"/>
      <c r="BJ33" s="365"/>
      <c r="BK33" s="365"/>
      <c r="BL33" s="365"/>
      <c r="BM33" s="365"/>
      <c r="BN33" s="365"/>
      <c r="BO33" s="365"/>
      <c r="BP33" s="365"/>
      <c r="BQ33" s="365"/>
      <c r="BR33" s="365"/>
      <c r="BS33" s="365"/>
      <c r="BT33" s="365"/>
      <c r="BU33" s="365"/>
      <c r="BV33" s="53"/>
      <c r="BW33" s="364" t="s">
        <v>32</v>
      </c>
      <c r="BX33" s="364"/>
      <c r="BY33" s="365" t="s">
        <v>31</v>
      </c>
      <c r="BZ33" s="365"/>
      <c r="CA33" s="365"/>
      <c r="CB33" s="365"/>
      <c r="CC33" s="365"/>
      <c r="CD33" s="365"/>
      <c r="CE33" s="365"/>
      <c r="CF33" s="365"/>
      <c r="CG33" s="365"/>
      <c r="CH33" s="365"/>
      <c r="CI33" s="365"/>
      <c r="CJ33" s="365"/>
      <c r="CK33" s="365"/>
      <c r="CL33" s="365"/>
      <c r="CM33" s="365"/>
      <c r="CN33" s="52"/>
      <c r="CO33" s="364" t="s">
        <v>30</v>
      </c>
      <c r="CP33" s="364"/>
      <c r="CQ33" s="365" t="s">
        <v>29</v>
      </c>
      <c r="CR33" s="365"/>
      <c r="CS33" s="365"/>
      <c r="CT33" s="365"/>
      <c r="CU33" s="365"/>
      <c r="CV33" s="365"/>
      <c r="CW33" s="365"/>
      <c r="CX33" s="365"/>
      <c r="CY33" s="365"/>
      <c r="CZ33" s="365"/>
      <c r="DA33" s="365"/>
      <c r="DB33" s="365"/>
      <c r="DC33" s="365"/>
      <c r="DD33" s="365"/>
      <c r="DE33" s="365"/>
      <c r="DF33" s="52"/>
      <c r="DG33" s="366" t="s">
        <v>28</v>
      </c>
      <c r="DH33" s="366"/>
      <c r="DI33" s="47"/>
      <c r="DJ33" s="43"/>
      <c r="DK33" s="43"/>
      <c r="DL33" s="43"/>
      <c r="DM33" s="43"/>
      <c r="DN33" s="43"/>
      <c r="DO33" s="43"/>
    </row>
    <row r="34" spans="1:119" ht="32.25" customHeight="1">
      <c r="A34" s="51"/>
      <c r="B34" s="50"/>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49"/>
      <c r="U34" s="362">
        <f>IF(W34="","",MAX(C34:D43)+1)</f>
        <v>3</v>
      </c>
      <c r="V34" s="362"/>
      <c r="W34" s="361" t="str">
        <f>IF('各会計、関係団体の財政状況及び健全化判断比率'!B28="","",'各会計、関係団体の財政状況及び健全化判断比率'!B28)</f>
        <v>国民健康保険特別会計</v>
      </c>
      <c r="X34" s="361"/>
      <c r="Y34" s="361"/>
      <c r="Z34" s="361"/>
      <c r="AA34" s="361"/>
      <c r="AB34" s="361"/>
      <c r="AC34" s="361"/>
      <c r="AD34" s="361"/>
      <c r="AE34" s="361"/>
      <c r="AF34" s="361"/>
      <c r="AG34" s="361"/>
      <c r="AH34" s="361"/>
      <c r="AI34" s="361"/>
      <c r="AJ34" s="361"/>
      <c r="AK34" s="361"/>
      <c r="AL34" s="49"/>
      <c r="AM34" s="362">
        <f>IF(AO34="","",MAX(C34:D43,U34:V43)+1)</f>
        <v>6</v>
      </c>
      <c r="AN34" s="362"/>
      <c r="AO34" s="361" t="str">
        <f>IF('各会計、関係団体の財政状況及び健全化判断比率'!B31="","",'各会計、関係団体の財政状況及び健全化判断比率'!B31)</f>
        <v>工業用水道事業会計</v>
      </c>
      <c r="AP34" s="361"/>
      <c r="AQ34" s="361"/>
      <c r="AR34" s="361"/>
      <c r="AS34" s="361"/>
      <c r="AT34" s="361"/>
      <c r="AU34" s="361"/>
      <c r="AV34" s="361"/>
      <c r="AW34" s="361"/>
      <c r="AX34" s="361"/>
      <c r="AY34" s="361"/>
      <c r="AZ34" s="361"/>
      <c r="BA34" s="361"/>
      <c r="BB34" s="361"/>
      <c r="BC34" s="361"/>
      <c r="BD34" s="49"/>
      <c r="BE34" s="362">
        <f>IF(BG34="","",MAX(C34:D43,U34:V43,AM34:AN43)+1)</f>
        <v>7</v>
      </c>
      <c r="BF34" s="362"/>
      <c r="BG34" s="361" t="str">
        <f>IF('各会計、関係団体の財政状況及び健全化判断比率'!B32="","",'各会計、関係団体の財政状況及び健全化判断比率'!B32)</f>
        <v>公共下水道特別会計</v>
      </c>
      <c r="BH34" s="361"/>
      <c r="BI34" s="361"/>
      <c r="BJ34" s="361"/>
      <c r="BK34" s="361"/>
      <c r="BL34" s="361"/>
      <c r="BM34" s="361"/>
      <c r="BN34" s="361"/>
      <c r="BO34" s="361"/>
      <c r="BP34" s="361"/>
      <c r="BQ34" s="361"/>
      <c r="BR34" s="361"/>
      <c r="BS34" s="361"/>
      <c r="BT34" s="361"/>
      <c r="BU34" s="361"/>
      <c r="BV34" s="49"/>
      <c r="BW34" s="362">
        <f>IF(BY34="","",MAX(C34:D43,U34:V43,AM34:AN43,BE34:BF43)+1)</f>
        <v>9</v>
      </c>
      <c r="BX34" s="362"/>
      <c r="BY34" s="361" t="str">
        <f>IF('各会計、関係団体の財政状況及び健全化判断比率'!B68="","",'各会計、関係団体の財政状況及び健全化判断比率'!B68)</f>
        <v>熊本市町村総合事務組合</v>
      </c>
      <c r="BZ34" s="361"/>
      <c r="CA34" s="361"/>
      <c r="CB34" s="361"/>
      <c r="CC34" s="361"/>
      <c r="CD34" s="361"/>
      <c r="CE34" s="361"/>
      <c r="CF34" s="361"/>
      <c r="CG34" s="361"/>
      <c r="CH34" s="361"/>
      <c r="CI34" s="361"/>
      <c r="CJ34" s="361"/>
      <c r="CK34" s="361"/>
      <c r="CL34" s="361"/>
      <c r="CM34" s="361"/>
      <c r="CN34" s="49"/>
      <c r="CO34" s="362" t="str">
        <f>IF(CQ34="","",MAX(C34:D43,U34:V43,AM34:AN43,BE34:BF43,BW34:BX43)+1)</f>
        <v/>
      </c>
      <c r="CP34" s="362"/>
      <c r="CQ34" s="361" t="str">
        <f>IF('各会計、関係団体の財政状況及び健全化判断比率'!BS7="","",'各会計、関係団体の財政状況及び健全化判断比率'!BS7)</f>
        <v/>
      </c>
      <c r="CR34" s="361"/>
      <c r="CS34" s="361"/>
      <c r="CT34" s="361"/>
      <c r="CU34" s="361"/>
      <c r="CV34" s="361"/>
      <c r="CW34" s="361"/>
      <c r="CX34" s="361"/>
      <c r="CY34" s="361"/>
      <c r="CZ34" s="361"/>
      <c r="DA34" s="361"/>
      <c r="DB34" s="361"/>
      <c r="DC34" s="361"/>
      <c r="DD34" s="361"/>
      <c r="DE34" s="361"/>
      <c r="DF34" s="48"/>
      <c r="DG34" s="363" t="str">
        <f>IF('各会計、関係団体の財政状況及び健全化判断比率'!BR7="","",'各会計、関係団体の財政状況及び健全化判断比率'!BR7)</f>
        <v/>
      </c>
      <c r="DH34" s="363"/>
      <c r="DI34" s="47"/>
      <c r="DJ34" s="43"/>
      <c r="DK34" s="43"/>
      <c r="DL34" s="43"/>
      <c r="DM34" s="43"/>
      <c r="DN34" s="43"/>
      <c r="DO34" s="43"/>
    </row>
    <row r="35" spans="1:119" ht="32.25" customHeight="1">
      <c r="A35" s="51"/>
      <c r="B35" s="50"/>
      <c r="C35" s="362">
        <f t="shared" ref="C35:C43" si="0">IF(E35="","",C34+1)</f>
        <v>2</v>
      </c>
      <c r="D35" s="362"/>
      <c r="E35" s="361" t="str">
        <f>IF('各会計、関係団体の財政状況及び健全化判断比率'!B8="","",'各会計、関係団体の財政状況及び健全化判断比率'!B8)</f>
        <v>大津町外四ヶ市町村共有財産管理処分事務受託特別会計</v>
      </c>
      <c r="F35" s="361"/>
      <c r="G35" s="361"/>
      <c r="H35" s="361"/>
      <c r="I35" s="361"/>
      <c r="J35" s="361"/>
      <c r="K35" s="361"/>
      <c r="L35" s="361"/>
      <c r="M35" s="361"/>
      <c r="N35" s="361"/>
      <c r="O35" s="361"/>
      <c r="P35" s="361"/>
      <c r="Q35" s="361"/>
      <c r="R35" s="361"/>
      <c r="S35" s="361"/>
      <c r="T35" s="49"/>
      <c r="U35" s="362">
        <f t="shared" ref="U35:U43" si="1">IF(W35="","",U34+1)</f>
        <v>4</v>
      </c>
      <c r="V35" s="362"/>
      <c r="W35" s="361" t="str">
        <f>IF('各会計、関係団体の財政状況及び健全化判断比率'!B29="","",'各会計、関係団体の財政状況及び健全化判断比率'!B29)</f>
        <v>介護保険特別会計</v>
      </c>
      <c r="X35" s="361"/>
      <c r="Y35" s="361"/>
      <c r="Z35" s="361"/>
      <c r="AA35" s="361"/>
      <c r="AB35" s="361"/>
      <c r="AC35" s="361"/>
      <c r="AD35" s="361"/>
      <c r="AE35" s="361"/>
      <c r="AF35" s="361"/>
      <c r="AG35" s="361"/>
      <c r="AH35" s="361"/>
      <c r="AI35" s="361"/>
      <c r="AJ35" s="361"/>
      <c r="AK35" s="361"/>
      <c r="AL35" s="49"/>
      <c r="AM35" s="362" t="str">
        <f t="shared" ref="AM35:AM43" si="2">IF(AO35="","",AM34+1)</f>
        <v/>
      </c>
      <c r="AN35" s="362"/>
      <c r="AO35" s="361"/>
      <c r="AP35" s="361"/>
      <c r="AQ35" s="361"/>
      <c r="AR35" s="361"/>
      <c r="AS35" s="361"/>
      <c r="AT35" s="361"/>
      <c r="AU35" s="361"/>
      <c r="AV35" s="361"/>
      <c r="AW35" s="361"/>
      <c r="AX35" s="361"/>
      <c r="AY35" s="361"/>
      <c r="AZ35" s="361"/>
      <c r="BA35" s="361"/>
      <c r="BB35" s="361"/>
      <c r="BC35" s="361"/>
      <c r="BD35" s="49"/>
      <c r="BE35" s="362">
        <f t="shared" ref="BE35:BE43" si="3">IF(BG35="","",BE34+1)</f>
        <v>8</v>
      </c>
      <c r="BF35" s="362"/>
      <c r="BG35" s="361" t="str">
        <f>IF('各会計、関係団体の財政状況及び健全化判断比率'!B33="","",'各会計、関係団体の財政状況及び健全化判断比率'!B33)</f>
        <v>農業集落排水特別会計</v>
      </c>
      <c r="BH35" s="361"/>
      <c r="BI35" s="361"/>
      <c r="BJ35" s="361"/>
      <c r="BK35" s="361"/>
      <c r="BL35" s="361"/>
      <c r="BM35" s="361"/>
      <c r="BN35" s="361"/>
      <c r="BO35" s="361"/>
      <c r="BP35" s="361"/>
      <c r="BQ35" s="361"/>
      <c r="BR35" s="361"/>
      <c r="BS35" s="361"/>
      <c r="BT35" s="361"/>
      <c r="BU35" s="361"/>
      <c r="BV35" s="49"/>
      <c r="BW35" s="362">
        <f t="shared" ref="BW35:BW43" si="4">IF(BY35="","",BW34+1)</f>
        <v>10</v>
      </c>
      <c r="BX35" s="362"/>
      <c r="BY35" s="361" t="str">
        <f>IF('各会計、関係団体の財政状況及び健全化判断比率'!B69="","",'各会計、関係団体の財政状況及び健全化判断比率'!B69)</f>
        <v>菊池環境保全組合</v>
      </c>
      <c r="BZ35" s="361"/>
      <c r="CA35" s="361"/>
      <c r="CB35" s="361"/>
      <c r="CC35" s="361"/>
      <c r="CD35" s="361"/>
      <c r="CE35" s="361"/>
      <c r="CF35" s="361"/>
      <c r="CG35" s="361"/>
      <c r="CH35" s="361"/>
      <c r="CI35" s="361"/>
      <c r="CJ35" s="361"/>
      <c r="CK35" s="361"/>
      <c r="CL35" s="361"/>
      <c r="CM35" s="361"/>
      <c r="CN35" s="49"/>
      <c r="CO35" s="362" t="str">
        <f t="shared" ref="CO35:CO43" si="5">IF(CQ35="","",CO34+1)</f>
        <v/>
      </c>
      <c r="CP35" s="362"/>
      <c r="CQ35" s="361" t="str">
        <f>IF('各会計、関係団体の財政状況及び健全化判断比率'!BS8="","",'各会計、関係団体の財政状況及び健全化判断比率'!BS8)</f>
        <v/>
      </c>
      <c r="CR35" s="361"/>
      <c r="CS35" s="361"/>
      <c r="CT35" s="361"/>
      <c r="CU35" s="361"/>
      <c r="CV35" s="361"/>
      <c r="CW35" s="361"/>
      <c r="CX35" s="361"/>
      <c r="CY35" s="361"/>
      <c r="CZ35" s="361"/>
      <c r="DA35" s="361"/>
      <c r="DB35" s="361"/>
      <c r="DC35" s="361"/>
      <c r="DD35" s="361"/>
      <c r="DE35" s="361"/>
      <c r="DF35" s="48"/>
      <c r="DG35" s="363" t="str">
        <f>IF('各会計、関係団体の財政状況及び健全化判断比率'!BR8="","",'各会計、関係団体の財政状況及び健全化判断比率'!BR8)</f>
        <v/>
      </c>
      <c r="DH35" s="363"/>
      <c r="DI35" s="47"/>
      <c r="DJ35" s="43"/>
      <c r="DK35" s="43"/>
      <c r="DL35" s="43"/>
      <c r="DM35" s="43"/>
      <c r="DN35" s="43"/>
      <c r="DO35" s="43"/>
    </row>
    <row r="36" spans="1:119" ht="32.25" customHeight="1">
      <c r="A36" s="51"/>
      <c r="B36" s="50"/>
      <c r="C36" s="362" t="str">
        <f t="shared" si="0"/>
        <v/>
      </c>
      <c r="D36" s="362"/>
      <c r="E36" s="361" t="str">
        <f>IF('各会計、関係団体の財政状況及び健全化判断比率'!B9="","",'各会計、関係団体の財政状況及び健全化判断比率'!B9)</f>
        <v/>
      </c>
      <c r="F36" s="361"/>
      <c r="G36" s="361"/>
      <c r="H36" s="361"/>
      <c r="I36" s="361"/>
      <c r="J36" s="361"/>
      <c r="K36" s="361"/>
      <c r="L36" s="361"/>
      <c r="M36" s="361"/>
      <c r="N36" s="361"/>
      <c r="O36" s="361"/>
      <c r="P36" s="361"/>
      <c r="Q36" s="361"/>
      <c r="R36" s="361"/>
      <c r="S36" s="361"/>
      <c r="T36" s="49"/>
      <c r="U36" s="362">
        <f t="shared" si="1"/>
        <v>5</v>
      </c>
      <c r="V36" s="362"/>
      <c r="W36" s="361" t="str">
        <f>IF('各会計、関係団体の財政状況及び健全化判断比率'!B30="","",'各会計、関係団体の財政状況及び健全化判断比率'!B30)</f>
        <v>後期高齢者医療特別会計</v>
      </c>
      <c r="X36" s="361"/>
      <c r="Y36" s="361"/>
      <c r="Z36" s="361"/>
      <c r="AA36" s="361"/>
      <c r="AB36" s="361"/>
      <c r="AC36" s="361"/>
      <c r="AD36" s="361"/>
      <c r="AE36" s="361"/>
      <c r="AF36" s="361"/>
      <c r="AG36" s="361"/>
      <c r="AH36" s="361"/>
      <c r="AI36" s="361"/>
      <c r="AJ36" s="361"/>
      <c r="AK36" s="361"/>
      <c r="AL36" s="49"/>
      <c r="AM36" s="362" t="str">
        <f t="shared" si="2"/>
        <v/>
      </c>
      <c r="AN36" s="362"/>
      <c r="AO36" s="361"/>
      <c r="AP36" s="361"/>
      <c r="AQ36" s="361"/>
      <c r="AR36" s="361"/>
      <c r="AS36" s="361"/>
      <c r="AT36" s="361"/>
      <c r="AU36" s="361"/>
      <c r="AV36" s="361"/>
      <c r="AW36" s="361"/>
      <c r="AX36" s="361"/>
      <c r="AY36" s="361"/>
      <c r="AZ36" s="361"/>
      <c r="BA36" s="361"/>
      <c r="BB36" s="361"/>
      <c r="BC36" s="361"/>
      <c r="BD36" s="49"/>
      <c r="BE36" s="362" t="str">
        <f t="shared" si="3"/>
        <v/>
      </c>
      <c r="BF36" s="362"/>
      <c r="BG36" s="361"/>
      <c r="BH36" s="361"/>
      <c r="BI36" s="361"/>
      <c r="BJ36" s="361"/>
      <c r="BK36" s="361"/>
      <c r="BL36" s="361"/>
      <c r="BM36" s="361"/>
      <c r="BN36" s="361"/>
      <c r="BO36" s="361"/>
      <c r="BP36" s="361"/>
      <c r="BQ36" s="361"/>
      <c r="BR36" s="361"/>
      <c r="BS36" s="361"/>
      <c r="BT36" s="361"/>
      <c r="BU36" s="361"/>
      <c r="BV36" s="49"/>
      <c r="BW36" s="362">
        <f t="shared" si="4"/>
        <v>11</v>
      </c>
      <c r="BX36" s="362"/>
      <c r="BY36" s="361" t="str">
        <f>IF('各会計、関係団体の財政状況及び健全化判断比率'!B70="","",'各会計、関係団体の財政状況及び健全化判断比率'!B70)</f>
        <v>大津菊陽水道企業団</v>
      </c>
      <c r="BZ36" s="361"/>
      <c r="CA36" s="361"/>
      <c r="CB36" s="361"/>
      <c r="CC36" s="361"/>
      <c r="CD36" s="361"/>
      <c r="CE36" s="361"/>
      <c r="CF36" s="361"/>
      <c r="CG36" s="361"/>
      <c r="CH36" s="361"/>
      <c r="CI36" s="361"/>
      <c r="CJ36" s="361"/>
      <c r="CK36" s="361"/>
      <c r="CL36" s="361"/>
      <c r="CM36" s="361"/>
      <c r="CN36" s="49"/>
      <c r="CO36" s="362" t="str">
        <f t="shared" si="5"/>
        <v/>
      </c>
      <c r="CP36" s="362"/>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F36" s="48"/>
      <c r="DG36" s="363" t="str">
        <f>IF('各会計、関係団体の財政状況及び健全化判断比率'!BR9="","",'各会計、関係団体の財政状況及び健全化判断比率'!BR9)</f>
        <v/>
      </c>
      <c r="DH36" s="363"/>
      <c r="DI36" s="47"/>
      <c r="DJ36" s="43"/>
      <c r="DK36" s="43"/>
      <c r="DL36" s="43"/>
      <c r="DM36" s="43"/>
      <c r="DN36" s="43"/>
      <c r="DO36" s="43"/>
    </row>
    <row r="37" spans="1:119" ht="32.25" customHeight="1">
      <c r="A37" s="51"/>
      <c r="B37" s="50"/>
      <c r="C37" s="362" t="str">
        <f t="shared" si="0"/>
        <v/>
      </c>
      <c r="D37" s="362"/>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49"/>
      <c r="U37" s="362" t="str">
        <f t="shared" si="1"/>
        <v/>
      </c>
      <c r="V37" s="362"/>
      <c r="W37" s="361"/>
      <c r="X37" s="361"/>
      <c r="Y37" s="361"/>
      <c r="Z37" s="361"/>
      <c r="AA37" s="361"/>
      <c r="AB37" s="361"/>
      <c r="AC37" s="361"/>
      <c r="AD37" s="361"/>
      <c r="AE37" s="361"/>
      <c r="AF37" s="361"/>
      <c r="AG37" s="361"/>
      <c r="AH37" s="361"/>
      <c r="AI37" s="361"/>
      <c r="AJ37" s="361"/>
      <c r="AK37" s="361"/>
      <c r="AL37" s="49"/>
      <c r="AM37" s="362" t="str">
        <f t="shared" si="2"/>
        <v/>
      </c>
      <c r="AN37" s="362"/>
      <c r="AO37" s="361"/>
      <c r="AP37" s="361"/>
      <c r="AQ37" s="361"/>
      <c r="AR37" s="361"/>
      <c r="AS37" s="361"/>
      <c r="AT37" s="361"/>
      <c r="AU37" s="361"/>
      <c r="AV37" s="361"/>
      <c r="AW37" s="361"/>
      <c r="AX37" s="361"/>
      <c r="AY37" s="361"/>
      <c r="AZ37" s="361"/>
      <c r="BA37" s="361"/>
      <c r="BB37" s="361"/>
      <c r="BC37" s="361"/>
      <c r="BD37" s="49"/>
      <c r="BE37" s="362" t="str">
        <f t="shared" si="3"/>
        <v/>
      </c>
      <c r="BF37" s="362"/>
      <c r="BG37" s="361"/>
      <c r="BH37" s="361"/>
      <c r="BI37" s="361"/>
      <c r="BJ37" s="361"/>
      <c r="BK37" s="361"/>
      <c r="BL37" s="361"/>
      <c r="BM37" s="361"/>
      <c r="BN37" s="361"/>
      <c r="BO37" s="361"/>
      <c r="BP37" s="361"/>
      <c r="BQ37" s="361"/>
      <c r="BR37" s="361"/>
      <c r="BS37" s="361"/>
      <c r="BT37" s="361"/>
      <c r="BU37" s="361"/>
      <c r="BV37" s="49"/>
      <c r="BW37" s="362">
        <f t="shared" si="4"/>
        <v>12</v>
      </c>
      <c r="BX37" s="362"/>
      <c r="BY37" s="361" t="str">
        <f>IF('各会計、関係団体の財政状況及び健全化判断比率'!B71="","",'各会計、関係団体の財政状況及び健全化判断比率'!B71)</f>
        <v>大津町・西原村原野組合</v>
      </c>
      <c r="BZ37" s="361"/>
      <c r="CA37" s="361"/>
      <c r="CB37" s="361"/>
      <c r="CC37" s="361"/>
      <c r="CD37" s="361"/>
      <c r="CE37" s="361"/>
      <c r="CF37" s="361"/>
      <c r="CG37" s="361"/>
      <c r="CH37" s="361"/>
      <c r="CI37" s="361"/>
      <c r="CJ37" s="361"/>
      <c r="CK37" s="361"/>
      <c r="CL37" s="361"/>
      <c r="CM37" s="361"/>
      <c r="CN37" s="49"/>
      <c r="CO37" s="362" t="str">
        <f t="shared" si="5"/>
        <v/>
      </c>
      <c r="CP37" s="362"/>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F37" s="48"/>
      <c r="DG37" s="363" t="str">
        <f>IF('各会計、関係団体の財政状況及び健全化判断比率'!BR10="","",'各会計、関係団体の財政状況及び健全化判断比率'!BR10)</f>
        <v/>
      </c>
      <c r="DH37" s="363"/>
      <c r="DI37" s="47"/>
      <c r="DJ37" s="43"/>
      <c r="DK37" s="43"/>
      <c r="DL37" s="43"/>
      <c r="DM37" s="43"/>
      <c r="DN37" s="43"/>
      <c r="DO37" s="43"/>
    </row>
    <row r="38" spans="1:119" ht="32.25" customHeight="1">
      <c r="A38" s="51"/>
      <c r="B38" s="50"/>
      <c r="C38" s="362" t="str">
        <f t="shared" si="0"/>
        <v/>
      </c>
      <c r="D38" s="362"/>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49"/>
      <c r="U38" s="362" t="str">
        <f t="shared" si="1"/>
        <v/>
      </c>
      <c r="V38" s="362"/>
      <c r="W38" s="361"/>
      <c r="X38" s="361"/>
      <c r="Y38" s="361"/>
      <c r="Z38" s="361"/>
      <c r="AA38" s="361"/>
      <c r="AB38" s="361"/>
      <c r="AC38" s="361"/>
      <c r="AD38" s="361"/>
      <c r="AE38" s="361"/>
      <c r="AF38" s="361"/>
      <c r="AG38" s="361"/>
      <c r="AH38" s="361"/>
      <c r="AI38" s="361"/>
      <c r="AJ38" s="361"/>
      <c r="AK38" s="361"/>
      <c r="AL38" s="49"/>
      <c r="AM38" s="362" t="str">
        <f t="shared" si="2"/>
        <v/>
      </c>
      <c r="AN38" s="362"/>
      <c r="AO38" s="361"/>
      <c r="AP38" s="361"/>
      <c r="AQ38" s="361"/>
      <c r="AR38" s="361"/>
      <c r="AS38" s="361"/>
      <c r="AT38" s="361"/>
      <c r="AU38" s="361"/>
      <c r="AV38" s="361"/>
      <c r="AW38" s="361"/>
      <c r="AX38" s="361"/>
      <c r="AY38" s="361"/>
      <c r="AZ38" s="361"/>
      <c r="BA38" s="361"/>
      <c r="BB38" s="361"/>
      <c r="BC38" s="361"/>
      <c r="BD38" s="49"/>
      <c r="BE38" s="362" t="str">
        <f t="shared" si="3"/>
        <v/>
      </c>
      <c r="BF38" s="362"/>
      <c r="BG38" s="361"/>
      <c r="BH38" s="361"/>
      <c r="BI38" s="361"/>
      <c r="BJ38" s="361"/>
      <c r="BK38" s="361"/>
      <c r="BL38" s="361"/>
      <c r="BM38" s="361"/>
      <c r="BN38" s="361"/>
      <c r="BO38" s="361"/>
      <c r="BP38" s="361"/>
      <c r="BQ38" s="361"/>
      <c r="BR38" s="361"/>
      <c r="BS38" s="361"/>
      <c r="BT38" s="361"/>
      <c r="BU38" s="361"/>
      <c r="BV38" s="49"/>
      <c r="BW38" s="362">
        <f t="shared" si="4"/>
        <v>13</v>
      </c>
      <c r="BX38" s="362"/>
      <c r="BY38" s="361" t="str">
        <f>IF('各会計、関係団体の財政状況及び健全化判断比率'!B72="","",'各会計、関係団体の財政状況及び健全化判断比率'!B72)</f>
        <v>菊池広域連合</v>
      </c>
      <c r="BZ38" s="361"/>
      <c r="CA38" s="361"/>
      <c r="CB38" s="361"/>
      <c r="CC38" s="361"/>
      <c r="CD38" s="361"/>
      <c r="CE38" s="361"/>
      <c r="CF38" s="361"/>
      <c r="CG38" s="361"/>
      <c r="CH38" s="361"/>
      <c r="CI38" s="361"/>
      <c r="CJ38" s="361"/>
      <c r="CK38" s="361"/>
      <c r="CL38" s="361"/>
      <c r="CM38" s="361"/>
      <c r="CN38" s="49"/>
      <c r="CO38" s="362" t="str">
        <f t="shared" si="5"/>
        <v/>
      </c>
      <c r="CP38" s="362"/>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48"/>
      <c r="DG38" s="363" t="str">
        <f>IF('各会計、関係団体の財政状況及び健全化判断比率'!BR11="","",'各会計、関係団体の財政状況及び健全化判断比率'!BR11)</f>
        <v/>
      </c>
      <c r="DH38" s="363"/>
      <c r="DI38" s="47"/>
      <c r="DJ38" s="43"/>
      <c r="DK38" s="43"/>
      <c r="DL38" s="43"/>
      <c r="DM38" s="43"/>
      <c r="DN38" s="43"/>
      <c r="DO38" s="43"/>
    </row>
    <row r="39" spans="1:119" ht="32.25" customHeight="1">
      <c r="A39" s="51"/>
      <c r="B39" s="50"/>
      <c r="C39" s="362" t="str">
        <f t="shared" si="0"/>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49"/>
      <c r="U39" s="362" t="str">
        <f t="shared" si="1"/>
        <v/>
      </c>
      <c r="V39" s="362"/>
      <c r="W39" s="361"/>
      <c r="X39" s="361"/>
      <c r="Y39" s="361"/>
      <c r="Z39" s="361"/>
      <c r="AA39" s="361"/>
      <c r="AB39" s="361"/>
      <c r="AC39" s="361"/>
      <c r="AD39" s="361"/>
      <c r="AE39" s="361"/>
      <c r="AF39" s="361"/>
      <c r="AG39" s="361"/>
      <c r="AH39" s="361"/>
      <c r="AI39" s="361"/>
      <c r="AJ39" s="361"/>
      <c r="AK39" s="361"/>
      <c r="AL39" s="49"/>
      <c r="AM39" s="362" t="str">
        <f t="shared" si="2"/>
        <v/>
      </c>
      <c r="AN39" s="362"/>
      <c r="AO39" s="361"/>
      <c r="AP39" s="361"/>
      <c r="AQ39" s="361"/>
      <c r="AR39" s="361"/>
      <c r="AS39" s="361"/>
      <c r="AT39" s="361"/>
      <c r="AU39" s="361"/>
      <c r="AV39" s="361"/>
      <c r="AW39" s="361"/>
      <c r="AX39" s="361"/>
      <c r="AY39" s="361"/>
      <c r="AZ39" s="361"/>
      <c r="BA39" s="361"/>
      <c r="BB39" s="361"/>
      <c r="BC39" s="361"/>
      <c r="BD39" s="49"/>
      <c r="BE39" s="362" t="str">
        <f t="shared" si="3"/>
        <v/>
      </c>
      <c r="BF39" s="362"/>
      <c r="BG39" s="361"/>
      <c r="BH39" s="361"/>
      <c r="BI39" s="361"/>
      <c r="BJ39" s="361"/>
      <c r="BK39" s="361"/>
      <c r="BL39" s="361"/>
      <c r="BM39" s="361"/>
      <c r="BN39" s="361"/>
      <c r="BO39" s="361"/>
      <c r="BP39" s="361"/>
      <c r="BQ39" s="361"/>
      <c r="BR39" s="361"/>
      <c r="BS39" s="361"/>
      <c r="BT39" s="361"/>
      <c r="BU39" s="361"/>
      <c r="BV39" s="49"/>
      <c r="BW39" s="362">
        <f t="shared" si="4"/>
        <v>14</v>
      </c>
      <c r="BX39" s="362"/>
      <c r="BY39" s="361" t="str">
        <f>IF('各会計、関係団体の財政状況及び健全化判断比率'!B73="","",'各会計、関係団体の財政状況及び健全化判断比率'!B73)</f>
        <v>熊本県後期高齢者医療広域連合（一般会計）</v>
      </c>
      <c r="BZ39" s="361"/>
      <c r="CA39" s="361"/>
      <c r="CB39" s="361"/>
      <c r="CC39" s="361"/>
      <c r="CD39" s="361"/>
      <c r="CE39" s="361"/>
      <c r="CF39" s="361"/>
      <c r="CG39" s="361"/>
      <c r="CH39" s="361"/>
      <c r="CI39" s="361"/>
      <c r="CJ39" s="361"/>
      <c r="CK39" s="361"/>
      <c r="CL39" s="361"/>
      <c r="CM39" s="361"/>
      <c r="CN39" s="49"/>
      <c r="CO39" s="362" t="str">
        <f t="shared" si="5"/>
        <v/>
      </c>
      <c r="CP39" s="362"/>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48"/>
      <c r="DG39" s="363" t="str">
        <f>IF('各会計、関係団体の財政状況及び健全化判断比率'!BR12="","",'各会計、関係団体の財政状況及び健全化判断比率'!BR12)</f>
        <v/>
      </c>
      <c r="DH39" s="363"/>
      <c r="DI39" s="47"/>
      <c r="DJ39" s="43"/>
      <c r="DK39" s="43"/>
      <c r="DL39" s="43"/>
      <c r="DM39" s="43"/>
      <c r="DN39" s="43"/>
      <c r="DO39" s="43"/>
    </row>
    <row r="40" spans="1:119" ht="32.25" customHeight="1">
      <c r="A40" s="51"/>
      <c r="B40" s="50"/>
      <c r="C40" s="362" t="str">
        <f t="shared" si="0"/>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49"/>
      <c r="U40" s="362" t="str">
        <f t="shared" si="1"/>
        <v/>
      </c>
      <c r="V40" s="362"/>
      <c r="W40" s="361"/>
      <c r="X40" s="361"/>
      <c r="Y40" s="361"/>
      <c r="Z40" s="361"/>
      <c r="AA40" s="361"/>
      <c r="AB40" s="361"/>
      <c r="AC40" s="361"/>
      <c r="AD40" s="361"/>
      <c r="AE40" s="361"/>
      <c r="AF40" s="361"/>
      <c r="AG40" s="361"/>
      <c r="AH40" s="361"/>
      <c r="AI40" s="361"/>
      <c r="AJ40" s="361"/>
      <c r="AK40" s="361"/>
      <c r="AL40" s="49"/>
      <c r="AM40" s="362" t="str">
        <f t="shared" si="2"/>
        <v/>
      </c>
      <c r="AN40" s="362"/>
      <c r="AO40" s="361"/>
      <c r="AP40" s="361"/>
      <c r="AQ40" s="361"/>
      <c r="AR40" s="361"/>
      <c r="AS40" s="361"/>
      <c r="AT40" s="361"/>
      <c r="AU40" s="361"/>
      <c r="AV40" s="361"/>
      <c r="AW40" s="361"/>
      <c r="AX40" s="361"/>
      <c r="AY40" s="361"/>
      <c r="AZ40" s="361"/>
      <c r="BA40" s="361"/>
      <c r="BB40" s="361"/>
      <c r="BC40" s="361"/>
      <c r="BD40" s="49"/>
      <c r="BE40" s="362" t="str">
        <f t="shared" si="3"/>
        <v/>
      </c>
      <c r="BF40" s="362"/>
      <c r="BG40" s="361"/>
      <c r="BH40" s="361"/>
      <c r="BI40" s="361"/>
      <c r="BJ40" s="361"/>
      <c r="BK40" s="361"/>
      <c r="BL40" s="361"/>
      <c r="BM40" s="361"/>
      <c r="BN40" s="361"/>
      <c r="BO40" s="361"/>
      <c r="BP40" s="361"/>
      <c r="BQ40" s="361"/>
      <c r="BR40" s="361"/>
      <c r="BS40" s="361"/>
      <c r="BT40" s="361"/>
      <c r="BU40" s="361"/>
      <c r="BV40" s="49"/>
      <c r="BW40" s="362">
        <f t="shared" si="4"/>
        <v>15</v>
      </c>
      <c r="BX40" s="362"/>
      <c r="BY40" s="361" t="str">
        <f>IF('各会計、関係団体の財政状況及び健全化判断比率'!B74="","",'各会計、関係団体の財政状況及び健全化判断比率'!B74)</f>
        <v>熊本県後期高齢者医療広域連合（後期高齢者医療特別会計）</v>
      </c>
      <c r="BZ40" s="361"/>
      <c r="CA40" s="361"/>
      <c r="CB40" s="361"/>
      <c r="CC40" s="361"/>
      <c r="CD40" s="361"/>
      <c r="CE40" s="361"/>
      <c r="CF40" s="361"/>
      <c r="CG40" s="361"/>
      <c r="CH40" s="361"/>
      <c r="CI40" s="361"/>
      <c r="CJ40" s="361"/>
      <c r="CK40" s="361"/>
      <c r="CL40" s="361"/>
      <c r="CM40" s="361"/>
      <c r="CN40" s="49"/>
      <c r="CO40" s="362" t="str">
        <f t="shared" si="5"/>
        <v/>
      </c>
      <c r="CP40" s="362"/>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48"/>
      <c r="DG40" s="363" t="str">
        <f>IF('各会計、関係団体の財政状況及び健全化判断比率'!BR13="","",'各会計、関係団体の財政状況及び健全化判断比率'!BR13)</f>
        <v/>
      </c>
      <c r="DH40" s="363"/>
      <c r="DI40" s="47"/>
      <c r="DJ40" s="43"/>
      <c r="DK40" s="43"/>
      <c r="DL40" s="43"/>
      <c r="DM40" s="43"/>
      <c r="DN40" s="43"/>
      <c r="DO40" s="43"/>
    </row>
    <row r="41" spans="1:119" ht="32.25" customHeight="1">
      <c r="A41" s="51"/>
      <c r="B41" s="50"/>
      <c r="C41" s="362" t="str">
        <f t="shared" si="0"/>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49"/>
      <c r="U41" s="362" t="str">
        <f t="shared" si="1"/>
        <v/>
      </c>
      <c r="V41" s="362"/>
      <c r="W41" s="361"/>
      <c r="X41" s="361"/>
      <c r="Y41" s="361"/>
      <c r="Z41" s="361"/>
      <c r="AA41" s="361"/>
      <c r="AB41" s="361"/>
      <c r="AC41" s="361"/>
      <c r="AD41" s="361"/>
      <c r="AE41" s="361"/>
      <c r="AF41" s="361"/>
      <c r="AG41" s="361"/>
      <c r="AH41" s="361"/>
      <c r="AI41" s="361"/>
      <c r="AJ41" s="361"/>
      <c r="AK41" s="361"/>
      <c r="AL41" s="49"/>
      <c r="AM41" s="362" t="str">
        <f t="shared" si="2"/>
        <v/>
      </c>
      <c r="AN41" s="362"/>
      <c r="AO41" s="361"/>
      <c r="AP41" s="361"/>
      <c r="AQ41" s="361"/>
      <c r="AR41" s="361"/>
      <c r="AS41" s="361"/>
      <c r="AT41" s="361"/>
      <c r="AU41" s="361"/>
      <c r="AV41" s="361"/>
      <c r="AW41" s="361"/>
      <c r="AX41" s="361"/>
      <c r="AY41" s="361"/>
      <c r="AZ41" s="361"/>
      <c r="BA41" s="361"/>
      <c r="BB41" s="361"/>
      <c r="BC41" s="361"/>
      <c r="BD41" s="49"/>
      <c r="BE41" s="362" t="str">
        <f t="shared" si="3"/>
        <v/>
      </c>
      <c r="BF41" s="362"/>
      <c r="BG41" s="361"/>
      <c r="BH41" s="361"/>
      <c r="BI41" s="361"/>
      <c r="BJ41" s="361"/>
      <c r="BK41" s="361"/>
      <c r="BL41" s="361"/>
      <c r="BM41" s="361"/>
      <c r="BN41" s="361"/>
      <c r="BO41" s="361"/>
      <c r="BP41" s="361"/>
      <c r="BQ41" s="361"/>
      <c r="BR41" s="361"/>
      <c r="BS41" s="361"/>
      <c r="BT41" s="361"/>
      <c r="BU41" s="361"/>
      <c r="BV41" s="49"/>
      <c r="BW41" s="362" t="str">
        <f t="shared" si="4"/>
        <v/>
      </c>
      <c r="BX41" s="362"/>
      <c r="BY41" s="361" t="str">
        <f>IF('各会計、関係団体の財政状況及び健全化判断比率'!B75="","",'各会計、関係団体の財政状況及び健全化判断比率'!B75)</f>
        <v/>
      </c>
      <c r="BZ41" s="361"/>
      <c r="CA41" s="361"/>
      <c r="CB41" s="361"/>
      <c r="CC41" s="361"/>
      <c r="CD41" s="361"/>
      <c r="CE41" s="361"/>
      <c r="CF41" s="361"/>
      <c r="CG41" s="361"/>
      <c r="CH41" s="361"/>
      <c r="CI41" s="361"/>
      <c r="CJ41" s="361"/>
      <c r="CK41" s="361"/>
      <c r="CL41" s="361"/>
      <c r="CM41" s="361"/>
      <c r="CN41" s="49"/>
      <c r="CO41" s="362" t="str">
        <f t="shared" si="5"/>
        <v/>
      </c>
      <c r="CP41" s="362"/>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48"/>
      <c r="DG41" s="363" t="str">
        <f>IF('各会計、関係団体の財政状況及び健全化判断比率'!BR14="","",'各会計、関係団体の財政状況及び健全化判断比率'!BR14)</f>
        <v/>
      </c>
      <c r="DH41" s="363"/>
      <c r="DI41" s="47"/>
      <c r="DJ41" s="43"/>
      <c r="DK41" s="43"/>
      <c r="DL41" s="43"/>
      <c r="DM41" s="43"/>
      <c r="DN41" s="43"/>
      <c r="DO41" s="43"/>
    </row>
    <row r="42" spans="1:119" ht="32.25" customHeight="1">
      <c r="A42" s="43"/>
      <c r="B42" s="50"/>
      <c r="C42" s="362" t="str">
        <f t="shared" si="0"/>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49"/>
      <c r="U42" s="362" t="str">
        <f t="shared" si="1"/>
        <v/>
      </c>
      <c r="V42" s="362"/>
      <c r="W42" s="361"/>
      <c r="X42" s="361"/>
      <c r="Y42" s="361"/>
      <c r="Z42" s="361"/>
      <c r="AA42" s="361"/>
      <c r="AB42" s="361"/>
      <c r="AC42" s="361"/>
      <c r="AD42" s="361"/>
      <c r="AE42" s="361"/>
      <c r="AF42" s="361"/>
      <c r="AG42" s="361"/>
      <c r="AH42" s="361"/>
      <c r="AI42" s="361"/>
      <c r="AJ42" s="361"/>
      <c r="AK42" s="361"/>
      <c r="AL42" s="49"/>
      <c r="AM42" s="362" t="str">
        <f t="shared" si="2"/>
        <v/>
      </c>
      <c r="AN42" s="362"/>
      <c r="AO42" s="361"/>
      <c r="AP42" s="361"/>
      <c r="AQ42" s="361"/>
      <c r="AR42" s="361"/>
      <c r="AS42" s="361"/>
      <c r="AT42" s="361"/>
      <c r="AU42" s="361"/>
      <c r="AV42" s="361"/>
      <c r="AW42" s="361"/>
      <c r="AX42" s="361"/>
      <c r="AY42" s="361"/>
      <c r="AZ42" s="361"/>
      <c r="BA42" s="361"/>
      <c r="BB42" s="361"/>
      <c r="BC42" s="361"/>
      <c r="BD42" s="49"/>
      <c r="BE42" s="362" t="str">
        <f t="shared" si="3"/>
        <v/>
      </c>
      <c r="BF42" s="362"/>
      <c r="BG42" s="361"/>
      <c r="BH42" s="361"/>
      <c r="BI42" s="361"/>
      <c r="BJ42" s="361"/>
      <c r="BK42" s="361"/>
      <c r="BL42" s="361"/>
      <c r="BM42" s="361"/>
      <c r="BN42" s="361"/>
      <c r="BO42" s="361"/>
      <c r="BP42" s="361"/>
      <c r="BQ42" s="361"/>
      <c r="BR42" s="361"/>
      <c r="BS42" s="361"/>
      <c r="BT42" s="361"/>
      <c r="BU42" s="361"/>
      <c r="BV42" s="49"/>
      <c r="BW42" s="362" t="str">
        <f t="shared" si="4"/>
        <v/>
      </c>
      <c r="BX42" s="362"/>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49"/>
      <c r="CO42" s="362" t="str">
        <f t="shared" si="5"/>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48"/>
      <c r="DG42" s="363" t="str">
        <f>IF('各会計、関係団体の財政状況及び健全化判断比率'!BR15="","",'各会計、関係団体の財政状況及び健全化判断比率'!BR15)</f>
        <v/>
      </c>
      <c r="DH42" s="363"/>
      <c r="DI42" s="47"/>
      <c r="DJ42" s="43"/>
      <c r="DK42" s="43"/>
      <c r="DL42" s="43"/>
      <c r="DM42" s="43"/>
      <c r="DN42" s="43"/>
      <c r="DO42" s="43"/>
    </row>
    <row r="43" spans="1:119" ht="32.25" customHeight="1">
      <c r="A43" s="43"/>
      <c r="B43" s="50"/>
      <c r="C43" s="362" t="str">
        <f t="shared" si="0"/>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49"/>
      <c r="U43" s="362" t="str">
        <f t="shared" si="1"/>
        <v/>
      </c>
      <c r="V43" s="362"/>
      <c r="W43" s="361"/>
      <c r="X43" s="361"/>
      <c r="Y43" s="361"/>
      <c r="Z43" s="361"/>
      <c r="AA43" s="361"/>
      <c r="AB43" s="361"/>
      <c r="AC43" s="361"/>
      <c r="AD43" s="361"/>
      <c r="AE43" s="361"/>
      <c r="AF43" s="361"/>
      <c r="AG43" s="361"/>
      <c r="AH43" s="361"/>
      <c r="AI43" s="361"/>
      <c r="AJ43" s="361"/>
      <c r="AK43" s="361"/>
      <c r="AL43" s="49"/>
      <c r="AM43" s="362" t="str">
        <f t="shared" si="2"/>
        <v/>
      </c>
      <c r="AN43" s="362"/>
      <c r="AO43" s="361"/>
      <c r="AP43" s="361"/>
      <c r="AQ43" s="361"/>
      <c r="AR43" s="361"/>
      <c r="AS43" s="361"/>
      <c r="AT43" s="361"/>
      <c r="AU43" s="361"/>
      <c r="AV43" s="361"/>
      <c r="AW43" s="361"/>
      <c r="AX43" s="361"/>
      <c r="AY43" s="361"/>
      <c r="AZ43" s="361"/>
      <c r="BA43" s="361"/>
      <c r="BB43" s="361"/>
      <c r="BC43" s="361"/>
      <c r="BD43" s="49"/>
      <c r="BE43" s="362" t="str">
        <f t="shared" si="3"/>
        <v/>
      </c>
      <c r="BF43" s="362"/>
      <c r="BG43" s="361"/>
      <c r="BH43" s="361"/>
      <c r="BI43" s="361"/>
      <c r="BJ43" s="361"/>
      <c r="BK43" s="361"/>
      <c r="BL43" s="361"/>
      <c r="BM43" s="361"/>
      <c r="BN43" s="361"/>
      <c r="BO43" s="361"/>
      <c r="BP43" s="361"/>
      <c r="BQ43" s="361"/>
      <c r="BR43" s="361"/>
      <c r="BS43" s="361"/>
      <c r="BT43" s="361"/>
      <c r="BU43" s="361"/>
      <c r="BV43" s="49"/>
      <c r="BW43" s="362" t="str">
        <f t="shared" si="4"/>
        <v/>
      </c>
      <c r="BX43" s="362"/>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49"/>
      <c r="CO43" s="362" t="str">
        <f t="shared" si="5"/>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48"/>
      <c r="DG43" s="363" t="str">
        <f>IF('各会計、関係団体の財政状況及び健全化判断比率'!BR16="","",'各会計、関係団体の財政状況及び健全化判断比率'!BR16)</f>
        <v/>
      </c>
      <c r="DH43" s="363"/>
      <c r="DI43" s="47"/>
      <c r="DJ43" s="43"/>
      <c r="DK43" s="43"/>
      <c r="DL43" s="43"/>
      <c r="DM43" s="43"/>
      <c r="DN43" s="43"/>
      <c r="DO43" s="43"/>
    </row>
    <row r="44" spans="1:119" ht="13.5" customHeight="1" thickBot="1">
      <c r="A44" s="43"/>
      <c r="B44" s="46"/>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4"/>
      <c r="DJ44" s="43"/>
      <c r="DK44" s="43"/>
      <c r="DL44" s="43"/>
      <c r="DM44" s="43"/>
      <c r="DN44" s="43"/>
      <c r="DO44" s="43"/>
    </row>
    <row r="45" spans="1:119">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c r="B46" s="43" t="s">
        <v>27</v>
      </c>
      <c r="C46" s="43"/>
      <c r="D46" s="43"/>
      <c r="E46" s="43" t="s">
        <v>26</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c r="B47" s="43"/>
      <c r="C47" s="43"/>
      <c r="D47" s="43"/>
      <c r="E47" s="43" t="s">
        <v>25</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c r="B48" s="43"/>
      <c r="C48" s="43"/>
      <c r="D48" s="43"/>
      <c r="E48" s="43" t="s">
        <v>24</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c r="E49" s="42" t="s">
        <v>23</v>
      </c>
    </row>
    <row r="50" spans="5:5">
      <c r="E50" s="41" t="s">
        <v>22</v>
      </c>
    </row>
    <row r="51" spans="5:5">
      <c r="E51" s="41" t="s">
        <v>21</v>
      </c>
    </row>
    <row r="52" spans="5:5">
      <c r="E52" s="41" t="s">
        <v>20</v>
      </c>
    </row>
    <row r="53" spans="5:5">
      <c r="E53" s="41" t="s">
        <v>19</v>
      </c>
    </row>
    <row r="54" spans="5:5"/>
    <row r="55" spans="5:5"/>
    <row r="56" spans="5:5"/>
    <row r="57" spans="5:5" hidden="1"/>
    <row r="58" spans="5:5" hidden="1"/>
    <row r="59" spans="5:5" hidden="1"/>
  </sheetData>
  <sheetProtection algorithmName="SHA-512" hashValue="IZ7J2EN8bWcHbs+3BSZ8jO/PpMWWFnTjNZ5WG/3CkT3tAvPez1Ip76B2uXx0Og1Kc8eM+CfbjL+tBJU93rxACA==" saltValue="R9yh/RSkJ7vLN/fIfIM9sg==" spinCount="100000"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CT6:DA6"/>
    <mergeCell ref="DB6:DI6"/>
    <mergeCell ref="BV6:CC6"/>
    <mergeCell ref="CD6:CS6"/>
    <mergeCell ref="AY6:BM6"/>
    <mergeCell ref="BN6:BU6"/>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DB14:DI14"/>
    <mergeCell ref="BV13:CC13"/>
    <mergeCell ref="CD13:CS13"/>
    <mergeCell ref="CT13:DA13"/>
    <mergeCell ref="DB13:DI13"/>
    <mergeCell ref="AU15:AX15"/>
    <mergeCell ref="AY15:BM15"/>
    <mergeCell ref="BN15:BU15"/>
    <mergeCell ref="BV15:CC15"/>
    <mergeCell ref="CD15:CS15"/>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B18:K18"/>
    <mergeCell ref="L18:V18"/>
    <mergeCell ref="AC18:AG18"/>
    <mergeCell ref="AH18:AL18"/>
    <mergeCell ref="AM18:AT18"/>
    <mergeCell ref="AU18:AX18"/>
    <mergeCell ref="B19:K19"/>
    <mergeCell ref="L19:V19"/>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22:D30"/>
    <mergeCell ref="E22:K23"/>
    <mergeCell ref="L22:P23"/>
    <mergeCell ref="Q22:V23"/>
    <mergeCell ref="W22:Y29"/>
    <mergeCell ref="Z22:AG23"/>
    <mergeCell ref="E24:K24"/>
    <mergeCell ref="L24:P24"/>
    <mergeCell ref="Q24:V24"/>
    <mergeCell ref="Z24:AG24"/>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8:BC38"/>
    <mergeCell ref="BE38:BF38"/>
    <mergeCell ref="BY40:CM40"/>
    <mergeCell ref="CO40:CP40"/>
    <mergeCell ref="CQ40:DE40"/>
    <mergeCell ref="BE39:BF39"/>
    <mergeCell ref="BG39:BU39"/>
    <mergeCell ref="BW39:BX39"/>
    <mergeCell ref="BY39:CM39"/>
    <mergeCell ref="CO39:CP39"/>
    <mergeCell ref="CQ39:DE39"/>
    <mergeCell ref="CO38:CP38"/>
    <mergeCell ref="CQ38:DE38"/>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C43:D43"/>
    <mergeCell ref="E43:S43"/>
    <mergeCell ref="U43:V43"/>
    <mergeCell ref="W43:AK43"/>
    <mergeCell ref="AM43:AN43"/>
    <mergeCell ref="AO43:BC43"/>
    <mergeCell ref="W40:AK40"/>
    <mergeCell ref="AM40:AN40"/>
    <mergeCell ref="AO40:BC40"/>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0" customHeight="1" zeroHeight="1"/>
  <cols>
    <col min="1" max="1" width="6.625" style="260" customWidth="1"/>
    <col min="2" max="2" width="11" style="260" customWidth="1"/>
    <col min="3" max="3" width="17" style="260" customWidth="1"/>
    <col min="4" max="5" width="16.625" style="260" customWidth="1"/>
    <col min="6" max="15" width="15" style="260" customWidth="1"/>
    <col min="16" max="16" width="24" style="260" customWidth="1"/>
    <col min="17" max="16384" width="0" style="260" hidden="1"/>
  </cols>
  <sheetData>
    <row r="1" spans="1:16" ht="16.5" customHeight="1">
      <c r="A1" s="261"/>
      <c r="B1" s="261"/>
      <c r="C1" s="261"/>
      <c r="D1" s="261"/>
      <c r="E1" s="261"/>
      <c r="F1" s="261"/>
      <c r="G1" s="261"/>
      <c r="H1" s="261"/>
      <c r="I1" s="261"/>
      <c r="J1" s="261"/>
      <c r="K1" s="261"/>
      <c r="L1" s="261"/>
      <c r="M1" s="261"/>
      <c r="N1" s="261"/>
      <c r="O1" s="261"/>
      <c r="P1" s="261"/>
    </row>
    <row r="2" spans="1:16" ht="16.5" customHeight="1">
      <c r="A2" s="261"/>
      <c r="B2" s="261"/>
      <c r="C2" s="261"/>
      <c r="D2" s="261"/>
      <c r="E2" s="261"/>
      <c r="F2" s="261"/>
      <c r="G2" s="261"/>
      <c r="H2" s="261"/>
      <c r="I2" s="261"/>
      <c r="J2" s="261"/>
      <c r="K2" s="261"/>
      <c r="L2" s="261"/>
      <c r="M2" s="261"/>
      <c r="N2" s="261"/>
      <c r="O2" s="261"/>
      <c r="P2" s="261"/>
    </row>
    <row r="3" spans="1:16" ht="16.5" customHeight="1">
      <c r="A3" s="261"/>
      <c r="B3" s="261"/>
      <c r="C3" s="261"/>
      <c r="D3" s="261"/>
      <c r="E3" s="261"/>
      <c r="F3" s="261"/>
      <c r="G3" s="261"/>
      <c r="H3" s="261"/>
      <c r="I3" s="261"/>
      <c r="J3" s="261"/>
      <c r="K3" s="261"/>
      <c r="L3" s="261"/>
      <c r="M3" s="261"/>
      <c r="N3" s="261"/>
      <c r="O3" s="261"/>
      <c r="P3" s="261"/>
    </row>
    <row r="4" spans="1:16" ht="16.5" customHeight="1">
      <c r="A4" s="261"/>
      <c r="B4" s="261"/>
      <c r="C4" s="261"/>
      <c r="D4" s="261"/>
      <c r="E4" s="261"/>
      <c r="F4" s="261"/>
      <c r="G4" s="261"/>
      <c r="H4" s="261"/>
      <c r="I4" s="261"/>
      <c r="J4" s="261"/>
      <c r="K4" s="261"/>
      <c r="L4" s="261"/>
      <c r="M4" s="261"/>
      <c r="N4" s="261"/>
      <c r="O4" s="261"/>
      <c r="P4" s="261"/>
    </row>
    <row r="5" spans="1:16" ht="16.5" customHeight="1">
      <c r="A5" s="261"/>
      <c r="B5" s="261"/>
      <c r="C5" s="261"/>
      <c r="D5" s="261"/>
      <c r="E5" s="261"/>
      <c r="F5" s="261"/>
      <c r="G5" s="261"/>
      <c r="H5" s="261"/>
      <c r="I5" s="261"/>
      <c r="J5" s="261"/>
      <c r="K5" s="261"/>
      <c r="L5" s="261"/>
      <c r="M5" s="261"/>
      <c r="N5" s="261"/>
      <c r="O5" s="261"/>
      <c r="P5" s="261"/>
    </row>
    <row r="6" spans="1:16" ht="16.5" customHeight="1">
      <c r="A6" s="261"/>
      <c r="B6" s="261"/>
      <c r="C6" s="261"/>
      <c r="D6" s="261"/>
      <c r="E6" s="261"/>
      <c r="F6" s="261"/>
      <c r="G6" s="261"/>
      <c r="H6" s="261"/>
      <c r="I6" s="261"/>
      <c r="J6" s="261"/>
      <c r="K6" s="261"/>
      <c r="L6" s="261"/>
      <c r="M6" s="261"/>
      <c r="N6" s="261"/>
      <c r="O6" s="261"/>
      <c r="P6" s="261"/>
    </row>
    <row r="7" spans="1:16" ht="16.5" customHeight="1">
      <c r="A7" s="261"/>
      <c r="B7" s="261"/>
      <c r="C7" s="261"/>
      <c r="D7" s="261"/>
      <c r="E7" s="261"/>
      <c r="F7" s="261"/>
      <c r="G7" s="261"/>
      <c r="H7" s="261"/>
      <c r="I7" s="261"/>
      <c r="J7" s="261"/>
      <c r="K7" s="261"/>
      <c r="L7" s="261"/>
      <c r="M7" s="261"/>
      <c r="N7" s="261"/>
      <c r="O7" s="261"/>
      <c r="P7" s="261"/>
    </row>
    <row r="8" spans="1:16" ht="16.5" customHeight="1">
      <c r="A8" s="261"/>
      <c r="B8" s="261"/>
      <c r="C8" s="261"/>
      <c r="D8" s="261"/>
      <c r="E8" s="261"/>
      <c r="F8" s="261"/>
      <c r="G8" s="261"/>
      <c r="H8" s="261"/>
      <c r="I8" s="261"/>
      <c r="J8" s="261"/>
      <c r="K8" s="261"/>
      <c r="L8" s="261"/>
      <c r="M8" s="261"/>
      <c r="N8" s="261"/>
      <c r="O8" s="261"/>
      <c r="P8" s="261"/>
    </row>
    <row r="9" spans="1:16" ht="16.5" customHeight="1">
      <c r="A9" s="261"/>
      <c r="B9" s="261"/>
      <c r="C9" s="261"/>
      <c r="D9" s="261"/>
      <c r="E9" s="261"/>
      <c r="F9" s="261"/>
      <c r="G9" s="261"/>
      <c r="H9" s="261"/>
      <c r="I9" s="261"/>
      <c r="J9" s="261"/>
      <c r="K9" s="261"/>
      <c r="L9" s="261"/>
      <c r="M9" s="261"/>
      <c r="N9" s="261"/>
      <c r="O9" s="261"/>
      <c r="P9" s="261"/>
    </row>
    <row r="10" spans="1:16" ht="16.5" customHeight="1">
      <c r="A10" s="261"/>
      <c r="B10" s="261"/>
      <c r="C10" s="261"/>
      <c r="D10" s="261"/>
      <c r="E10" s="261"/>
      <c r="F10" s="261"/>
      <c r="G10" s="261"/>
      <c r="H10" s="261"/>
      <c r="I10" s="261"/>
      <c r="J10" s="261"/>
      <c r="K10" s="261"/>
      <c r="L10" s="261"/>
      <c r="M10" s="261"/>
      <c r="N10" s="261"/>
      <c r="O10" s="261"/>
      <c r="P10" s="261"/>
    </row>
    <row r="11" spans="1:16" ht="16.5" customHeight="1">
      <c r="A11" s="261"/>
      <c r="B11" s="261"/>
      <c r="C11" s="261"/>
      <c r="D11" s="261"/>
      <c r="E11" s="261"/>
      <c r="F11" s="261"/>
      <c r="G11" s="261"/>
      <c r="H11" s="261"/>
      <c r="I11" s="261"/>
      <c r="J11" s="261"/>
      <c r="K11" s="261"/>
      <c r="L11" s="261"/>
      <c r="M11" s="261"/>
      <c r="N11" s="261"/>
      <c r="O11" s="261"/>
      <c r="P11" s="261"/>
    </row>
    <row r="12" spans="1:16" ht="16.5" customHeight="1">
      <c r="A12" s="261"/>
      <c r="B12" s="261"/>
      <c r="C12" s="261"/>
      <c r="D12" s="261"/>
      <c r="E12" s="261"/>
      <c r="F12" s="261"/>
      <c r="G12" s="261"/>
      <c r="H12" s="261"/>
      <c r="I12" s="261"/>
      <c r="J12" s="261"/>
      <c r="K12" s="261"/>
      <c r="L12" s="261"/>
      <c r="M12" s="261"/>
      <c r="N12" s="261"/>
      <c r="O12" s="261"/>
      <c r="P12" s="261"/>
    </row>
    <row r="13" spans="1:16" ht="16.5" customHeight="1">
      <c r="A13" s="261"/>
      <c r="B13" s="261"/>
      <c r="C13" s="261"/>
      <c r="D13" s="261"/>
      <c r="E13" s="261"/>
      <c r="F13" s="261"/>
      <c r="G13" s="261"/>
      <c r="H13" s="261"/>
      <c r="I13" s="261"/>
      <c r="J13" s="261"/>
      <c r="K13" s="261"/>
      <c r="L13" s="261"/>
      <c r="M13" s="261"/>
      <c r="N13" s="261"/>
      <c r="O13" s="261"/>
      <c r="P13" s="261"/>
    </row>
    <row r="14" spans="1:16" ht="16.5" customHeight="1">
      <c r="A14" s="261"/>
      <c r="B14" s="261"/>
      <c r="C14" s="261"/>
      <c r="D14" s="261"/>
      <c r="E14" s="261"/>
      <c r="F14" s="261"/>
      <c r="G14" s="261"/>
      <c r="H14" s="261"/>
      <c r="I14" s="261"/>
      <c r="J14" s="261"/>
      <c r="K14" s="261"/>
      <c r="L14" s="261"/>
      <c r="M14" s="261"/>
      <c r="N14" s="261"/>
      <c r="O14" s="261"/>
      <c r="P14" s="261"/>
    </row>
    <row r="15" spans="1:16" ht="16.5" customHeight="1">
      <c r="A15" s="261"/>
      <c r="B15" s="261"/>
      <c r="C15" s="261"/>
      <c r="D15" s="261"/>
      <c r="E15" s="261"/>
      <c r="F15" s="261"/>
      <c r="G15" s="261"/>
      <c r="H15" s="261"/>
      <c r="I15" s="261"/>
      <c r="J15" s="261"/>
      <c r="K15" s="261"/>
      <c r="L15" s="261"/>
      <c r="M15" s="261"/>
      <c r="N15" s="261"/>
      <c r="O15" s="261"/>
      <c r="P15" s="261"/>
    </row>
    <row r="16" spans="1:16" ht="16.5" customHeight="1">
      <c r="A16" s="261"/>
      <c r="B16" s="261"/>
      <c r="C16" s="261"/>
      <c r="D16" s="261"/>
      <c r="E16" s="261"/>
      <c r="F16" s="261"/>
      <c r="G16" s="261"/>
      <c r="H16" s="261"/>
      <c r="I16" s="261"/>
      <c r="J16" s="261"/>
      <c r="K16" s="261"/>
      <c r="L16" s="261"/>
      <c r="M16" s="261"/>
      <c r="N16" s="261"/>
      <c r="O16" s="261"/>
      <c r="P16" s="261"/>
    </row>
    <row r="17" spans="1:16" ht="16.5" customHeight="1">
      <c r="A17" s="261"/>
      <c r="B17" s="261"/>
      <c r="C17" s="261"/>
      <c r="D17" s="261"/>
      <c r="E17" s="261"/>
      <c r="F17" s="261"/>
      <c r="G17" s="261"/>
      <c r="H17" s="261"/>
      <c r="I17" s="261"/>
      <c r="J17" s="261"/>
      <c r="K17" s="261"/>
      <c r="L17" s="261"/>
      <c r="M17" s="261"/>
      <c r="N17" s="261"/>
      <c r="O17" s="261"/>
      <c r="P17" s="261"/>
    </row>
    <row r="18" spans="1:16" ht="16.5" customHeight="1">
      <c r="A18" s="261"/>
      <c r="B18" s="261"/>
      <c r="C18" s="261"/>
      <c r="D18" s="261"/>
      <c r="E18" s="261"/>
      <c r="F18" s="261"/>
      <c r="G18" s="261"/>
      <c r="H18" s="261"/>
      <c r="I18" s="261"/>
      <c r="J18" s="261"/>
      <c r="K18" s="261"/>
      <c r="L18" s="261"/>
      <c r="M18" s="261"/>
      <c r="N18" s="261"/>
      <c r="O18" s="261"/>
      <c r="P18" s="261"/>
    </row>
    <row r="19" spans="1:16" ht="16.5" customHeight="1">
      <c r="A19" s="261"/>
      <c r="B19" s="261"/>
      <c r="C19" s="261"/>
      <c r="D19" s="261"/>
      <c r="E19" s="261"/>
      <c r="F19" s="261"/>
      <c r="G19" s="261"/>
      <c r="H19" s="261"/>
      <c r="I19" s="261"/>
      <c r="J19" s="261"/>
      <c r="K19" s="261"/>
      <c r="L19" s="261"/>
      <c r="M19" s="261"/>
      <c r="N19" s="261"/>
      <c r="O19" s="261"/>
      <c r="P19" s="261"/>
    </row>
    <row r="20" spans="1:16" ht="16.5" customHeight="1">
      <c r="A20" s="261"/>
      <c r="B20" s="261"/>
      <c r="C20" s="261"/>
      <c r="D20" s="261"/>
      <c r="E20" s="261"/>
      <c r="F20" s="261"/>
      <c r="G20" s="261"/>
      <c r="H20" s="261"/>
      <c r="I20" s="261"/>
      <c r="J20" s="261"/>
      <c r="K20" s="261"/>
      <c r="L20" s="261"/>
      <c r="M20" s="261"/>
      <c r="N20" s="261"/>
      <c r="O20" s="261"/>
      <c r="P20" s="261"/>
    </row>
    <row r="21" spans="1:16" ht="16.5" customHeight="1">
      <c r="A21" s="261"/>
      <c r="B21" s="261"/>
      <c r="C21" s="261"/>
      <c r="D21" s="261"/>
      <c r="E21" s="261"/>
      <c r="F21" s="261"/>
      <c r="G21" s="261"/>
      <c r="H21" s="261"/>
      <c r="I21" s="261"/>
      <c r="J21" s="261"/>
      <c r="K21" s="261"/>
      <c r="L21" s="261"/>
      <c r="M21" s="261"/>
      <c r="N21" s="261"/>
      <c r="O21" s="261"/>
      <c r="P21" s="261"/>
    </row>
    <row r="22" spans="1:16" ht="16.5" customHeight="1">
      <c r="A22" s="261"/>
      <c r="B22" s="261"/>
      <c r="C22" s="261"/>
      <c r="D22" s="261"/>
      <c r="E22" s="261"/>
      <c r="F22" s="261"/>
      <c r="G22" s="261"/>
      <c r="H22" s="261"/>
      <c r="I22" s="261"/>
      <c r="J22" s="261"/>
      <c r="K22" s="261"/>
      <c r="L22" s="261"/>
      <c r="M22" s="261"/>
      <c r="N22" s="261"/>
      <c r="O22" s="261"/>
      <c r="P22" s="261"/>
    </row>
    <row r="23" spans="1:16" ht="16.5" customHeight="1">
      <c r="A23" s="261"/>
      <c r="B23" s="261"/>
      <c r="C23" s="261"/>
      <c r="D23" s="261"/>
      <c r="E23" s="261"/>
      <c r="F23" s="261"/>
      <c r="G23" s="261"/>
      <c r="H23" s="261"/>
      <c r="I23" s="261"/>
      <c r="J23" s="261"/>
      <c r="K23" s="261"/>
      <c r="L23" s="261"/>
      <c r="M23" s="261"/>
      <c r="N23" s="261"/>
      <c r="O23" s="261"/>
      <c r="P23" s="261"/>
    </row>
    <row r="24" spans="1:16" ht="16.5" customHeight="1">
      <c r="A24" s="261"/>
      <c r="B24" s="261"/>
      <c r="C24" s="261"/>
      <c r="D24" s="261"/>
      <c r="E24" s="261"/>
      <c r="F24" s="261"/>
      <c r="G24" s="261"/>
      <c r="H24" s="261"/>
      <c r="I24" s="261"/>
      <c r="J24" s="261"/>
      <c r="K24" s="261"/>
      <c r="L24" s="261"/>
      <c r="M24" s="261"/>
      <c r="N24" s="261"/>
      <c r="O24" s="261"/>
      <c r="P24" s="261"/>
    </row>
    <row r="25" spans="1:16" ht="16.5" customHeight="1">
      <c r="A25" s="261"/>
      <c r="B25" s="261"/>
      <c r="C25" s="261"/>
      <c r="D25" s="261"/>
      <c r="E25" s="261"/>
      <c r="F25" s="261"/>
      <c r="G25" s="261"/>
      <c r="H25" s="261"/>
      <c r="I25" s="261"/>
      <c r="J25" s="261"/>
      <c r="K25" s="261"/>
      <c r="L25" s="261"/>
      <c r="M25" s="261"/>
      <c r="N25" s="261"/>
      <c r="O25" s="261"/>
      <c r="P25" s="261"/>
    </row>
    <row r="26" spans="1:16" ht="16.5" customHeight="1">
      <c r="A26" s="261"/>
      <c r="B26" s="261"/>
      <c r="C26" s="261"/>
      <c r="D26" s="261"/>
      <c r="E26" s="261"/>
      <c r="F26" s="261"/>
      <c r="G26" s="261"/>
      <c r="H26" s="261"/>
      <c r="I26" s="261"/>
      <c r="J26" s="261"/>
      <c r="K26" s="261"/>
      <c r="L26" s="261"/>
      <c r="M26" s="261"/>
      <c r="N26" s="261"/>
      <c r="O26" s="261"/>
      <c r="P26" s="261"/>
    </row>
    <row r="27" spans="1:16" ht="16.5" customHeight="1">
      <c r="A27" s="261"/>
      <c r="B27" s="261"/>
      <c r="C27" s="261"/>
      <c r="D27" s="261"/>
      <c r="E27" s="261"/>
      <c r="F27" s="261"/>
      <c r="G27" s="261"/>
      <c r="H27" s="261"/>
      <c r="I27" s="261"/>
      <c r="J27" s="261"/>
      <c r="K27" s="261"/>
      <c r="L27" s="261"/>
      <c r="M27" s="261"/>
      <c r="N27" s="261"/>
      <c r="O27" s="261"/>
      <c r="P27" s="261"/>
    </row>
    <row r="28" spans="1:16" ht="16.5" customHeight="1">
      <c r="A28" s="261"/>
      <c r="B28" s="261"/>
      <c r="C28" s="261"/>
      <c r="D28" s="261"/>
      <c r="E28" s="261"/>
      <c r="F28" s="261"/>
      <c r="G28" s="261"/>
      <c r="H28" s="261"/>
      <c r="I28" s="261"/>
      <c r="J28" s="261"/>
      <c r="K28" s="261"/>
      <c r="L28" s="261"/>
      <c r="M28" s="261"/>
      <c r="N28" s="261"/>
      <c r="O28" s="261"/>
      <c r="P28" s="261"/>
    </row>
    <row r="29" spans="1:16" ht="16.5" customHeight="1">
      <c r="A29" s="261"/>
      <c r="B29" s="261"/>
      <c r="C29" s="261"/>
      <c r="D29" s="261"/>
      <c r="E29" s="261"/>
      <c r="F29" s="261"/>
      <c r="G29" s="261"/>
      <c r="H29" s="261"/>
      <c r="I29" s="261"/>
      <c r="J29" s="261"/>
      <c r="K29" s="261"/>
      <c r="L29" s="261"/>
      <c r="M29" s="261"/>
      <c r="N29" s="261"/>
      <c r="O29" s="261"/>
      <c r="P29" s="261"/>
    </row>
    <row r="30" spans="1:16" ht="16.5" customHeight="1">
      <c r="A30" s="261"/>
      <c r="B30" s="261"/>
      <c r="C30" s="261"/>
      <c r="D30" s="261"/>
      <c r="E30" s="261"/>
      <c r="F30" s="261"/>
      <c r="G30" s="261"/>
      <c r="H30" s="261"/>
      <c r="I30" s="261"/>
      <c r="J30" s="261"/>
      <c r="K30" s="261"/>
      <c r="L30" s="261"/>
      <c r="M30" s="261"/>
      <c r="N30" s="261"/>
      <c r="O30" s="261"/>
      <c r="P30" s="261"/>
    </row>
    <row r="31" spans="1:16" ht="16.5" customHeight="1">
      <c r="A31" s="261"/>
      <c r="B31" s="261"/>
      <c r="C31" s="261"/>
      <c r="D31" s="261"/>
      <c r="E31" s="261"/>
      <c r="F31" s="261"/>
      <c r="G31" s="261"/>
      <c r="H31" s="261"/>
      <c r="I31" s="261"/>
      <c r="J31" s="261"/>
      <c r="K31" s="261"/>
      <c r="L31" s="261"/>
      <c r="M31" s="261"/>
      <c r="N31" s="261"/>
      <c r="O31" s="261"/>
      <c r="P31" s="261"/>
    </row>
    <row r="32" spans="1:16" ht="31.5" customHeight="1" thickBot="1">
      <c r="A32" s="261"/>
      <c r="B32" s="261"/>
      <c r="C32" s="261"/>
      <c r="D32" s="261"/>
      <c r="E32" s="261"/>
      <c r="F32" s="261"/>
      <c r="G32" s="261"/>
      <c r="H32" s="261"/>
      <c r="I32" s="261"/>
      <c r="J32" s="285" t="s">
        <v>504</v>
      </c>
      <c r="K32" s="261"/>
      <c r="L32" s="261"/>
      <c r="M32" s="261"/>
      <c r="N32" s="261"/>
      <c r="O32" s="261"/>
      <c r="P32" s="261"/>
    </row>
    <row r="33" spans="1:16" ht="39" customHeight="1" thickBot="1">
      <c r="A33" s="261"/>
      <c r="B33" s="284" t="s">
        <v>503</v>
      </c>
      <c r="C33" s="283"/>
      <c r="D33" s="283"/>
      <c r="E33" s="282" t="s">
        <v>490</v>
      </c>
      <c r="F33" s="281" t="s">
        <v>4</v>
      </c>
      <c r="G33" s="280" t="s">
        <v>5</v>
      </c>
      <c r="H33" s="280" t="s">
        <v>6</v>
      </c>
      <c r="I33" s="280" t="s">
        <v>7</v>
      </c>
      <c r="J33" s="279" t="s">
        <v>8</v>
      </c>
      <c r="K33" s="261"/>
      <c r="L33" s="261"/>
      <c r="M33" s="261"/>
      <c r="N33" s="261"/>
      <c r="O33" s="261"/>
      <c r="P33" s="261"/>
    </row>
    <row r="34" spans="1:16" ht="39" customHeight="1">
      <c r="A34" s="261"/>
      <c r="B34" s="278"/>
      <c r="C34" s="1182" t="s">
        <v>502</v>
      </c>
      <c r="D34" s="1182"/>
      <c r="E34" s="1183"/>
      <c r="F34" s="277">
        <v>6.08</v>
      </c>
      <c r="G34" s="276">
        <v>7.64</v>
      </c>
      <c r="H34" s="276">
        <v>12.88</v>
      </c>
      <c r="I34" s="276">
        <v>18.760000000000002</v>
      </c>
      <c r="J34" s="275">
        <v>15.22</v>
      </c>
      <c r="K34" s="261"/>
      <c r="L34" s="261"/>
      <c r="M34" s="261"/>
      <c r="N34" s="261"/>
      <c r="O34" s="261"/>
      <c r="P34" s="261"/>
    </row>
    <row r="35" spans="1:16" ht="39" customHeight="1">
      <c r="A35" s="261"/>
      <c r="B35" s="274"/>
      <c r="C35" s="1176" t="s">
        <v>501</v>
      </c>
      <c r="D35" s="1177"/>
      <c r="E35" s="1178"/>
      <c r="F35" s="272">
        <v>2.8</v>
      </c>
      <c r="G35" s="271">
        <v>3.12</v>
      </c>
      <c r="H35" s="271">
        <v>3.18</v>
      </c>
      <c r="I35" s="271">
        <v>3.35</v>
      </c>
      <c r="J35" s="270">
        <v>3.62</v>
      </c>
      <c r="K35" s="261"/>
      <c r="L35" s="261"/>
      <c r="M35" s="261"/>
      <c r="N35" s="261"/>
      <c r="O35" s="261"/>
      <c r="P35" s="261"/>
    </row>
    <row r="36" spans="1:16" ht="39" customHeight="1">
      <c r="A36" s="261"/>
      <c r="B36" s="274"/>
      <c r="C36" s="1176" t="s">
        <v>500</v>
      </c>
      <c r="D36" s="1177"/>
      <c r="E36" s="1178"/>
      <c r="F36" s="272">
        <v>1.89</v>
      </c>
      <c r="G36" s="271">
        <v>2.2999999999999998</v>
      </c>
      <c r="H36" s="271">
        <v>2.93</v>
      </c>
      <c r="I36" s="271">
        <v>2.67</v>
      </c>
      <c r="J36" s="270">
        <v>3.56</v>
      </c>
      <c r="K36" s="261"/>
      <c r="L36" s="261"/>
      <c r="M36" s="261"/>
      <c r="N36" s="261"/>
      <c r="O36" s="261"/>
      <c r="P36" s="261"/>
    </row>
    <row r="37" spans="1:16" ht="39" customHeight="1">
      <c r="A37" s="261"/>
      <c r="B37" s="274"/>
      <c r="C37" s="1176" t="s">
        <v>499</v>
      </c>
      <c r="D37" s="1177"/>
      <c r="E37" s="1178"/>
      <c r="F37" s="272">
        <v>0.99</v>
      </c>
      <c r="G37" s="271">
        <v>0.97</v>
      </c>
      <c r="H37" s="271">
        <v>1.34</v>
      </c>
      <c r="I37" s="271">
        <v>1.83</v>
      </c>
      <c r="J37" s="270">
        <v>1.59</v>
      </c>
      <c r="K37" s="261"/>
      <c r="L37" s="261"/>
      <c r="M37" s="261"/>
      <c r="N37" s="261"/>
      <c r="O37" s="261"/>
      <c r="P37" s="261"/>
    </row>
    <row r="38" spans="1:16" ht="39" customHeight="1">
      <c r="A38" s="261"/>
      <c r="B38" s="274"/>
      <c r="C38" s="1176" t="s">
        <v>498</v>
      </c>
      <c r="D38" s="1177"/>
      <c r="E38" s="1178"/>
      <c r="F38" s="272">
        <v>0.44</v>
      </c>
      <c r="G38" s="271">
        <v>0.36</v>
      </c>
      <c r="H38" s="271">
        <v>0.81</v>
      </c>
      <c r="I38" s="271">
        <v>0.1</v>
      </c>
      <c r="J38" s="270">
        <v>0.53</v>
      </c>
      <c r="K38" s="261"/>
      <c r="L38" s="261"/>
      <c r="M38" s="261"/>
      <c r="N38" s="261"/>
      <c r="O38" s="261"/>
      <c r="P38" s="261"/>
    </row>
    <row r="39" spans="1:16" ht="39" customHeight="1">
      <c r="A39" s="261"/>
      <c r="B39" s="274"/>
      <c r="C39" s="1176" t="s">
        <v>497</v>
      </c>
      <c r="D39" s="1177"/>
      <c r="E39" s="1178"/>
      <c r="F39" s="272">
        <v>0.02</v>
      </c>
      <c r="G39" s="271">
        <v>0.21</v>
      </c>
      <c r="H39" s="271">
        <v>0.28999999999999998</v>
      </c>
      <c r="I39" s="271">
        <v>0.59</v>
      </c>
      <c r="J39" s="270">
        <v>0.49</v>
      </c>
      <c r="K39" s="261"/>
      <c r="L39" s="261"/>
      <c r="M39" s="261"/>
      <c r="N39" s="261"/>
      <c r="O39" s="261"/>
      <c r="P39" s="261"/>
    </row>
    <row r="40" spans="1:16" ht="39" customHeight="1">
      <c r="A40" s="261"/>
      <c r="B40" s="274"/>
      <c r="C40" s="1176" t="s">
        <v>496</v>
      </c>
      <c r="D40" s="1177"/>
      <c r="E40" s="1178"/>
      <c r="F40" s="272">
        <v>0.11</v>
      </c>
      <c r="G40" s="271">
        <v>7.0000000000000007E-2</v>
      </c>
      <c r="H40" s="271">
        <v>0.13</v>
      </c>
      <c r="I40" s="271">
        <v>0.12</v>
      </c>
      <c r="J40" s="270">
        <v>0.22</v>
      </c>
      <c r="K40" s="261"/>
      <c r="L40" s="261"/>
      <c r="M40" s="261"/>
      <c r="N40" s="261"/>
      <c r="O40" s="261"/>
      <c r="P40" s="261"/>
    </row>
    <row r="41" spans="1:16" ht="39" customHeight="1">
      <c r="A41" s="261"/>
      <c r="B41" s="274"/>
      <c r="C41" s="1176" t="s">
        <v>495</v>
      </c>
      <c r="D41" s="1177"/>
      <c r="E41" s="1178"/>
      <c r="F41" s="272">
        <v>0.02</v>
      </c>
      <c r="G41" s="271">
        <v>0.02</v>
      </c>
      <c r="H41" s="271">
        <v>0.03</v>
      </c>
      <c r="I41" s="271">
        <v>0.02</v>
      </c>
      <c r="J41" s="270">
        <v>0.03</v>
      </c>
      <c r="K41" s="261"/>
      <c r="L41" s="261"/>
      <c r="M41" s="261"/>
      <c r="N41" s="261"/>
      <c r="O41" s="261"/>
      <c r="P41" s="261"/>
    </row>
    <row r="42" spans="1:16" ht="39" customHeight="1">
      <c r="A42" s="261"/>
      <c r="B42" s="273"/>
      <c r="C42" s="1176" t="s">
        <v>494</v>
      </c>
      <c r="D42" s="1177"/>
      <c r="E42" s="1178"/>
      <c r="F42" s="272" t="s">
        <v>452</v>
      </c>
      <c r="G42" s="271" t="s">
        <v>452</v>
      </c>
      <c r="H42" s="271" t="s">
        <v>452</v>
      </c>
      <c r="I42" s="271" t="s">
        <v>452</v>
      </c>
      <c r="J42" s="270" t="s">
        <v>452</v>
      </c>
      <c r="K42" s="261"/>
      <c r="L42" s="261"/>
      <c r="M42" s="261"/>
      <c r="N42" s="261"/>
      <c r="O42" s="261"/>
      <c r="P42" s="261"/>
    </row>
    <row r="43" spans="1:16" ht="39" customHeight="1" thickBot="1">
      <c r="A43" s="261"/>
      <c r="B43" s="269"/>
      <c r="C43" s="1179" t="s">
        <v>493</v>
      </c>
      <c r="D43" s="1180"/>
      <c r="E43" s="1181"/>
      <c r="F43" s="268" t="s">
        <v>452</v>
      </c>
      <c r="G43" s="267" t="s">
        <v>452</v>
      </c>
      <c r="H43" s="267" t="s">
        <v>452</v>
      </c>
      <c r="I43" s="267" t="s">
        <v>452</v>
      </c>
      <c r="J43" s="266" t="s">
        <v>452</v>
      </c>
      <c r="K43" s="261"/>
      <c r="L43" s="261"/>
      <c r="M43" s="261"/>
      <c r="N43" s="261"/>
      <c r="O43" s="261"/>
      <c r="P43" s="261"/>
    </row>
    <row r="44" spans="1:16" ht="39" customHeight="1">
      <c r="A44" s="261"/>
      <c r="B44" s="265" t="s">
        <v>492</v>
      </c>
      <c r="C44" s="264"/>
      <c r="D44" s="263"/>
      <c r="E44" s="263"/>
      <c r="F44" s="262"/>
      <c r="G44" s="262"/>
      <c r="H44" s="262"/>
      <c r="I44" s="262"/>
      <c r="J44" s="262"/>
      <c r="K44" s="261"/>
      <c r="L44" s="261"/>
      <c r="M44" s="261"/>
      <c r="N44" s="261"/>
      <c r="O44" s="261"/>
      <c r="P44" s="261"/>
    </row>
    <row r="45" spans="1:16" ht="18" customHeight="1">
      <c r="A45" s="261"/>
      <c r="B45" s="261"/>
      <c r="C45" s="261"/>
      <c r="D45" s="261"/>
      <c r="E45" s="261"/>
      <c r="F45" s="261"/>
      <c r="G45" s="261"/>
      <c r="H45" s="261"/>
      <c r="I45" s="261"/>
      <c r="J45" s="261"/>
      <c r="K45" s="261"/>
      <c r="L45" s="261"/>
      <c r="M45" s="261"/>
      <c r="N45" s="261"/>
      <c r="O45" s="261"/>
      <c r="P45" s="261"/>
    </row>
  </sheetData>
  <sheetProtection algorithmName="SHA-512" hashValue="l06GRmtLlaElPRutLL+dzj/D2lm/EL/cd6f/SllWC6s/uE5qbJC4fIYhn+atkkIj4NDBVu5e7TnOrNOBrT8xyg==" saltValue="xYO9cxbC0rTaiyQe6+QQ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0" customHeight="1" zeroHeight="1"/>
  <cols>
    <col min="1" max="1" width="6.625" style="286" customWidth="1"/>
    <col min="2" max="3" width="10.875" style="286" customWidth="1"/>
    <col min="4" max="4" width="10" style="286" customWidth="1"/>
    <col min="5" max="10" width="11" style="286" customWidth="1"/>
    <col min="11" max="15" width="13.125" style="286" customWidth="1"/>
    <col min="16" max="21" width="11.5" style="286" customWidth="1"/>
    <col min="22" max="16384" width="0" style="286" hidden="1"/>
  </cols>
  <sheetData>
    <row r="1" spans="1:21" ht="13.5" customHeight="1">
      <c r="A1" s="287"/>
      <c r="B1" s="287"/>
      <c r="C1" s="287"/>
      <c r="D1" s="287"/>
      <c r="E1" s="287"/>
      <c r="F1" s="287"/>
      <c r="G1" s="287"/>
      <c r="H1" s="287"/>
      <c r="I1" s="287"/>
      <c r="J1" s="287"/>
      <c r="K1" s="287"/>
      <c r="L1" s="287"/>
      <c r="M1" s="287"/>
      <c r="N1" s="287"/>
      <c r="O1" s="287"/>
      <c r="P1" s="287"/>
      <c r="Q1" s="287"/>
      <c r="R1" s="287"/>
      <c r="S1" s="287"/>
      <c r="T1" s="287"/>
      <c r="U1" s="287"/>
    </row>
    <row r="2" spans="1:21" ht="13.5" customHeight="1">
      <c r="A2" s="287"/>
      <c r="B2" s="287"/>
      <c r="C2" s="287"/>
      <c r="D2" s="287"/>
      <c r="E2" s="287"/>
      <c r="F2" s="287"/>
      <c r="G2" s="287"/>
      <c r="H2" s="287"/>
      <c r="I2" s="287"/>
      <c r="J2" s="287"/>
      <c r="K2" s="287"/>
      <c r="L2" s="287"/>
      <c r="M2" s="287"/>
      <c r="N2" s="287"/>
      <c r="O2" s="287"/>
      <c r="P2" s="287"/>
      <c r="Q2" s="287"/>
      <c r="R2" s="287"/>
      <c r="S2" s="287"/>
      <c r="T2" s="287"/>
      <c r="U2" s="287"/>
    </row>
    <row r="3" spans="1:21" ht="13.5" customHeight="1">
      <c r="A3" s="287"/>
      <c r="B3" s="287"/>
      <c r="C3" s="287"/>
      <c r="D3" s="287"/>
      <c r="E3" s="287"/>
      <c r="F3" s="287"/>
      <c r="G3" s="287"/>
      <c r="H3" s="287"/>
      <c r="I3" s="287"/>
      <c r="J3" s="287"/>
      <c r="K3" s="287"/>
      <c r="L3" s="287"/>
      <c r="M3" s="287"/>
      <c r="N3" s="287"/>
      <c r="O3" s="287"/>
      <c r="P3" s="287"/>
      <c r="Q3" s="287"/>
      <c r="R3" s="287"/>
      <c r="S3" s="287"/>
      <c r="T3" s="287"/>
      <c r="U3" s="287"/>
    </row>
    <row r="4" spans="1:21" ht="13.5" customHeight="1">
      <c r="A4" s="287"/>
      <c r="B4" s="287"/>
      <c r="C4" s="287"/>
      <c r="D4" s="287"/>
      <c r="E4" s="287"/>
      <c r="F4" s="287"/>
      <c r="G4" s="287"/>
      <c r="H4" s="287"/>
      <c r="I4" s="287"/>
      <c r="J4" s="287"/>
      <c r="K4" s="287"/>
      <c r="L4" s="287"/>
      <c r="M4" s="287"/>
      <c r="N4" s="287"/>
      <c r="O4" s="287"/>
      <c r="P4" s="287"/>
      <c r="Q4" s="287"/>
      <c r="R4" s="287"/>
      <c r="S4" s="287"/>
      <c r="T4" s="287"/>
      <c r="U4" s="287"/>
    </row>
    <row r="5" spans="1:21" ht="13.5" customHeight="1">
      <c r="A5" s="287"/>
      <c r="B5" s="287"/>
      <c r="C5" s="287"/>
      <c r="D5" s="287"/>
      <c r="E5" s="287"/>
      <c r="F5" s="287"/>
      <c r="G5" s="287"/>
      <c r="H5" s="287"/>
      <c r="I5" s="287"/>
      <c r="J5" s="287"/>
      <c r="K5" s="287"/>
      <c r="L5" s="287"/>
      <c r="M5" s="287"/>
      <c r="N5" s="287"/>
      <c r="O5" s="287"/>
      <c r="P5" s="287"/>
      <c r="Q5" s="287"/>
      <c r="R5" s="287"/>
      <c r="S5" s="287"/>
      <c r="T5" s="287"/>
      <c r="U5" s="287"/>
    </row>
    <row r="6" spans="1:21" ht="13.5" customHeight="1">
      <c r="A6" s="287"/>
      <c r="B6" s="287"/>
      <c r="C6" s="287"/>
      <c r="D6" s="287"/>
      <c r="E6" s="287"/>
      <c r="F6" s="287"/>
      <c r="G6" s="287"/>
      <c r="H6" s="287"/>
      <c r="I6" s="287"/>
      <c r="J6" s="287"/>
      <c r="K6" s="287"/>
      <c r="L6" s="287"/>
      <c r="M6" s="287"/>
      <c r="N6" s="287"/>
      <c r="O6" s="287"/>
      <c r="P6" s="287"/>
      <c r="Q6" s="287"/>
      <c r="R6" s="287"/>
      <c r="S6" s="287"/>
      <c r="T6" s="287"/>
      <c r="U6" s="287"/>
    </row>
    <row r="7" spans="1:21" ht="13.5" customHeight="1">
      <c r="A7" s="287"/>
      <c r="B7" s="287"/>
      <c r="C7" s="287"/>
      <c r="D7" s="287"/>
      <c r="E7" s="287"/>
      <c r="F7" s="287"/>
      <c r="G7" s="287"/>
      <c r="H7" s="287"/>
      <c r="I7" s="287"/>
      <c r="J7" s="287"/>
      <c r="K7" s="287"/>
      <c r="L7" s="287"/>
      <c r="M7" s="287"/>
      <c r="N7" s="287"/>
      <c r="O7" s="287"/>
      <c r="P7" s="287"/>
      <c r="Q7" s="287"/>
      <c r="R7" s="287"/>
      <c r="S7" s="287"/>
      <c r="T7" s="287"/>
      <c r="U7" s="287"/>
    </row>
    <row r="8" spans="1:21" ht="13.5" customHeight="1">
      <c r="A8" s="287"/>
      <c r="B8" s="287"/>
      <c r="C8" s="287"/>
      <c r="D8" s="287"/>
      <c r="E8" s="287"/>
      <c r="F8" s="287"/>
      <c r="G8" s="287"/>
      <c r="H8" s="287"/>
      <c r="I8" s="287"/>
      <c r="J8" s="287"/>
      <c r="K8" s="287"/>
      <c r="L8" s="287"/>
      <c r="M8" s="287"/>
      <c r="N8" s="287"/>
      <c r="O8" s="287"/>
      <c r="P8" s="287"/>
      <c r="Q8" s="287"/>
      <c r="R8" s="287"/>
      <c r="S8" s="287"/>
      <c r="T8" s="287"/>
      <c r="U8" s="287"/>
    </row>
    <row r="9" spans="1:21" ht="13.5" customHeight="1">
      <c r="A9" s="287"/>
      <c r="B9" s="287"/>
      <c r="C9" s="287"/>
      <c r="D9" s="287"/>
      <c r="E9" s="287"/>
      <c r="F9" s="287"/>
      <c r="G9" s="287"/>
      <c r="H9" s="287"/>
      <c r="I9" s="287"/>
      <c r="J9" s="287"/>
      <c r="K9" s="287"/>
      <c r="L9" s="287"/>
      <c r="M9" s="287"/>
      <c r="N9" s="287"/>
      <c r="O9" s="287"/>
      <c r="P9" s="287"/>
      <c r="Q9" s="287"/>
      <c r="R9" s="287"/>
      <c r="S9" s="287"/>
      <c r="T9" s="287"/>
      <c r="U9" s="287"/>
    </row>
    <row r="10" spans="1:21" ht="13.5" customHeight="1">
      <c r="A10" s="287"/>
      <c r="B10" s="287"/>
      <c r="C10" s="287"/>
      <c r="D10" s="287"/>
      <c r="E10" s="287"/>
      <c r="F10" s="287"/>
      <c r="G10" s="287"/>
      <c r="H10" s="287"/>
      <c r="I10" s="287"/>
      <c r="J10" s="287"/>
      <c r="K10" s="287"/>
      <c r="L10" s="287"/>
      <c r="M10" s="287"/>
      <c r="N10" s="287"/>
      <c r="O10" s="287"/>
      <c r="P10" s="287"/>
      <c r="Q10" s="287"/>
      <c r="R10" s="287"/>
      <c r="S10" s="287"/>
      <c r="T10" s="287"/>
      <c r="U10" s="287"/>
    </row>
    <row r="11" spans="1:21" ht="13.5" customHeight="1">
      <c r="A11" s="287"/>
      <c r="B11" s="287"/>
      <c r="C11" s="287"/>
      <c r="D11" s="287"/>
      <c r="E11" s="287"/>
      <c r="F11" s="287"/>
      <c r="G11" s="287"/>
      <c r="H11" s="287"/>
      <c r="I11" s="287"/>
      <c r="J11" s="287"/>
      <c r="K11" s="287"/>
      <c r="L11" s="287"/>
      <c r="M11" s="287"/>
      <c r="N11" s="287"/>
      <c r="O11" s="287"/>
      <c r="P11" s="287"/>
      <c r="Q11" s="287"/>
      <c r="R11" s="287"/>
      <c r="S11" s="287"/>
      <c r="T11" s="287"/>
      <c r="U11" s="287"/>
    </row>
    <row r="12" spans="1:21" ht="13.5" customHeight="1">
      <c r="A12" s="287"/>
      <c r="B12" s="287"/>
      <c r="C12" s="287"/>
      <c r="D12" s="287"/>
      <c r="E12" s="287"/>
      <c r="F12" s="287"/>
      <c r="G12" s="287"/>
      <c r="H12" s="287"/>
      <c r="I12" s="287"/>
      <c r="J12" s="287"/>
      <c r="K12" s="287"/>
      <c r="L12" s="287"/>
      <c r="M12" s="287"/>
      <c r="N12" s="287"/>
      <c r="O12" s="287"/>
      <c r="P12" s="287"/>
      <c r="Q12" s="287"/>
      <c r="R12" s="287"/>
      <c r="S12" s="287"/>
      <c r="T12" s="287"/>
      <c r="U12" s="287"/>
    </row>
    <row r="13" spans="1:21" ht="13.5" customHeight="1">
      <c r="A13" s="287"/>
      <c r="B13" s="287"/>
      <c r="C13" s="287"/>
      <c r="D13" s="287"/>
      <c r="E13" s="287"/>
      <c r="F13" s="287"/>
      <c r="G13" s="287"/>
      <c r="H13" s="287"/>
      <c r="I13" s="287"/>
      <c r="J13" s="287"/>
      <c r="K13" s="287"/>
      <c r="L13" s="287"/>
      <c r="M13" s="287"/>
      <c r="N13" s="287"/>
      <c r="O13" s="287"/>
      <c r="P13" s="287"/>
      <c r="Q13" s="287"/>
      <c r="R13" s="287"/>
      <c r="S13" s="287"/>
      <c r="T13" s="287"/>
      <c r="U13" s="287"/>
    </row>
    <row r="14" spans="1:21" ht="13.5" customHeight="1">
      <c r="A14" s="287"/>
      <c r="B14" s="287"/>
      <c r="C14" s="287"/>
      <c r="D14" s="287"/>
      <c r="E14" s="287"/>
      <c r="F14" s="287"/>
      <c r="G14" s="287"/>
      <c r="H14" s="287"/>
      <c r="I14" s="287"/>
      <c r="J14" s="287"/>
      <c r="K14" s="287"/>
      <c r="L14" s="287"/>
      <c r="M14" s="287"/>
      <c r="N14" s="287"/>
      <c r="O14" s="287"/>
      <c r="P14" s="287"/>
      <c r="Q14" s="287"/>
      <c r="R14" s="287"/>
      <c r="S14" s="287"/>
      <c r="T14" s="287"/>
      <c r="U14" s="287"/>
    </row>
    <row r="15" spans="1:21" ht="13.5" customHeight="1">
      <c r="A15" s="287"/>
      <c r="B15" s="287"/>
      <c r="C15" s="287"/>
      <c r="D15" s="287"/>
      <c r="E15" s="287"/>
      <c r="F15" s="287"/>
      <c r="G15" s="287"/>
      <c r="H15" s="287"/>
      <c r="I15" s="287"/>
      <c r="J15" s="287"/>
      <c r="K15" s="287"/>
      <c r="L15" s="287"/>
      <c r="M15" s="287"/>
      <c r="N15" s="287"/>
      <c r="O15" s="287"/>
      <c r="P15" s="287"/>
      <c r="Q15" s="287"/>
      <c r="R15" s="287"/>
      <c r="S15" s="287"/>
      <c r="T15" s="287"/>
      <c r="U15" s="287"/>
    </row>
    <row r="16" spans="1:21" ht="13.5" customHeight="1">
      <c r="A16" s="287"/>
      <c r="B16" s="287"/>
      <c r="C16" s="287"/>
      <c r="D16" s="287"/>
      <c r="E16" s="287"/>
      <c r="F16" s="287"/>
      <c r="G16" s="287"/>
      <c r="H16" s="287"/>
      <c r="I16" s="287"/>
      <c r="J16" s="287"/>
      <c r="K16" s="287"/>
      <c r="L16" s="287"/>
      <c r="M16" s="287"/>
      <c r="N16" s="287"/>
      <c r="O16" s="287"/>
      <c r="P16" s="287"/>
      <c r="Q16" s="287"/>
      <c r="R16" s="287"/>
      <c r="S16" s="287"/>
      <c r="T16" s="287"/>
      <c r="U16" s="287"/>
    </row>
    <row r="17" spans="1:21" ht="13.5" customHeight="1">
      <c r="A17" s="287"/>
      <c r="B17" s="287"/>
      <c r="C17" s="287"/>
      <c r="D17" s="287"/>
      <c r="E17" s="287"/>
      <c r="F17" s="287"/>
      <c r="G17" s="287"/>
      <c r="H17" s="287"/>
      <c r="I17" s="287"/>
      <c r="J17" s="287"/>
      <c r="K17" s="287"/>
      <c r="L17" s="287"/>
      <c r="M17" s="287"/>
      <c r="N17" s="287"/>
      <c r="O17" s="287"/>
      <c r="P17" s="287"/>
      <c r="Q17" s="287"/>
      <c r="R17" s="287"/>
      <c r="S17" s="287"/>
      <c r="T17" s="287"/>
      <c r="U17" s="287"/>
    </row>
    <row r="18" spans="1:21" ht="13.5" customHeight="1">
      <c r="A18" s="287"/>
      <c r="B18" s="287"/>
      <c r="C18" s="287"/>
      <c r="D18" s="287"/>
      <c r="E18" s="287"/>
      <c r="F18" s="287"/>
      <c r="G18" s="287"/>
      <c r="H18" s="287"/>
      <c r="I18" s="287"/>
      <c r="J18" s="287"/>
      <c r="K18" s="287"/>
      <c r="L18" s="287"/>
      <c r="M18" s="287"/>
      <c r="N18" s="287"/>
      <c r="O18" s="287"/>
      <c r="P18" s="287"/>
      <c r="Q18" s="287"/>
      <c r="R18" s="287"/>
      <c r="S18" s="287"/>
      <c r="T18" s="287"/>
      <c r="U18" s="287"/>
    </row>
    <row r="19" spans="1:21" ht="13.5" customHeight="1">
      <c r="A19" s="287"/>
      <c r="B19" s="287"/>
      <c r="C19" s="287"/>
      <c r="D19" s="287"/>
      <c r="E19" s="287"/>
      <c r="F19" s="287"/>
      <c r="G19" s="287"/>
      <c r="H19" s="287"/>
      <c r="I19" s="287"/>
      <c r="J19" s="287"/>
      <c r="K19" s="287"/>
      <c r="L19" s="287"/>
      <c r="M19" s="287"/>
      <c r="N19" s="287"/>
      <c r="O19" s="287"/>
      <c r="P19" s="287"/>
      <c r="Q19" s="287"/>
      <c r="R19" s="287"/>
      <c r="S19" s="287"/>
      <c r="T19" s="287"/>
      <c r="U19" s="287"/>
    </row>
    <row r="20" spans="1:21" ht="13.5" customHeight="1">
      <c r="A20" s="287"/>
      <c r="B20" s="287"/>
      <c r="C20" s="287"/>
      <c r="D20" s="287"/>
      <c r="E20" s="287"/>
      <c r="F20" s="287"/>
      <c r="G20" s="287"/>
      <c r="H20" s="287"/>
      <c r="I20" s="287"/>
      <c r="J20" s="287"/>
      <c r="K20" s="287"/>
      <c r="L20" s="287"/>
      <c r="M20" s="287"/>
      <c r="N20" s="287"/>
      <c r="O20" s="287"/>
      <c r="P20" s="287"/>
      <c r="Q20" s="287"/>
      <c r="R20" s="287"/>
      <c r="S20" s="287"/>
      <c r="T20" s="287"/>
      <c r="U20" s="287"/>
    </row>
    <row r="21" spans="1:21" ht="13.5" customHeight="1">
      <c r="A21" s="287"/>
      <c r="B21" s="287"/>
      <c r="C21" s="287"/>
      <c r="D21" s="287"/>
      <c r="E21" s="287"/>
      <c r="F21" s="287"/>
      <c r="G21" s="287"/>
      <c r="H21" s="287"/>
      <c r="I21" s="287"/>
      <c r="J21" s="287"/>
      <c r="K21" s="287"/>
      <c r="L21" s="287"/>
      <c r="M21" s="287"/>
      <c r="N21" s="287"/>
      <c r="O21" s="287"/>
      <c r="P21" s="287"/>
      <c r="Q21" s="287"/>
      <c r="R21" s="287"/>
      <c r="S21" s="287"/>
      <c r="T21" s="287"/>
      <c r="U21" s="287"/>
    </row>
    <row r="22" spans="1:21" ht="13.5" customHeight="1">
      <c r="A22" s="287"/>
      <c r="B22" s="287"/>
      <c r="C22" s="287"/>
      <c r="D22" s="287"/>
      <c r="E22" s="287"/>
      <c r="F22" s="287"/>
      <c r="G22" s="287"/>
      <c r="H22" s="287"/>
      <c r="I22" s="287"/>
      <c r="J22" s="287"/>
      <c r="K22" s="287"/>
      <c r="L22" s="287"/>
      <c r="M22" s="287"/>
      <c r="N22" s="287"/>
      <c r="O22" s="287"/>
      <c r="P22" s="287"/>
      <c r="Q22" s="287"/>
      <c r="R22" s="287"/>
      <c r="S22" s="287"/>
      <c r="T22" s="287"/>
      <c r="U22" s="287"/>
    </row>
    <row r="23" spans="1:21" ht="13.5" customHeight="1">
      <c r="A23" s="287"/>
      <c r="B23" s="287"/>
      <c r="C23" s="287"/>
      <c r="D23" s="287"/>
      <c r="E23" s="287"/>
      <c r="F23" s="287"/>
      <c r="G23" s="287"/>
      <c r="H23" s="287"/>
      <c r="I23" s="287"/>
      <c r="J23" s="287"/>
      <c r="K23" s="287"/>
      <c r="L23" s="287"/>
      <c r="M23" s="287"/>
      <c r="N23" s="287"/>
      <c r="O23" s="287"/>
      <c r="P23" s="287"/>
      <c r="Q23" s="287"/>
      <c r="R23" s="287"/>
      <c r="S23" s="287"/>
      <c r="T23" s="287"/>
      <c r="U23" s="287"/>
    </row>
    <row r="24" spans="1:21" ht="13.5" customHeight="1">
      <c r="A24" s="287"/>
      <c r="B24" s="287"/>
      <c r="C24" s="287"/>
      <c r="D24" s="287"/>
      <c r="E24" s="287"/>
      <c r="F24" s="287"/>
      <c r="G24" s="287"/>
      <c r="H24" s="287"/>
      <c r="I24" s="287"/>
      <c r="J24" s="287"/>
      <c r="K24" s="287"/>
      <c r="L24" s="287"/>
      <c r="M24" s="287"/>
      <c r="N24" s="287"/>
      <c r="O24" s="287"/>
      <c r="P24" s="287"/>
      <c r="Q24" s="287"/>
      <c r="R24" s="287"/>
      <c r="S24" s="287"/>
      <c r="T24" s="287"/>
      <c r="U24" s="287"/>
    </row>
    <row r="25" spans="1:21" ht="13.5" customHeight="1">
      <c r="A25" s="287"/>
      <c r="B25" s="287"/>
      <c r="C25" s="287"/>
      <c r="D25" s="287"/>
      <c r="E25" s="287"/>
      <c r="F25" s="287"/>
      <c r="G25" s="287"/>
      <c r="H25" s="287"/>
      <c r="I25" s="287"/>
      <c r="J25" s="287"/>
      <c r="K25" s="287"/>
      <c r="L25" s="287"/>
      <c r="M25" s="287"/>
      <c r="N25" s="287"/>
      <c r="O25" s="287"/>
      <c r="P25" s="287"/>
      <c r="Q25" s="287"/>
      <c r="R25" s="287"/>
      <c r="S25" s="287"/>
      <c r="T25" s="287"/>
      <c r="U25" s="287"/>
    </row>
    <row r="26" spans="1:21" ht="13.5" customHeight="1">
      <c r="A26" s="287"/>
      <c r="B26" s="287"/>
      <c r="C26" s="287"/>
      <c r="D26" s="287"/>
      <c r="E26" s="287"/>
      <c r="F26" s="287"/>
      <c r="G26" s="287"/>
      <c r="H26" s="287"/>
      <c r="I26" s="287"/>
      <c r="J26" s="287"/>
      <c r="K26" s="287"/>
      <c r="L26" s="287"/>
      <c r="M26" s="287"/>
      <c r="N26" s="287"/>
      <c r="O26" s="287"/>
      <c r="P26" s="287"/>
      <c r="Q26" s="287"/>
      <c r="R26" s="287"/>
      <c r="S26" s="287"/>
      <c r="T26" s="287"/>
      <c r="U26" s="287"/>
    </row>
    <row r="27" spans="1:21" ht="13.5" customHeight="1">
      <c r="A27" s="287"/>
      <c r="B27" s="287"/>
      <c r="C27" s="287"/>
      <c r="D27" s="287"/>
      <c r="E27" s="287"/>
      <c r="F27" s="287"/>
      <c r="G27" s="287"/>
      <c r="H27" s="287"/>
      <c r="I27" s="287"/>
      <c r="J27" s="287"/>
      <c r="K27" s="287"/>
      <c r="L27" s="287"/>
      <c r="M27" s="287"/>
      <c r="N27" s="287"/>
      <c r="O27" s="287"/>
      <c r="P27" s="287"/>
      <c r="Q27" s="287"/>
      <c r="R27" s="287"/>
      <c r="S27" s="287"/>
      <c r="T27" s="287"/>
      <c r="U27" s="287"/>
    </row>
    <row r="28" spans="1:21" ht="13.5" customHeight="1">
      <c r="A28" s="287"/>
      <c r="B28" s="287"/>
      <c r="C28" s="287"/>
      <c r="D28" s="287"/>
      <c r="E28" s="287"/>
      <c r="F28" s="287"/>
      <c r="G28" s="287"/>
      <c r="H28" s="287"/>
      <c r="I28" s="287"/>
      <c r="J28" s="287"/>
      <c r="K28" s="287"/>
      <c r="L28" s="287"/>
      <c r="M28" s="287"/>
      <c r="N28" s="287"/>
      <c r="O28" s="287"/>
      <c r="P28" s="287"/>
      <c r="Q28" s="287"/>
      <c r="R28" s="287"/>
      <c r="S28" s="287"/>
      <c r="T28" s="287"/>
      <c r="U28" s="287"/>
    </row>
    <row r="29" spans="1:21" ht="13.5" customHeight="1">
      <c r="A29" s="287"/>
      <c r="B29" s="287"/>
      <c r="C29" s="287"/>
      <c r="D29" s="287"/>
      <c r="E29" s="287"/>
      <c r="F29" s="287"/>
      <c r="G29" s="287"/>
      <c r="H29" s="287"/>
      <c r="I29" s="287"/>
      <c r="J29" s="287"/>
      <c r="K29" s="287"/>
      <c r="L29" s="287"/>
      <c r="M29" s="287"/>
      <c r="N29" s="287"/>
      <c r="O29" s="287"/>
      <c r="P29" s="287"/>
      <c r="Q29" s="287"/>
      <c r="R29" s="287"/>
      <c r="S29" s="287"/>
      <c r="T29" s="287"/>
      <c r="U29" s="287"/>
    </row>
    <row r="30" spans="1:21" ht="13.5" customHeight="1">
      <c r="A30" s="287"/>
      <c r="B30" s="287"/>
      <c r="C30" s="287"/>
      <c r="D30" s="287"/>
      <c r="E30" s="287"/>
      <c r="F30" s="287"/>
      <c r="G30" s="287"/>
      <c r="H30" s="287"/>
      <c r="I30" s="287"/>
      <c r="J30" s="287"/>
      <c r="K30" s="287"/>
      <c r="L30" s="287"/>
      <c r="M30" s="287"/>
      <c r="N30" s="287"/>
      <c r="O30" s="287"/>
      <c r="P30" s="287"/>
      <c r="Q30" s="287"/>
      <c r="R30" s="287"/>
      <c r="S30" s="287"/>
      <c r="T30" s="287"/>
      <c r="U30" s="287"/>
    </row>
    <row r="31" spans="1:21" ht="13.5" customHeight="1">
      <c r="A31" s="287"/>
      <c r="B31" s="287"/>
      <c r="C31" s="287"/>
      <c r="D31" s="287"/>
      <c r="E31" s="287"/>
      <c r="F31" s="287"/>
      <c r="G31" s="287"/>
      <c r="H31" s="287"/>
      <c r="I31" s="287"/>
      <c r="J31" s="287"/>
      <c r="K31" s="287"/>
      <c r="L31" s="287"/>
      <c r="M31" s="287"/>
      <c r="N31" s="287"/>
      <c r="O31" s="287"/>
      <c r="P31" s="287"/>
      <c r="Q31" s="287"/>
      <c r="R31" s="287"/>
      <c r="S31" s="287"/>
      <c r="T31" s="287"/>
      <c r="U31" s="287"/>
    </row>
    <row r="32" spans="1:21" ht="13.5" customHeight="1">
      <c r="A32" s="287"/>
      <c r="B32" s="287"/>
      <c r="C32" s="287"/>
      <c r="D32" s="287"/>
      <c r="E32" s="287"/>
      <c r="F32" s="287"/>
      <c r="G32" s="287"/>
      <c r="H32" s="287"/>
      <c r="I32" s="287"/>
      <c r="J32" s="287"/>
      <c r="K32" s="287"/>
      <c r="L32" s="287"/>
      <c r="M32" s="287"/>
      <c r="N32" s="287"/>
      <c r="O32" s="287"/>
      <c r="P32" s="287"/>
      <c r="Q32" s="287"/>
      <c r="R32" s="287"/>
      <c r="S32" s="287"/>
      <c r="T32" s="287"/>
      <c r="U32" s="287"/>
    </row>
    <row r="33" spans="1:21" ht="13.5" customHeight="1">
      <c r="A33" s="287"/>
      <c r="B33" s="287"/>
      <c r="C33" s="287"/>
      <c r="D33" s="287"/>
      <c r="E33" s="287"/>
      <c r="F33" s="287"/>
      <c r="G33" s="287"/>
      <c r="H33" s="287"/>
      <c r="I33" s="287"/>
      <c r="J33" s="287"/>
      <c r="K33" s="287"/>
      <c r="L33" s="287"/>
      <c r="M33" s="287"/>
      <c r="N33" s="287"/>
      <c r="O33" s="287"/>
      <c r="P33" s="287"/>
      <c r="Q33" s="287"/>
      <c r="R33" s="287"/>
      <c r="S33" s="287"/>
      <c r="T33" s="287"/>
      <c r="U33" s="287"/>
    </row>
    <row r="34" spans="1:21" ht="13.5" customHeight="1">
      <c r="A34" s="287"/>
      <c r="B34" s="287"/>
      <c r="C34" s="287"/>
      <c r="D34" s="287"/>
      <c r="E34" s="287"/>
      <c r="F34" s="287"/>
      <c r="G34" s="287"/>
      <c r="H34" s="287"/>
      <c r="I34" s="287"/>
      <c r="J34" s="287"/>
      <c r="K34" s="287"/>
      <c r="L34" s="287"/>
      <c r="M34" s="287"/>
      <c r="N34" s="287"/>
      <c r="O34" s="287"/>
      <c r="P34" s="287"/>
      <c r="Q34" s="287"/>
      <c r="R34" s="287"/>
      <c r="S34" s="287"/>
      <c r="T34" s="287"/>
      <c r="U34" s="287"/>
    </row>
    <row r="35" spans="1:21" ht="13.5" customHeight="1">
      <c r="A35" s="287"/>
      <c r="B35" s="287"/>
      <c r="C35" s="287"/>
      <c r="D35" s="287"/>
      <c r="E35" s="287"/>
      <c r="F35" s="287"/>
      <c r="G35" s="287"/>
      <c r="H35" s="287"/>
      <c r="I35" s="287"/>
      <c r="J35" s="287"/>
      <c r="K35" s="287"/>
      <c r="L35" s="287"/>
      <c r="M35" s="287"/>
      <c r="N35" s="287"/>
      <c r="O35" s="287"/>
      <c r="P35" s="287"/>
      <c r="Q35" s="287"/>
      <c r="R35" s="287"/>
      <c r="S35" s="287"/>
      <c r="T35" s="287"/>
      <c r="U35" s="287"/>
    </row>
    <row r="36" spans="1:21" ht="13.5" customHeight="1">
      <c r="A36" s="287"/>
      <c r="B36" s="287"/>
      <c r="C36" s="287"/>
      <c r="D36" s="287"/>
      <c r="E36" s="287"/>
      <c r="F36" s="287"/>
      <c r="G36" s="287"/>
      <c r="H36" s="287"/>
      <c r="I36" s="287"/>
      <c r="J36" s="287"/>
      <c r="K36" s="287"/>
      <c r="L36" s="287"/>
      <c r="M36" s="287"/>
      <c r="N36" s="287"/>
      <c r="O36" s="287"/>
      <c r="P36" s="287"/>
      <c r="Q36" s="287"/>
      <c r="R36" s="287"/>
      <c r="S36" s="287"/>
      <c r="T36" s="287"/>
      <c r="U36" s="287"/>
    </row>
    <row r="37" spans="1:21" ht="13.5" customHeight="1">
      <c r="A37" s="287"/>
      <c r="B37" s="287"/>
      <c r="C37" s="287"/>
      <c r="D37" s="287"/>
      <c r="E37" s="287"/>
      <c r="F37" s="287"/>
      <c r="G37" s="287"/>
      <c r="H37" s="287"/>
      <c r="I37" s="287"/>
      <c r="J37" s="287"/>
      <c r="K37" s="287"/>
      <c r="L37" s="287"/>
      <c r="M37" s="287"/>
      <c r="N37" s="287"/>
      <c r="O37" s="287"/>
      <c r="P37" s="287"/>
      <c r="Q37" s="287"/>
      <c r="R37" s="287"/>
      <c r="S37" s="287"/>
      <c r="T37" s="287"/>
      <c r="U37" s="287"/>
    </row>
    <row r="38" spans="1:21" ht="13.5" customHeight="1">
      <c r="A38" s="287"/>
      <c r="B38" s="287"/>
      <c r="C38" s="287"/>
      <c r="D38" s="287"/>
      <c r="E38" s="287"/>
      <c r="F38" s="287"/>
      <c r="G38" s="287"/>
      <c r="H38" s="287"/>
      <c r="I38" s="287"/>
      <c r="J38" s="287"/>
      <c r="K38" s="287"/>
      <c r="L38" s="287"/>
      <c r="M38" s="287"/>
      <c r="N38" s="287"/>
      <c r="O38" s="287"/>
      <c r="P38" s="287"/>
      <c r="Q38" s="287"/>
      <c r="R38" s="287"/>
      <c r="S38" s="287"/>
      <c r="T38" s="287"/>
      <c r="U38" s="287"/>
    </row>
    <row r="39" spans="1:21" ht="13.5" customHeight="1">
      <c r="A39" s="287"/>
      <c r="B39" s="287"/>
      <c r="C39" s="287"/>
      <c r="D39" s="287"/>
      <c r="E39" s="287"/>
      <c r="F39" s="287"/>
      <c r="G39" s="287"/>
      <c r="H39" s="287"/>
      <c r="I39" s="287"/>
      <c r="J39" s="287"/>
      <c r="K39" s="287"/>
      <c r="L39" s="287"/>
      <c r="M39" s="287"/>
      <c r="N39" s="287"/>
      <c r="O39" s="287"/>
      <c r="P39" s="287"/>
      <c r="Q39" s="287"/>
      <c r="R39" s="287"/>
      <c r="S39" s="287"/>
      <c r="T39" s="287"/>
      <c r="U39" s="287"/>
    </row>
    <row r="40" spans="1:21" ht="13.5" customHeight="1">
      <c r="A40" s="287"/>
      <c r="B40" s="287"/>
      <c r="C40" s="287"/>
      <c r="D40" s="287"/>
      <c r="E40" s="287"/>
      <c r="F40" s="287"/>
      <c r="G40" s="287"/>
      <c r="H40" s="287"/>
      <c r="I40" s="287"/>
      <c r="J40" s="287"/>
      <c r="K40" s="287"/>
      <c r="L40" s="287"/>
      <c r="M40" s="287"/>
      <c r="N40" s="287"/>
      <c r="O40" s="287"/>
      <c r="P40" s="287"/>
      <c r="Q40" s="287"/>
      <c r="R40" s="287"/>
      <c r="S40" s="287"/>
      <c r="T40" s="287"/>
      <c r="U40" s="287"/>
    </row>
    <row r="41" spans="1:21" ht="13.5" customHeight="1">
      <c r="A41" s="287"/>
      <c r="B41" s="287"/>
      <c r="C41" s="287"/>
      <c r="D41" s="287"/>
      <c r="E41" s="287"/>
      <c r="F41" s="287"/>
      <c r="G41" s="287"/>
      <c r="H41" s="287"/>
      <c r="I41" s="287"/>
      <c r="J41" s="287"/>
      <c r="K41" s="287"/>
      <c r="L41" s="287"/>
      <c r="M41" s="287"/>
      <c r="N41" s="287"/>
      <c r="O41" s="287"/>
      <c r="P41" s="287"/>
      <c r="Q41" s="287"/>
      <c r="R41" s="287"/>
      <c r="S41" s="287"/>
      <c r="T41" s="287"/>
      <c r="U41" s="287"/>
    </row>
    <row r="42" spans="1:21" ht="13.5" customHeight="1">
      <c r="A42" s="287"/>
      <c r="B42" s="287"/>
      <c r="C42" s="287"/>
      <c r="D42" s="287"/>
      <c r="E42" s="287"/>
      <c r="F42" s="287"/>
      <c r="G42" s="287"/>
      <c r="H42" s="287"/>
      <c r="I42" s="287"/>
      <c r="J42" s="287"/>
      <c r="K42" s="287"/>
      <c r="L42" s="287"/>
      <c r="M42" s="287"/>
      <c r="N42" s="287"/>
      <c r="O42" s="287"/>
      <c r="P42" s="287"/>
      <c r="Q42" s="287"/>
      <c r="R42" s="287"/>
      <c r="S42" s="287"/>
      <c r="T42" s="287"/>
      <c r="U42" s="287"/>
    </row>
    <row r="43" spans="1:21" ht="30.75" customHeight="1" thickBot="1">
      <c r="A43" s="287"/>
      <c r="B43" s="287"/>
      <c r="C43" s="287"/>
      <c r="D43" s="287"/>
      <c r="E43" s="287"/>
      <c r="F43" s="287"/>
      <c r="G43" s="287"/>
      <c r="H43" s="287"/>
      <c r="I43" s="287"/>
      <c r="J43" s="287"/>
      <c r="K43" s="287"/>
      <c r="L43" s="287"/>
      <c r="M43" s="287"/>
      <c r="N43" s="287"/>
      <c r="O43" s="309" t="s">
        <v>519</v>
      </c>
      <c r="P43" s="287"/>
      <c r="Q43" s="287"/>
      <c r="R43" s="287"/>
      <c r="S43" s="287"/>
      <c r="T43" s="287"/>
      <c r="U43" s="287"/>
    </row>
    <row r="44" spans="1:21" ht="30.75" customHeight="1" thickBot="1">
      <c r="A44" s="287"/>
      <c r="B44" s="308" t="s">
        <v>518</v>
      </c>
      <c r="C44" s="307"/>
      <c r="D44" s="307"/>
      <c r="E44" s="306"/>
      <c r="F44" s="306"/>
      <c r="G44" s="306"/>
      <c r="H44" s="306"/>
      <c r="I44" s="306"/>
      <c r="J44" s="305" t="s">
        <v>490</v>
      </c>
      <c r="K44" s="304" t="s">
        <v>4</v>
      </c>
      <c r="L44" s="303" t="s">
        <v>5</v>
      </c>
      <c r="M44" s="303" t="s">
        <v>6</v>
      </c>
      <c r="N44" s="303" t="s">
        <v>7</v>
      </c>
      <c r="O44" s="302" t="s">
        <v>8</v>
      </c>
      <c r="P44" s="287"/>
      <c r="Q44" s="287"/>
      <c r="R44" s="287"/>
      <c r="S44" s="287"/>
      <c r="T44" s="287"/>
      <c r="U44" s="287"/>
    </row>
    <row r="45" spans="1:21" ht="30.75" customHeight="1">
      <c r="A45" s="287"/>
      <c r="B45" s="1192" t="s">
        <v>517</v>
      </c>
      <c r="C45" s="1193"/>
      <c r="D45" s="301"/>
      <c r="E45" s="1198" t="s">
        <v>516</v>
      </c>
      <c r="F45" s="1198"/>
      <c r="G45" s="1198"/>
      <c r="H45" s="1198"/>
      <c r="I45" s="1198"/>
      <c r="J45" s="1199"/>
      <c r="K45" s="300">
        <v>1377</v>
      </c>
      <c r="L45" s="299">
        <v>1364</v>
      </c>
      <c r="M45" s="299">
        <v>1405</v>
      </c>
      <c r="N45" s="299">
        <v>1419</v>
      </c>
      <c r="O45" s="298">
        <v>1406</v>
      </c>
      <c r="P45" s="287"/>
      <c r="Q45" s="287"/>
      <c r="R45" s="287"/>
      <c r="S45" s="287"/>
      <c r="T45" s="287"/>
      <c r="U45" s="287"/>
    </row>
    <row r="46" spans="1:21" ht="30.75" customHeight="1">
      <c r="A46" s="287"/>
      <c r="B46" s="1194"/>
      <c r="C46" s="1195"/>
      <c r="D46" s="297"/>
      <c r="E46" s="1184" t="s">
        <v>515</v>
      </c>
      <c r="F46" s="1184"/>
      <c r="G46" s="1184"/>
      <c r="H46" s="1184"/>
      <c r="I46" s="1184"/>
      <c r="J46" s="1185"/>
      <c r="K46" s="295" t="s">
        <v>452</v>
      </c>
      <c r="L46" s="294" t="s">
        <v>452</v>
      </c>
      <c r="M46" s="294" t="s">
        <v>452</v>
      </c>
      <c r="N46" s="294" t="s">
        <v>452</v>
      </c>
      <c r="O46" s="293" t="s">
        <v>452</v>
      </c>
      <c r="P46" s="287"/>
      <c r="Q46" s="287"/>
      <c r="R46" s="287"/>
      <c r="S46" s="287"/>
      <c r="T46" s="287"/>
      <c r="U46" s="287"/>
    </row>
    <row r="47" spans="1:21" ht="30.75" customHeight="1">
      <c r="A47" s="287"/>
      <c r="B47" s="1194"/>
      <c r="C47" s="1195"/>
      <c r="D47" s="297"/>
      <c r="E47" s="1184" t="s">
        <v>514</v>
      </c>
      <c r="F47" s="1184"/>
      <c r="G47" s="1184"/>
      <c r="H47" s="1184"/>
      <c r="I47" s="1184"/>
      <c r="J47" s="1185"/>
      <c r="K47" s="295" t="s">
        <v>452</v>
      </c>
      <c r="L47" s="294" t="s">
        <v>452</v>
      </c>
      <c r="M47" s="294" t="s">
        <v>452</v>
      </c>
      <c r="N47" s="294" t="s">
        <v>452</v>
      </c>
      <c r="O47" s="293" t="s">
        <v>452</v>
      </c>
      <c r="P47" s="287"/>
      <c r="Q47" s="287"/>
      <c r="R47" s="287"/>
      <c r="S47" s="287"/>
      <c r="T47" s="287"/>
      <c r="U47" s="287"/>
    </row>
    <row r="48" spans="1:21" ht="30.75" customHeight="1">
      <c r="A48" s="287"/>
      <c r="B48" s="1194"/>
      <c r="C48" s="1195"/>
      <c r="D48" s="297"/>
      <c r="E48" s="1184" t="s">
        <v>513</v>
      </c>
      <c r="F48" s="1184"/>
      <c r="G48" s="1184"/>
      <c r="H48" s="1184"/>
      <c r="I48" s="1184"/>
      <c r="J48" s="1185"/>
      <c r="K48" s="295">
        <v>360</v>
      </c>
      <c r="L48" s="294">
        <v>320</v>
      </c>
      <c r="M48" s="294">
        <v>360</v>
      </c>
      <c r="N48" s="294">
        <v>263</v>
      </c>
      <c r="O48" s="293">
        <v>243</v>
      </c>
      <c r="P48" s="287"/>
      <c r="Q48" s="287"/>
      <c r="R48" s="287"/>
      <c r="S48" s="287"/>
      <c r="T48" s="287"/>
      <c r="U48" s="287"/>
    </row>
    <row r="49" spans="1:21" ht="30.75" customHeight="1">
      <c r="A49" s="287"/>
      <c r="B49" s="1194"/>
      <c r="C49" s="1195"/>
      <c r="D49" s="297"/>
      <c r="E49" s="1184" t="s">
        <v>512</v>
      </c>
      <c r="F49" s="1184"/>
      <c r="G49" s="1184"/>
      <c r="H49" s="1184"/>
      <c r="I49" s="1184"/>
      <c r="J49" s="1185"/>
      <c r="K49" s="295">
        <v>61</v>
      </c>
      <c r="L49" s="294">
        <v>58</v>
      </c>
      <c r="M49" s="294">
        <v>56</v>
      </c>
      <c r="N49" s="294">
        <v>94</v>
      </c>
      <c r="O49" s="293">
        <v>101</v>
      </c>
      <c r="P49" s="287"/>
      <c r="Q49" s="287"/>
      <c r="R49" s="287"/>
      <c r="S49" s="287"/>
      <c r="T49" s="287"/>
      <c r="U49" s="287"/>
    </row>
    <row r="50" spans="1:21" ht="30.75" customHeight="1">
      <c r="A50" s="287"/>
      <c r="B50" s="1194"/>
      <c r="C50" s="1195"/>
      <c r="D50" s="297"/>
      <c r="E50" s="1184" t="s">
        <v>511</v>
      </c>
      <c r="F50" s="1184"/>
      <c r="G50" s="1184"/>
      <c r="H50" s="1184"/>
      <c r="I50" s="1184"/>
      <c r="J50" s="1185"/>
      <c r="K50" s="295">
        <v>44</v>
      </c>
      <c r="L50" s="294">
        <v>31</v>
      </c>
      <c r="M50" s="294">
        <v>28</v>
      </c>
      <c r="N50" s="294">
        <v>21</v>
      </c>
      <c r="O50" s="293">
        <v>29</v>
      </c>
      <c r="P50" s="287"/>
      <c r="Q50" s="287"/>
      <c r="R50" s="287"/>
      <c r="S50" s="287"/>
      <c r="T50" s="287"/>
      <c r="U50" s="287"/>
    </row>
    <row r="51" spans="1:21" ht="30.75" customHeight="1">
      <c r="A51" s="287"/>
      <c r="B51" s="1196"/>
      <c r="C51" s="1197"/>
      <c r="D51" s="296"/>
      <c r="E51" s="1184" t="s">
        <v>510</v>
      </c>
      <c r="F51" s="1184"/>
      <c r="G51" s="1184"/>
      <c r="H51" s="1184"/>
      <c r="I51" s="1184"/>
      <c r="J51" s="1185"/>
      <c r="K51" s="295" t="s">
        <v>452</v>
      </c>
      <c r="L51" s="294" t="s">
        <v>452</v>
      </c>
      <c r="M51" s="294" t="s">
        <v>452</v>
      </c>
      <c r="N51" s="294" t="s">
        <v>452</v>
      </c>
      <c r="O51" s="293" t="s">
        <v>452</v>
      </c>
      <c r="P51" s="287"/>
      <c r="Q51" s="287"/>
      <c r="R51" s="287"/>
      <c r="S51" s="287"/>
      <c r="T51" s="287"/>
      <c r="U51" s="287"/>
    </row>
    <row r="52" spans="1:21" ht="30.75" customHeight="1">
      <c r="A52" s="287"/>
      <c r="B52" s="1186" t="s">
        <v>509</v>
      </c>
      <c r="C52" s="1187"/>
      <c r="D52" s="296"/>
      <c r="E52" s="1184" t="s">
        <v>508</v>
      </c>
      <c r="F52" s="1184"/>
      <c r="G52" s="1184"/>
      <c r="H52" s="1184"/>
      <c r="I52" s="1184"/>
      <c r="J52" s="1185"/>
      <c r="K52" s="295">
        <v>1126</v>
      </c>
      <c r="L52" s="294">
        <v>1169</v>
      </c>
      <c r="M52" s="294">
        <v>1126</v>
      </c>
      <c r="N52" s="294">
        <v>1069</v>
      </c>
      <c r="O52" s="293">
        <v>1074</v>
      </c>
      <c r="P52" s="287"/>
      <c r="Q52" s="287"/>
      <c r="R52" s="287"/>
      <c r="S52" s="287"/>
      <c r="T52" s="287"/>
      <c r="U52" s="287"/>
    </row>
    <row r="53" spans="1:21" ht="30.75" customHeight="1" thickBot="1">
      <c r="A53" s="287"/>
      <c r="B53" s="1188" t="s">
        <v>507</v>
      </c>
      <c r="C53" s="1189"/>
      <c r="D53" s="292"/>
      <c r="E53" s="1190" t="s">
        <v>506</v>
      </c>
      <c r="F53" s="1190"/>
      <c r="G53" s="1190"/>
      <c r="H53" s="1190"/>
      <c r="I53" s="1190"/>
      <c r="J53" s="1191"/>
      <c r="K53" s="291">
        <v>716</v>
      </c>
      <c r="L53" s="290">
        <v>604</v>
      </c>
      <c r="M53" s="290">
        <v>723</v>
      </c>
      <c r="N53" s="290">
        <v>728</v>
      </c>
      <c r="O53" s="289">
        <v>705</v>
      </c>
      <c r="P53" s="287"/>
      <c r="Q53" s="287"/>
      <c r="R53" s="287"/>
      <c r="S53" s="287"/>
      <c r="T53" s="287"/>
      <c r="U53" s="287"/>
    </row>
    <row r="54" spans="1:21" ht="24" customHeight="1">
      <c r="A54" s="287"/>
      <c r="B54" s="288" t="s">
        <v>505</v>
      </c>
      <c r="C54" s="287"/>
      <c r="D54" s="287"/>
      <c r="E54" s="287"/>
      <c r="F54" s="287"/>
      <c r="G54" s="287"/>
      <c r="H54" s="287"/>
      <c r="I54" s="287"/>
      <c r="J54" s="287"/>
      <c r="K54" s="287"/>
      <c r="L54" s="287"/>
      <c r="M54" s="287"/>
      <c r="N54" s="287"/>
      <c r="O54" s="287"/>
      <c r="P54" s="287"/>
      <c r="Q54" s="287"/>
      <c r="R54" s="287"/>
      <c r="S54" s="287"/>
      <c r="T54" s="287"/>
      <c r="U54" s="287"/>
    </row>
    <row r="55" spans="1:21" ht="24" customHeight="1">
      <c r="A55" s="287"/>
      <c r="B55" s="288"/>
      <c r="C55" s="287"/>
      <c r="D55" s="287"/>
      <c r="E55" s="287"/>
      <c r="F55" s="287"/>
      <c r="G55" s="287"/>
      <c r="H55" s="287"/>
      <c r="I55" s="287"/>
      <c r="J55" s="287"/>
      <c r="K55" s="287"/>
      <c r="L55" s="287"/>
      <c r="M55" s="287"/>
      <c r="N55" s="287"/>
      <c r="O55" s="287"/>
      <c r="P55" s="287"/>
      <c r="Q55" s="287"/>
      <c r="R55" s="287"/>
      <c r="S55" s="287"/>
      <c r="T55" s="287"/>
      <c r="U55" s="287"/>
    </row>
    <row r="56" spans="1:21" ht="24" customHeight="1">
      <c r="A56" s="287"/>
      <c r="B56" s="288"/>
      <c r="C56" s="287"/>
      <c r="D56" s="287"/>
      <c r="E56" s="287"/>
      <c r="F56" s="287"/>
      <c r="G56" s="287"/>
      <c r="H56" s="287"/>
      <c r="I56" s="287"/>
      <c r="J56" s="287"/>
      <c r="K56" s="287"/>
      <c r="L56" s="287"/>
      <c r="M56" s="287"/>
      <c r="N56" s="287"/>
      <c r="O56" s="287"/>
      <c r="P56" s="287"/>
      <c r="Q56" s="287"/>
      <c r="R56" s="287"/>
      <c r="S56" s="287"/>
      <c r="T56" s="287"/>
      <c r="U56" s="287"/>
    </row>
  </sheetData>
  <sheetProtection algorithmName="SHA-512" hashValue="n61BYaOgIECCSKFFDlQmGiCJFGb5M4ZhkcEwWC3+PSMWiYiVBCf7ZjF6rZk0pNpmdqn08paP1WhEx43yjSa1GQ==" saltValue="sjZn4iwEx0IEw7cdfOAf+Q=="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0"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7" t="s">
        <v>519</v>
      </c>
    </row>
    <row r="40" spans="2:13" ht="27.75" customHeight="1" thickBot="1">
      <c r="B40" s="336" t="s">
        <v>518</v>
      </c>
      <c r="C40" s="335"/>
      <c r="D40" s="335"/>
      <c r="E40" s="334"/>
      <c r="F40" s="334"/>
      <c r="G40" s="334"/>
      <c r="H40" s="333" t="s">
        <v>490</v>
      </c>
      <c r="I40" s="332" t="s">
        <v>4</v>
      </c>
      <c r="J40" s="331" t="s">
        <v>5</v>
      </c>
      <c r="K40" s="331" t="s">
        <v>6</v>
      </c>
      <c r="L40" s="331" t="s">
        <v>7</v>
      </c>
      <c r="M40" s="330" t="s">
        <v>8</v>
      </c>
    </row>
    <row r="41" spans="2:13" ht="27.75" customHeight="1">
      <c r="B41" s="1212" t="s">
        <v>536</v>
      </c>
      <c r="C41" s="1213"/>
      <c r="D41" s="329"/>
      <c r="E41" s="1214" t="s">
        <v>535</v>
      </c>
      <c r="F41" s="1214"/>
      <c r="G41" s="1214"/>
      <c r="H41" s="1215"/>
      <c r="I41" s="328">
        <v>12605</v>
      </c>
      <c r="J41" s="327">
        <v>13163</v>
      </c>
      <c r="K41" s="327">
        <v>12904</v>
      </c>
      <c r="L41" s="327">
        <v>13922</v>
      </c>
      <c r="M41" s="326">
        <v>15985</v>
      </c>
    </row>
    <row r="42" spans="2:13" ht="27.75" customHeight="1">
      <c r="B42" s="1202"/>
      <c r="C42" s="1203"/>
      <c r="D42" s="322"/>
      <c r="E42" s="1206" t="s">
        <v>534</v>
      </c>
      <c r="F42" s="1206"/>
      <c r="G42" s="1206"/>
      <c r="H42" s="1207"/>
      <c r="I42" s="321">
        <v>77</v>
      </c>
      <c r="J42" s="320">
        <v>67</v>
      </c>
      <c r="K42" s="320">
        <v>58</v>
      </c>
      <c r="L42" s="320">
        <v>48</v>
      </c>
      <c r="M42" s="319">
        <v>38</v>
      </c>
    </row>
    <row r="43" spans="2:13" ht="27.75" customHeight="1">
      <c r="B43" s="1202"/>
      <c r="C43" s="1203"/>
      <c r="D43" s="322"/>
      <c r="E43" s="1206" t="s">
        <v>533</v>
      </c>
      <c r="F43" s="1206"/>
      <c r="G43" s="1206"/>
      <c r="H43" s="1207"/>
      <c r="I43" s="321">
        <v>3613</v>
      </c>
      <c r="J43" s="320">
        <v>3732</v>
      </c>
      <c r="K43" s="320">
        <v>3236</v>
      </c>
      <c r="L43" s="320">
        <v>3317</v>
      </c>
      <c r="M43" s="319">
        <v>2824</v>
      </c>
    </row>
    <row r="44" spans="2:13" ht="27.75" customHeight="1">
      <c r="B44" s="1202"/>
      <c r="C44" s="1203"/>
      <c r="D44" s="322"/>
      <c r="E44" s="1206" t="s">
        <v>532</v>
      </c>
      <c r="F44" s="1206"/>
      <c r="G44" s="1206"/>
      <c r="H44" s="1207"/>
      <c r="I44" s="321">
        <v>367</v>
      </c>
      <c r="J44" s="320">
        <v>404</v>
      </c>
      <c r="K44" s="320">
        <v>449</v>
      </c>
      <c r="L44" s="320">
        <v>410</v>
      </c>
      <c r="M44" s="319">
        <v>321</v>
      </c>
    </row>
    <row r="45" spans="2:13" ht="27.75" customHeight="1">
      <c r="B45" s="1202"/>
      <c r="C45" s="1203"/>
      <c r="D45" s="322"/>
      <c r="E45" s="1206" t="s">
        <v>531</v>
      </c>
      <c r="F45" s="1206"/>
      <c r="G45" s="1206"/>
      <c r="H45" s="1207"/>
      <c r="I45" s="321">
        <v>1668</v>
      </c>
      <c r="J45" s="320">
        <v>1408</v>
      </c>
      <c r="K45" s="320">
        <v>1451</v>
      </c>
      <c r="L45" s="320">
        <v>985</v>
      </c>
      <c r="M45" s="319">
        <v>782</v>
      </c>
    </row>
    <row r="46" spans="2:13" ht="27.75" customHeight="1">
      <c r="B46" s="1202"/>
      <c r="C46" s="1203"/>
      <c r="D46" s="325"/>
      <c r="E46" s="1206" t="s">
        <v>530</v>
      </c>
      <c r="F46" s="1206"/>
      <c r="G46" s="1206"/>
      <c r="H46" s="1207"/>
      <c r="I46" s="321" t="s">
        <v>452</v>
      </c>
      <c r="J46" s="320" t="s">
        <v>452</v>
      </c>
      <c r="K46" s="320" t="s">
        <v>452</v>
      </c>
      <c r="L46" s="320" t="s">
        <v>452</v>
      </c>
      <c r="M46" s="319" t="s">
        <v>452</v>
      </c>
    </row>
    <row r="47" spans="2:13" ht="27.75" customHeight="1">
      <c r="B47" s="1202"/>
      <c r="C47" s="1203"/>
      <c r="D47" s="324"/>
      <c r="E47" s="1216" t="s">
        <v>529</v>
      </c>
      <c r="F47" s="1217"/>
      <c r="G47" s="1217"/>
      <c r="H47" s="1218"/>
      <c r="I47" s="321" t="s">
        <v>452</v>
      </c>
      <c r="J47" s="320" t="s">
        <v>452</v>
      </c>
      <c r="K47" s="320" t="s">
        <v>452</v>
      </c>
      <c r="L47" s="320" t="s">
        <v>452</v>
      </c>
      <c r="M47" s="319" t="s">
        <v>452</v>
      </c>
    </row>
    <row r="48" spans="2:13" ht="27.75" customHeight="1">
      <c r="B48" s="1202"/>
      <c r="C48" s="1203"/>
      <c r="D48" s="322"/>
      <c r="E48" s="1206" t="s">
        <v>528</v>
      </c>
      <c r="F48" s="1206"/>
      <c r="G48" s="1206"/>
      <c r="H48" s="1207"/>
      <c r="I48" s="321" t="s">
        <v>452</v>
      </c>
      <c r="J48" s="320" t="s">
        <v>452</v>
      </c>
      <c r="K48" s="320" t="s">
        <v>452</v>
      </c>
      <c r="L48" s="320" t="s">
        <v>452</v>
      </c>
      <c r="M48" s="319" t="s">
        <v>452</v>
      </c>
    </row>
    <row r="49" spans="2:13" ht="27.75" customHeight="1">
      <c r="B49" s="1204"/>
      <c r="C49" s="1205"/>
      <c r="D49" s="322"/>
      <c r="E49" s="1206" t="s">
        <v>527</v>
      </c>
      <c r="F49" s="1206"/>
      <c r="G49" s="1206"/>
      <c r="H49" s="1207"/>
      <c r="I49" s="321" t="s">
        <v>452</v>
      </c>
      <c r="J49" s="320" t="s">
        <v>452</v>
      </c>
      <c r="K49" s="320" t="s">
        <v>452</v>
      </c>
      <c r="L49" s="320" t="s">
        <v>452</v>
      </c>
      <c r="M49" s="319" t="s">
        <v>452</v>
      </c>
    </row>
    <row r="50" spans="2:13" ht="27.75" customHeight="1">
      <c r="B50" s="1200" t="s">
        <v>526</v>
      </c>
      <c r="C50" s="1201"/>
      <c r="D50" s="323"/>
      <c r="E50" s="1206" t="s">
        <v>525</v>
      </c>
      <c r="F50" s="1206"/>
      <c r="G50" s="1206"/>
      <c r="H50" s="1207"/>
      <c r="I50" s="321">
        <v>4916</v>
      </c>
      <c r="J50" s="320">
        <v>5245</v>
      </c>
      <c r="K50" s="320">
        <v>4882</v>
      </c>
      <c r="L50" s="320">
        <v>4484</v>
      </c>
      <c r="M50" s="319">
        <v>4925</v>
      </c>
    </row>
    <row r="51" spans="2:13" ht="27.75" customHeight="1">
      <c r="B51" s="1202"/>
      <c r="C51" s="1203"/>
      <c r="D51" s="322"/>
      <c r="E51" s="1206" t="s">
        <v>524</v>
      </c>
      <c r="F51" s="1206"/>
      <c r="G51" s="1206"/>
      <c r="H51" s="1207"/>
      <c r="I51" s="321">
        <v>453</v>
      </c>
      <c r="J51" s="320">
        <v>409</v>
      </c>
      <c r="K51" s="320">
        <v>522</v>
      </c>
      <c r="L51" s="320">
        <v>510</v>
      </c>
      <c r="M51" s="319">
        <v>582</v>
      </c>
    </row>
    <row r="52" spans="2:13" ht="27.75" customHeight="1">
      <c r="B52" s="1204"/>
      <c r="C52" s="1205"/>
      <c r="D52" s="322"/>
      <c r="E52" s="1206" t="s">
        <v>523</v>
      </c>
      <c r="F52" s="1206"/>
      <c r="G52" s="1206"/>
      <c r="H52" s="1207"/>
      <c r="I52" s="321">
        <v>12900</v>
      </c>
      <c r="J52" s="320">
        <v>13016</v>
      </c>
      <c r="K52" s="320">
        <v>12827</v>
      </c>
      <c r="L52" s="320">
        <v>14105</v>
      </c>
      <c r="M52" s="319">
        <v>15802</v>
      </c>
    </row>
    <row r="53" spans="2:13" ht="27.75" customHeight="1" thickBot="1">
      <c r="B53" s="1208" t="s">
        <v>522</v>
      </c>
      <c r="C53" s="1209"/>
      <c r="D53" s="318"/>
      <c r="E53" s="1210" t="s">
        <v>521</v>
      </c>
      <c r="F53" s="1210"/>
      <c r="G53" s="1210"/>
      <c r="H53" s="1211"/>
      <c r="I53" s="317">
        <v>62</v>
      </c>
      <c r="J53" s="316">
        <v>103</v>
      </c>
      <c r="K53" s="316">
        <v>-133</v>
      </c>
      <c r="L53" s="316">
        <v>-417</v>
      </c>
      <c r="M53" s="315">
        <v>-1359</v>
      </c>
    </row>
    <row r="54" spans="2:13" ht="27.75" customHeight="1">
      <c r="B54" s="314" t="s">
        <v>520</v>
      </c>
      <c r="C54" s="313"/>
      <c r="D54" s="313"/>
      <c r="E54" s="312"/>
      <c r="F54" s="312"/>
      <c r="G54" s="312"/>
      <c r="H54" s="312"/>
      <c r="I54" s="311"/>
      <c r="J54" s="311"/>
      <c r="K54" s="311"/>
      <c r="L54" s="311"/>
      <c r="M54" s="311"/>
    </row>
    <row r="55" spans="2:13" ht="12.75" customHeight="1"/>
    <row r="56" spans="2:13" ht="12.75" hidden="1" customHeight="1"/>
    <row r="57" spans="2:13" ht="12.75" hidden="1" customHeight="1"/>
    <row r="58" spans="2:13" ht="12.75" hidden="1" customHeight="1"/>
    <row r="59" spans="2:13" ht="13.5" hidden="1"/>
    <row r="60" spans="2:13" ht="13.5" hidden="1"/>
    <row r="61" spans="2:13" ht="13.5" hidden="1"/>
    <row r="62" spans="2:13" ht="13.5" hidden="1"/>
    <row r="63" spans="2:13" ht="13.5" hidden="1"/>
    <row r="64" spans="2:13" ht="13.5" hidden="1"/>
    <row r="65" ht="13.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FVi8Kn1s0Q5FyHoV2OJA/NpHJYhQEEJYNjV2vo0IehwNtp2Zwi+GUOP6LyYg/K4lxt+u7TYzOxS8xJ6C5+NQg==" saltValue="VkCzKMEYc8+vhw71RctD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59"/>
      <c r="C53" s="259"/>
      <c r="D53" s="259"/>
      <c r="E53" s="259"/>
      <c r="F53" s="259"/>
      <c r="G53" s="259"/>
      <c r="H53" s="360" t="s">
        <v>545</v>
      </c>
    </row>
    <row r="54" spans="2:8" ht="29.25" customHeight="1" thickBot="1">
      <c r="B54" s="359" t="s">
        <v>68</v>
      </c>
      <c r="C54" s="358"/>
      <c r="D54" s="358"/>
      <c r="E54" s="357" t="s">
        <v>490</v>
      </c>
      <c r="F54" s="356" t="s">
        <v>6</v>
      </c>
      <c r="G54" s="356" t="s">
        <v>7</v>
      </c>
      <c r="H54" s="355" t="s">
        <v>8</v>
      </c>
    </row>
    <row r="55" spans="2:8" ht="52.5" customHeight="1">
      <c r="B55" s="354"/>
      <c r="C55" s="1227" t="s">
        <v>46</v>
      </c>
      <c r="D55" s="1227"/>
      <c r="E55" s="1228"/>
      <c r="F55" s="353">
        <v>2489</v>
      </c>
      <c r="G55" s="353">
        <v>2219</v>
      </c>
      <c r="H55" s="352">
        <v>2156</v>
      </c>
    </row>
    <row r="56" spans="2:8" ht="52.5" customHeight="1">
      <c r="B56" s="349"/>
      <c r="C56" s="1229" t="s">
        <v>544</v>
      </c>
      <c r="D56" s="1229"/>
      <c r="E56" s="1230"/>
      <c r="F56" s="351">
        <v>287</v>
      </c>
      <c r="G56" s="351">
        <v>278</v>
      </c>
      <c r="H56" s="350">
        <v>271</v>
      </c>
    </row>
    <row r="57" spans="2:8" ht="53.25" customHeight="1">
      <c r="B57" s="349"/>
      <c r="C57" s="1231" t="s">
        <v>41</v>
      </c>
      <c r="D57" s="1231"/>
      <c r="E57" s="1232"/>
      <c r="F57" s="348">
        <v>1678</v>
      </c>
      <c r="G57" s="348">
        <v>1554</v>
      </c>
      <c r="H57" s="347">
        <v>2029</v>
      </c>
    </row>
    <row r="58" spans="2:8" ht="45.75" customHeight="1">
      <c r="B58" s="346"/>
      <c r="C58" s="1219" t="s">
        <v>543</v>
      </c>
      <c r="D58" s="1220"/>
      <c r="E58" s="1221"/>
      <c r="F58" s="345">
        <v>900</v>
      </c>
      <c r="G58" s="345">
        <v>781</v>
      </c>
      <c r="H58" s="344">
        <v>731</v>
      </c>
    </row>
    <row r="59" spans="2:8" ht="45.75" customHeight="1">
      <c r="B59" s="346"/>
      <c r="C59" s="1219" t="s">
        <v>542</v>
      </c>
      <c r="D59" s="1220"/>
      <c r="E59" s="1221"/>
      <c r="F59" s="345">
        <v>400</v>
      </c>
      <c r="G59" s="345">
        <v>400</v>
      </c>
      <c r="H59" s="344">
        <v>601</v>
      </c>
    </row>
    <row r="60" spans="2:8" ht="45.75" customHeight="1">
      <c r="B60" s="346"/>
      <c r="C60" s="1219" t="s">
        <v>541</v>
      </c>
      <c r="D60" s="1220"/>
      <c r="E60" s="1221"/>
      <c r="F60" s="345">
        <v>162</v>
      </c>
      <c r="G60" s="345">
        <v>162</v>
      </c>
      <c r="H60" s="344">
        <v>248</v>
      </c>
    </row>
    <row r="61" spans="2:8" ht="45.75" customHeight="1">
      <c r="B61" s="346"/>
      <c r="C61" s="1219" t="s">
        <v>540</v>
      </c>
      <c r="D61" s="1220"/>
      <c r="E61" s="1221"/>
      <c r="F61" s="345" t="s">
        <v>539</v>
      </c>
      <c r="G61" s="345" t="s">
        <v>539</v>
      </c>
      <c r="H61" s="344">
        <v>241</v>
      </c>
    </row>
    <row r="62" spans="2:8" ht="45.75" customHeight="1" thickBot="1">
      <c r="B62" s="343"/>
      <c r="C62" s="1222" t="s">
        <v>538</v>
      </c>
      <c r="D62" s="1223"/>
      <c r="E62" s="1224"/>
      <c r="F62" s="342">
        <v>200</v>
      </c>
      <c r="G62" s="342">
        <v>200</v>
      </c>
      <c r="H62" s="341">
        <v>200</v>
      </c>
    </row>
    <row r="63" spans="2:8" ht="52.5" customHeight="1" thickBot="1">
      <c r="B63" s="340"/>
      <c r="C63" s="1225" t="s">
        <v>537</v>
      </c>
      <c r="D63" s="1225"/>
      <c r="E63" s="1226"/>
      <c r="F63" s="339">
        <v>4454</v>
      </c>
      <c r="G63" s="339">
        <v>4051</v>
      </c>
      <c r="H63" s="338">
        <v>4457</v>
      </c>
    </row>
    <row r="64" spans="2:8" ht="15" customHeight="1"/>
    <row r="65" ht="0" hidden="1" customHeight="1"/>
    <row r="66" ht="0" hidden="1" customHeight="1"/>
  </sheetData>
  <sheetProtection algorithmName="SHA-512" hashValue="kZwGwVRkyslRpQgvbBKXhmMsni05GPWgFbsnf26kiUvD7L8sKL+6l7T6TnUvd29tzJRmDQxzzLVTJXkVX2UUNg==" saltValue="VMV2TaGQ4Hwr6IllXUPa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41" t="s">
        <v>17</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c r="B44" s="12"/>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c r="B45" s="12"/>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c r="B46" s="12"/>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c r="B47" s="12"/>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33"/>
      <c r="H50" s="1233"/>
      <c r="I50" s="1233"/>
      <c r="J50" s="1233"/>
      <c r="K50" s="22"/>
      <c r="L50" s="22"/>
      <c r="M50" s="23"/>
      <c r="N50" s="23"/>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39" t="s">
        <v>4</v>
      </c>
      <c r="BQ50" s="1239"/>
      <c r="BR50" s="1239"/>
      <c r="BS50" s="1239"/>
      <c r="BT50" s="1239"/>
      <c r="BU50" s="1239"/>
      <c r="BV50" s="1239"/>
      <c r="BW50" s="1239"/>
      <c r="BX50" s="1239" t="s">
        <v>5</v>
      </c>
      <c r="BY50" s="1239"/>
      <c r="BZ50" s="1239"/>
      <c r="CA50" s="1239"/>
      <c r="CB50" s="1239"/>
      <c r="CC50" s="1239"/>
      <c r="CD50" s="1239"/>
      <c r="CE50" s="1239"/>
      <c r="CF50" s="1239" t="s">
        <v>6</v>
      </c>
      <c r="CG50" s="1239"/>
      <c r="CH50" s="1239"/>
      <c r="CI50" s="1239"/>
      <c r="CJ50" s="1239"/>
      <c r="CK50" s="1239"/>
      <c r="CL50" s="1239"/>
      <c r="CM50" s="1239"/>
      <c r="CN50" s="1239" t="s">
        <v>7</v>
      </c>
      <c r="CO50" s="1239"/>
      <c r="CP50" s="1239"/>
      <c r="CQ50" s="1239"/>
      <c r="CR50" s="1239"/>
      <c r="CS50" s="1239"/>
      <c r="CT50" s="1239"/>
      <c r="CU50" s="1239"/>
      <c r="CV50" s="1239" t="s">
        <v>8</v>
      </c>
      <c r="CW50" s="1239"/>
      <c r="CX50" s="1239"/>
      <c r="CY50" s="1239"/>
      <c r="CZ50" s="1239"/>
      <c r="DA50" s="1239"/>
      <c r="DB50" s="1239"/>
      <c r="DC50" s="1239"/>
    </row>
    <row r="51" spans="1:109" ht="13.5" customHeight="1">
      <c r="B51" s="12"/>
      <c r="G51" s="1251"/>
      <c r="H51" s="1251"/>
      <c r="I51" s="1255"/>
      <c r="J51" s="1255"/>
      <c r="K51" s="1240"/>
      <c r="L51" s="1240"/>
      <c r="M51" s="1240"/>
      <c r="N51" s="1240"/>
      <c r="AM51" s="21"/>
      <c r="AN51" s="1238" t="s">
        <v>9</v>
      </c>
      <c r="AO51" s="1238"/>
      <c r="AP51" s="1238"/>
      <c r="AQ51" s="1238"/>
      <c r="AR51" s="1238"/>
      <c r="AS51" s="1238"/>
      <c r="AT51" s="1238"/>
      <c r="AU51" s="1238"/>
      <c r="AV51" s="1238"/>
      <c r="AW51" s="1238"/>
      <c r="AX51" s="1238"/>
      <c r="AY51" s="1238"/>
      <c r="AZ51" s="1238"/>
      <c r="BA51" s="1238"/>
      <c r="BB51" s="1238" t="s">
        <v>10</v>
      </c>
      <c r="BC51" s="1238"/>
      <c r="BD51" s="1238"/>
      <c r="BE51" s="1238"/>
      <c r="BF51" s="1238"/>
      <c r="BG51" s="1238"/>
      <c r="BH51" s="1238"/>
      <c r="BI51" s="1238"/>
      <c r="BJ51" s="1238"/>
      <c r="BK51" s="1238"/>
      <c r="BL51" s="1238"/>
      <c r="BM51" s="1238"/>
      <c r="BN51" s="1238"/>
      <c r="BO51" s="1238"/>
      <c r="BP51" s="1250"/>
      <c r="BQ51" s="1235"/>
      <c r="BR51" s="1235"/>
      <c r="BS51" s="1235"/>
      <c r="BT51" s="1235"/>
      <c r="BU51" s="1235"/>
      <c r="BV51" s="1235"/>
      <c r="BW51" s="1235"/>
      <c r="BX51" s="1250"/>
      <c r="BY51" s="1235"/>
      <c r="BZ51" s="1235"/>
      <c r="CA51" s="1235"/>
      <c r="CB51" s="1235"/>
      <c r="CC51" s="1235"/>
      <c r="CD51" s="1235"/>
      <c r="CE51" s="1235"/>
      <c r="CF51" s="1235"/>
      <c r="CG51" s="1235"/>
      <c r="CH51" s="1235"/>
      <c r="CI51" s="1235"/>
      <c r="CJ51" s="1235"/>
      <c r="CK51" s="1235"/>
      <c r="CL51" s="1235"/>
      <c r="CM51" s="1235"/>
      <c r="CN51" s="1235"/>
      <c r="CO51" s="1235"/>
      <c r="CP51" s="1235"/>
      <c r="CQ51" s="1235"/>
      <c r="CR51" s="1235"/>
      <c r="CS51" s="1235"/>
      <c r="CT51" s="1235"/>
      <c r="CU51" s="1235"/>
      <c r="CV51" s="1235"/>
      <c r="CW51" s="1235"/>
      <c r="CX51" s="1235"/>
      <c r="CY51" s="1235"/>
      <c r="CZ51" s="1235"/>
      <c r="DA51" s="1235"/>
      <c r="DB51" s="1235"/>
      <c r="DC51" s="1235"/>
    </row>
    <row r="52" spans="1:109">
      <c r="B52" s="12"/>
      <c r="G52" s="1251"/>
      <c r="H52" s="1251"/>
      <c r="I52" s="1255"/>
      <c r="J52" s="1255"/>
      <c r="K52" s="1240"/>
      <c r="L52" s="1240"/>
      <c r="M52" s="1240"/>
      <c r="N52" s="1240"/>
      <c r="AM52" s="21"/>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c r="A53" s="20"/>
      <c r="B53" s="12"/>
      <c r="G53" s="1251"/>
      <c r="H53" s="1251"/>
      <c r="I53" s="1233"/>
      <c r="J53" s="1233"/>
      <c r="K53" s="1240"/>
      <c r="L53" s="1240"/>
      <c r="M53" s="1240"/>
      <c r="N53" s="1240"/>
      <c r="AM53" s="21"/>
      <c r="AN53" s="1238"/>
      <c r="AO53" s="1238"/>
      <c r="AP53" s="1238"/>
      <c r="AQ53" s="1238"/>
      <c r="AR53" s="1238"/>
      <c r="AS53" s="1238"/>
      <c r="AT53" s="1238"/>
      <c r="AU53" s="1238"/>
      <c r="AV53" s="1238"/>
      <c r="AW53" s="1238"/>
      <c r="AX53" s="1238"/>
      <c r="AY53" s="1238"/>
      <c r="AZ53" s="1238"/>
      <c r="BA53" s="1238"/>
      <c r="BB53" s="1238" t="s">
        <v>11</v>
      </c>
      <c r="BC53" s="1238"/>
      <c r="BD53" s="1238"/>
      <c r="BE53" s="1238"/>
      <c r="BF53" s="1238"/>
      <c r="BG53" s="1238"/>
      <c r="BH53" s="1238"/>
      <c r="BI53" s="1238"/>
      <c r="BJ53" s="1238"/>
      <c r="BK53" s="1238"/>
      <c r="BL53" s="1238"/>
      <c r="BM53" s="1238"/>
      <c r="BN53" s="1238"/>
      <c r="BO53" s="1238"/>
      <c r="BP53" s="1250"/>
      <c r="BQ53" s="1235"/>
      <c r="BR53" s="1235"/>
      <c r="BS53" s="1235"/>
      <c r="BT53" s="1235"/>
      <c r="BU53" s="1235"/>
      <c r="BV53" s="1235"/>
      <c r="BW53" s="1235"/>
      <c r="BX53" s="1250"/>
      <c r="BY53" s="1235"/>
      <c r="BZ53" s="1235"/>
      <c r="CA53" s="1235"/>
      <c r="CB53" s="1235"/>
      <c r="CC53" s="1235"/>
      <c r="CD53" s="1235"/>
      <c r="CE53" s="1235"/>
      <c r="CF53" s="1235">
        <v>51.9</v>
      </c>
      <c r="CG53" s="1235"/>
      <c r="CH53" s="1235"/>
      <c r="CI53" s="1235"/>
      <c r="CJ53" s="1235"/>
      <c r="CK53" s="1235"/>
      <c r="CL53" s="1235"/>
      <c r="CM53" s="1235"/>
      <c r="CN53" s="1235">
        <v>53.8</v>
      </c>
      <c r="CO53" s="1235"/>
      <c r="CP53" s="1235"/>
      <c r="CQ53" s="1235"/>
      <c r="CR53" s="1235"/>
      <c r="CS53" s="1235"/>
      <c r="CT53" s="1235"/>
      <c r="CU53" s="1235"/>
      <c r="CV53" s="1235">
        <v>54.3</v>
      </c>
      <c r="CW53" s="1235"/>
      <c r="CX53" s="1235"/>
      <c r="CY53" s="1235"/>
      <c r="CZ53" s="1235"/>
      <c r="DA53" s="1235"/>
      <c r="DB53" s="1235"/>
      <c r="DC53" s="1235"/>
    </row>
    <row r="54" spans="1:109">
      <c r="A54" s="20"/>
      <c r="B54" s="12"/>
      <c r="G54" s="1251"/>
      <c r="H54" s="1251"/>
      <c r="I54" s="1233"/>
      <c r="J54" s="1233"/>
      <c r="K54" s="1240"/>
      <c r="L54" s="1240"/>
      <c r="M54" s="1240"/>
      <c r="N54" s="1240"/>
      <c r="AM54" s="21"/>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c r="A55" s="20"/>
      <c r="B55" s="12"/>
      <c r="G55" s="1233"/>
      <c r="H55" s="1233"/>
      <c r="I55" s="1233"/>
      <c r="J55" s="1233"/>
      <c r="K55" s="1240"/>
      <c r="L55" s="1240"/>
      <c r="M55" s="1240"/>
      <c r="N55" s="1240"/>
      <c r="AN55" s="1239" t="s">
        <v>12</v>
      </c>
      <c r="AO55" s="1239"/>
      <c r="AP55" s="1239"/>
      <c r="AQ55" s="1239"/>
      <c r="AR55" s="1239"/>
      <c r="AS55" s="1239"/>
      <c r="AT55" s="1239"/>
      <c r="AU55" s="1239"/>
      <c r="AV55" s="1239"/>
      <c r="AW55" s="1239"/>
      <c r="AX55" s="1239"/>
      <c r="AY55" s="1239"/>
      <c r="AZ55" s="1239"/>
      <c r="BA55" s="1239"/>
      <c r="BB55" s="1238" t="s">
        <v>10</v>
      </c>
      <c r="BC55" s="1238"/>
      <c r="BD55" s="1238"/>
      <c r="BE55" s="1238"/>
      <c r="BF55" s="1238"/>
      <c r="BG55" s="1238"/>
      <c r="BH55" s="1238"/>
      <c r="BI55" s="1238"/>
      <c r="BJ55" s="1238"/>
      <c r="BK55" s="1238"/>
      <c r="BL55" s="1238"/>
      <c r="BM55" s="1238"/>
      <c r="BN55" s="1238"/>
      <c r="BO55" s="1238"/>
      <c r="BP55" s="1250"/>
      <c r="BQ55" s="1235"/>
      <c r="BR55" s="1235"/>
      <c r="BS55" s="1235"/>
      <c r="BT55" s="1235"/>
      <c r="BU55" s="1235"/>
      <c r="BV55" s="1235"/>
      <c r="BW55" s="1235"/>
      <c r="BX55" s="1250"/>
      <c r="BY55" s="1235"/>
      <c r="BZ55" s="1235"/>
      <c r="CA55" s="1235"/>
      <c r="CB55" s="1235"/>
      <c r="CC55" s="1235"/>
      <c r="CD55" s="1235"/>
      <c r="CE55" s="1235"/>
      <c r="CF55" s="1235">
        <v>20.2</v>
      </c>
      <c r="CG55" s="1235"/>
      <c r="CH55" s="1235"/>
      <c r="CI55" s="1235"/>
      <c r="CJ55" s="1235"/>
      <c r="CK55" s="1235"/>
      <c r="CL55" s="1235"/>
      <c r="CM55" s="1235"/>
      <c r="CN55" s="1235">
        <v>15.5</v>
      </c>
      <c r="CO55" s="1235"/>
      <c r="CP55" s="1235"/>
      <c r="CQ55" s="1235"/>
      <c r="CR55" s="1235"/>
      <c r="CS55" s="1235"/>
      <c r="CT55" s="1235"/>
      <c r="CU55" s="1235"/>
      <c r="CV55" s="1235">
        <v>14</v>
      </c>
      <c r="CW55" s="1235"/>
      <c r="CX55" s="1235"/>
      <c r="CY55" s="1235"/>
      <c r="CZ55" s="1235"/>
      <c r="DA55" s="1235"/>
      <c r="DB55" s="1235"/>
      <c r="DC55" s="1235"/>
    </row>
    <row r="56" spans="1:109">
      <c r="A56" s="20"/>
      <c r="B56" s="12"/>
      <c r="G56" s="1233"/>
      <c r="H56" s="1233"/>
      <c r="I56" s="1233"/>
      <c r="J56" s="1233"/>
      <c r="K56" s="1240"/>
      <c r="L56" s="1240"/>
      <c r="M56" s="1240"/>
      <c r="N56" s="1240"/>
      <c r="AN56" s="1239"/>
      <c r="AO56" s="1239"/>
      <c r="AP56" s="1239"/>
      <c r="AQ56" s="1239"/>
      <c r="AR56" s="1239"/>
      <c r="AS56" s="1239"/>
      <c r="AT56" s="1239"/>
      <c r="AU56" s="1239"/>
      <c r="AV56" s="1239"/>
      <c r="AW56" s="1239"/>
      <c r="AX56" s="1239"/>
      <c r="AY56" s="1239"/>
      <c r="AZ56" s="1239"/>
      <c r="BA56" s="1239"/>
      <c r="BB56" s="1238"/>
      <c r="BC56" s="1238"/>
      <c r="BD56" s="1238"/>
      <c r="BE56" s="1238"/>
      <c r="BF56" s="1238"/>
      <c r="BG56" s="1238"/>
      <c r="BH56" s="1238"/>
      <c r="BI56" s="1238"/>
      <c r="BJ56" s="1238"/>
      <c r="BK56" s="1238"/>
      <c r="BL56" s="1238"/>
      <c r="BM56" s="1238"/>
      <c r="BN56" s="1238"/>
      <c r="BO56" s="1238"/>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20" customFormat="1">
      <c r="B57" s="24"/>
      <c r="G57" s="1233"/>
      <c r="H57" s="1233"/>
      <c r="I57" s="1236"/>
      <c r="J57" s="1236"/>
      <c r="K57" s="1240"/>
      <c r="L57" s="1240"/>
      <c r="M57" s="1240"/>
      <c r="N57" s="1240"/>
      <c r="AM57" s="3"/>
      <c r="AN57" s="1239"/>
      <c r="AO57" s="1239"/>
      <c r="AP57" s="1239"/>
      <c r="AQ57" s="1239"/>
      <c r="AR57" s="1239"/>
      <c r="AS57" s="1239"/>
      <c r="AT57" s="1239"/>
      <c r="AU57" s="1239"/>
      <c r="AV57" s="1239"/>
      <c r="AW57" s="1239"/>
      <c r="AX57" s="1239"/>
      <c r="AY57" s="1239"/>
      <c r="AZ57" s="1239"/>
      <c r="BA57" s="1239"/>
      <c r="BB57" s="1238" t="s">
        <v>11</v>
      </c>
      <c r="BC57" s="1238"/>
      <c r="BD57" s="1238"/>
      <c r="BE57" s="1238"/>
      <c r="BF57" s="1238"/>
      <c r="BG57" s="1238"/>
      <c r="BH57" s="1238"/>
      <c r="BI57" s="1238"/>
      <c r="BJ57" s="1238"/>
      <c r="BK57" s="1238"/>
      <c r="BL57" s="1238"/>
      <c r="BM57" s="1238"/>
      <c r="BN57" s="1238"/>
      <c r="BO57" s="1238"/>
      <c r="BP57" s="1250"/>
      <c r="BQ57" s="1235"/>
      <c r="BR57" s="1235"/>
      <c r="BS57" s="1235"/>
      <c r="BT57" s="1235"/>
      <c r="BU57" s="1235"/>
      <c r="BV57" s="1235"/>
      <c r="BW57" s="1235"/>
      <c r="BX57" s="1250"/>
      <c r="BY57" s="1235"/>
      <c r="BZ57" s="1235"/>
      <c r="CA57" s="1235"/>
      <c r="CB57" s="1235"/>
      <c r="CC57" s="1235"/>
      <c r="CD57" s="1235"/>
      <c r="CE57" s="1235"/>
      <c r="CF57" s="1235">
        <v>54.5</v>
      </c>
      <c r="CG57" s="1235"/>
      <c r="CH57" s="1235"/>
      <c r="CI57" s="1235"/>
      <c r="CJ57" s="1235"/>
      <c r="CK57" s="1235"/>
      <c r="CL57" s="1235"/>
      <c r="CM57" s="1235"/>
      <c r="CN57" s="1235">
        <v>57.7</v>
      </c>
      <c r="CO57" s="1235"/>
      <c r="CP57" s="1235"/>
      <c r="CQ57" s="1235"/>
      <c r="CR57" s="1235"/>
      <c r="CS57" s="1235"/>
      <c r="CT57" s="1235"/>
      <c r="CU57" s="1235"/>
      <c r="CV57" s="1235">
        <v>57</v>
      </c>
      <c r="CW57" s="1235"/>
      <c r="CX57" s="1235"/>
      <c r="CY57" s="1235"/>
      <c r="CZ57" s="1235"/>
      <c r="DA57" s="1235"/>
      <c r="DB57" s="1235"/>
      <c r="DC57" s="1235"/>
      <c r="DD57" s="25"/>
      <c r="DE57" s="24"/>
    </row>
    <row r="58" spans="1:109" s="20" customFormat="1">
      <c r="A58" s="3"/>
      <c r="B58" s="24"/>
      <c r="G58" s="1233"/>
      <c r="H58" s="1233"/>
      <c r="I58" s="1236"/>
      <c r="J58" s="1236"/>
      <c r="K58" s="1240"/>
      <c r="L58" s="1240"/>
      <c r="M58" s="1240"/>
      <c r="N58" s="1240"/>
      <c r="AM58" s="3"/>
      <c r="AN58" s="1239"/>
      <c r="AO58" s="1239"/>
      <c r="AP58" s="1239"/>
      <c r="AQ58" s="1239"/>
      <c r="AR58" s="1239"/>
      <c r="AS58" s="1239"/>
      <c r="AT58" s="1239"/>
      <c r="AU58" s="1239"/>
      <c r="AV58" s="1239"/>
      <c r="AW58" s="1239"/>
      <c r="AX58" s="1239"/>
      <c r="AY58" s="1239"/>
      <c r="AZ58" s="1239"/>
      <c r="BA58" s="1239"/>
      <c r="BB58" s="1238"/>
      <c r="BC58" s="1238"/>
      <c r="BD58" s="1238"/>
      <c r="BE58" s="1238"/>
      <c r="BF58" s="1238"/>
      <c r="BG58" s="1238"/>
      <c r="BH58" s="1238"/>
      <c r="BI58" s="1238"/>
      <c r="BJ58" s="1238"/>
      <c r="BK58" s="1238"/>
      <c r="BL58" s="1238"/>
      <c r="BM58" s="1238"/>
      <c r="BN58" s="1238"/>
      <c r="BO58" s="1238"/>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41" t="s">
        <v>18</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33"/>
      <c r="H72" s="1233"/>
      <c r="I72" s="1233"/>
      <c r="J72" s="1233"/>
      <c r="K72" s="22"/>
      <c r="L72" s="22"/>
      <c r="M72" s="23"/>
      <c r="N72" s="23"/>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39" t="s">
        <v>4</v>
      </c>
      <c r="BQ72" s="1239"/>
      <c r="BR72" s="1239"/>
      <c r="BS72" s="1239"/>
      <c r="BT72" s="1239"/>
      <c r="BU72" s="1239"/>
      <c r="BV72" s="1239"/>
      <c r="BW72" s="1239"/>
      <c r="BX72" s="1239" t="s">
        <v>5</v>
      </c>
      <c r="BY72" s="1239"/>
      <c r="BZ72" s="1239"/>
      <c r="CA72" s="1239"/>
      <c r="CB72" s="1239"/>
      <c r="CC72" s="1239"/>
      <c r="CD72" s="1239"/>
      <c r="CE72" s="1239"/>
      <c r="CF72" s="1239" t="s">
        <v>6</v>
      </c>
      <c r="CG72" s="1239"/>
      <c r="CH72" s="1239"/>
      <c r="CI72" s="1239"/>
      <c r="CJ72" s="1239"/>
      <c r="CK72" s="1239"/>
      <c r="CL72" s="1239"/>
      <c r="CM72" s="1239"/>
      <c r="CN72" s="1239" t="s">
        <v>7</v>
      </c>
      <c r="CO72" s="1239"/>
      <c r="CP72" s="1239"/>
      <c r="CQ72" s="1239"/>
      <c r="CR72" s="1239"/>
      <c r="CS72" s="1239"/>
      <c r="CT72" s="1239"/>
      <c r="CU72" s="1239"/>
      <c r="CV72" s="1239" t="s">
        <v>8</v>
      </c>
      <c r="CW72" s="1239"/>
      <c r="CX72" s="1239"/>
      <c r="CY72" s="1239"/>
      <c r="CZ72" s="1239"/>
      <c r="DA72" s="1239"/>
      <c r="DB72" s="1239"/>
      <c r="DC72" s="1239"/>
    </row>
    <row r="73" spans="2:107">
      <c r="B73" s="12"/>
      <c r="G73" s="1251"/>
      <c r="H73" s="1251"/>
      <c r="I73" s="1251"/>
      <c r="J73" s="1251"/>
      <c r="K73" s="1234"/>
      <c r="L73" s="1234"/>
      <c r="M73" s="1234"/>
      <c r="N73" s="1234"/>
      <c r="AM73" s="21"/>
      <c r="AN73" s="1238" t="s">
        <v>9</v>
      </c>
      <c r="AO73" s="1238"/>
      <c r="AP73" s="1238"/>
      <c r="AQ73" s="1238"/>
      <c r="AR73" s="1238"/>
      <c r="AS73" s="1238"/>
      <c r="AT73" s="1238"/>
      <c r="AU73" s="1238"/>
      <c r="AV73" s="1238"/>
      <c r="AW73" s="1238"/>
      <c r="AX73" s="1238"/>
      <c r="AY73" s="1238"/>
      <c r="AZ73" s="1238"/>
      <c r="BA73" s="1238"/>
      <c r="BB73" s="1238" t="s">
        <v>10</v>
      </c>
      <c r="BC73" s="1238"/>
      <c r="BD73" s="1238"/>
      <c r="BE73" s="1238"/>
      <c r="BF73" s="1238"/>
      <c r="BG73" s="1238"/>
      <c r="BH73" s="1238"/>
      <c r="BI73" s="1238"/>
      <c r="BJ73" s="1238"/>
      <c r="BK73" s="1238"/>
      <c r="BL73" s="1238"/>
      <c r="BM73" s="1238"/>
      <c r="BN73" s="1238"/>
      <c r="BO73" s="1238"/>
      <c r="BP73" s="1235">
        <v>1</v>
      </c>
      <c r="BQ73" s="1235"/>
      <c r="BR73" s="1235"/>
      <c r="BS73" s="1235"/>
      <c r="BT73" s="1235"/>
      <c r="BU73" s="1235"/>
      <c r="BV73" s="1235"/>
      <c r="BW73" s="1235"/>
      <c r="BX73" s="1235">
        <v>1.7</v>
      </c>
      <c r="BY73" s="1235"/>
      <c r="BZ73" s="1235"/>
      <c r="CA73" s="1235"/>
      <c r="CB73" s="1235"/>
      <c r="CC73" s="1235"/>
      <c r="CD73" s="1235"/>
      <c r="CE73" s="1235"/>
      <c r="CF73" s="1235"/>
      <c r="CG73" s="1235"/>
      <c r="CH73" s="1235"/>
      <c r="CI73" s="1235"/>
      <c r="CJ73" s="1235"/>
      <c r="CK73" s="1235"/>
      <c r="CL73" s="1235"/>
      <c r="CM73" s="1235"/>
      <c r="CN73" s="1235"/>
      <c r="CO73" s="1235"/>
      <c r="CP73" s="1235"/>
      <c r="CQ73" s="1235"/>
      <c r="CR73" s="1235"/>
      <c r="CS73" s="1235"/>
      <c r="CT73" s="1235"/>
      <c r="CU73" s="1235"/>
      <c r="CV73" s="1235"/>
      <c r="CW73" s="1235"/>
      <c r="CX73" s="1235"/>
      <c r="CY73" s="1235"/>
      <c r="CZ73" s="1235"/>
      <c r="DA73" s="1235"/>
      <c r="DB73" s="1235"/>
      <c r="DC73" s="1235"/>
    </row>
    <row r="74" spans="2:107">
      <c r="B74" s="12"/>
      <c r="G74" s="1251"/>
      <c r="H74" s="1251"/>
      <c r="I74" s="1251"/>
      <c r="J74" s="1251"/>
      <c r="K74" s="1234"/>
      <c r="L74" s="1234"/>
      <c r="M74" s="1234"/>
      <c r="N74" s="1234"/>
      <c r="AM74" s="21"/>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c r="B75" s="12"/>
      <c r="G75" s="1251"/>
      <c r="H75" s="1251"/>
      <c r="I75" s="1233"/>
      <c r="J75" s="1233"/>
      <c r="K75" s="1240"/>
      <c r="L75" s="1240"/>
      <c r="M75" s="1240"/>
      <c r="N75" s="1240"/>
      <c r="AM75" s="21"/>
      <c r="AN75" s="1238"/>
      <c r="AO75" s="1238"/>
      <c r="AP75" s="1238"/>
      <c r="AQ75" s="1238"/>
      <c r="AR75" s="1238"/>
      <c r="AS75" s="1238"/>
      <c r="AT75" s="1238"/>
      <c r="AU75" s="1238"/>
      <c r="AV75" s="1238"/>
      <c r="AW75" s="1238"/>
      <c r="AX75" s="1238"/>
      <c r="AY75" s="1238"/>
      <c r="AZ75" s="1238"/>
      <c r="BA75" s="1238"/>
      <c r="BB75" s="1238" t="s">
        <v>14</v>
      </c>
      <c r="BC75" s="1238"/>
      <c r="BD75" s="1238"/>
      <c r="BE75" s="1238"/>
      <c r="BF75" s="1238"/>
      <c r="BG75" s="1238"/>
      <c r="BH75" s="1238"/>
      <c r="BI75" s="1238"/>
      <c r="BJ75" s="1238"/>
      <c r="BK75" s="1238"/>
      <c r="BL75" s="1238"/>
      <c r="BM75" s="1238"/>
      <c r="BN75" s="1238"/>
      <c r="BO75" s="1238"/>
      <c r="BP75" s="1235">
        <v>11.9</v>
      </c>
      <c r="BQ75" s="1235"/>
      <c r="BR75" s="1235"/>
      <c r="BS75" s="1235"/>
      <c r="BT75" s="1235"/>
      <c r="BU75" s="1235"/>
      <c r="BV75" s="1235"/>
      <c r="BW75" s="1235"/>
      <c r="BX75" s="1235">
        <v>11.1</v>
      </c>
      <c r="BY75" s="1235"/>
      <c r="BZ75" s="1235"/>
      <c r="CA75" s="1235"/>
      <c r="CB75" s="1235"/>
      <c r="CC75" s="1235"/>
      <c r="CD75" s="1235"/>
      <c r="CE75" s="1235"/>
      <c r="CF75" s="1235">
        <v>11</v>
      </c>
      <c r="CG75" s="1235"/>
      <c r="CH75" s="1235"/>
      <c r="CI75" s="1235"/>
      <c r="CJ75" s="1235"/>
      <c r="CK75" s="1235"/>
      <c r="CL75" s="1235"/>
      <c r="CM75" s="1235"/>
      <c r="CN75" s="1235">
        <v>11</v>
      </c>
      <c r="CO75" s="1235"/>
      <c r="CP75" s="1235"/>
      <c r="CQ75" s="1235"/>
      <c r="CR75" s="1235"/>
      <c r="CS75" s="1235"/>
      <c r="CT75" s="1235"/>
      <c r="CU75" s="1235"/>
      <c r="CV75" s="1235">
        <v>11.3</v>
      </c>
      <c r="CW75" s="1235"/>
      <c r="CX75" s="1235"/>
      <c r="CY75" s="1235"/>
      <c r="CZ75" s="1235"/>
      <c r="DA75" s="1235"/>
      <c r="DB75" s="1235"/>
      <c r="DC75" s="1235"/>
    </row>
    <row r="76" spans="2:107">
      <c r="B76" s="12"/>
      <c r="G76" s="1251"/>
      <c r="H76" s="1251"/>
      <c r="I76" s="1233"/>
      <c r="J76" s="1233"/>
      <c r="K76" s="1240"/>
      <c r="L76" s="1240"/>
      <c r="M76" s="1240"/>
      <c r="N76" s="1240"/>
      <c r="AM76" s="21"/>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c r="B77" s="12"/>
      <c r="G77" s="1233"/>
      <c r="H77" s="1233"/>
      <c r="I77" s="1233"/>
      <c r="J77" s="1233"/>
      <c r="K77" s="1234"/>
      <c r="L77" s="1234"/>
      <c r="M77" s="1234"/>
      <c r="N77" s="1234"/>
      <c r="AN77" s="1239" t="s">
        <v>12</v>
      </c>
      <c r="AO77" s="1239"/>
      <c r="AP77" s="1239"/>
      <c r="AQ77" s="1239"/>
      <c r="AR77" s="1239"/>
      <c r="AS77" s="1239"/>
      <c r="AT77" s="1239"/>
      <c r="AU77" s="1239"/>
      <c r="AV77" s="1239"/>
      <c r="AW77" s="1239"/>
      <c r="AX77" s="1239"/>
      <c r="AY77" s="1239"/>
      <c r="AZ77" s="1239"/>
      <c r="BA77" s="1239"/>
      <c r="BB77" s="1238" t="s">
        <v>10</v>
      </c>
      <c r="BC77" s="1238"/>
      <c r="BD77" s="1238"/>
      <c r="BE77" s="1238"/>
      <c r="BF77" s="1238"/>
      <c r="BG77" s="1238"/>
      <c r="BH77" s="1238"/>
      <c r="BI77" s="1238"/>
      <c r="BJ77" s="1238"/>
      <c r="BK77" s="1238"/>
      <c r="BL77" s="1238"/>
      <c r="BM77" s="1238"/>
      <c r="BN77" s="1238"/>
      <c r="BO77" s="1238"/>
      <c r="BP77" s="1235">
        <v>22.3</v>
      </c>
      <c r="BQ77" s="1235"/>
      <c r="BR77" s="1235"/>
      <c r="BS77" s="1235"/>
      <c r="BT77" s="1235"/>
      <c r="BU77" s="1235"/>
      <c r="BV77" s="1235"/>
      <c r="BW77" s="1235"/>
      <c r="BX77" s="1235">
        <v>20.3</v>
      </c>
      <c r="BY77" s="1235"/>
      <c r="BZ77" s="1235"/>
      <c r="CA77" s="1235"/>
      <c r="CB77" s="1235"/>
      <c r="CC77" s="1235"/>
      <c r="CD77" s="1235"/>
      <c r="CE77" s="1235"/>
      <c r="CF77" s="1235">
        <v>20.2</v>
      </c>
      <c r="CG77" s="1235"/>
      <c r="CH77" s="1235"/>
      <c r="CI77" s="1235"/>
      <c r="CJ77" s="1235"/>
      <c r="CK77" s="1235"/>
      <c r="CL77" s="1235"/>
      <c r="CM77" s="1235"/>
      <c r="CN77" s="1235">
        <v>15.5</v>
      </c>
      <c r="CO77" s="1235"/>
      <c r="CP77" s="1235"/>
      <c r="CQ77" s="1235"/>
      <c r="CR77" s="1235"/>
      <c r="CS77" s="1235"/>
      <c r="CT77" s="1235"/>
      <c r="CU77" s="1235"/>
      <c r="CV77" s="1235">
        <v>14</v>
      </c>
      <c r="CW77" s="1235"/>
      <c r="CX77" s="1235"/>
      <c r="CY77" s="1235"/>
      <c r="CZ77" s="1235"/>
      <c r="DA77" s="1235"/>
      <c r="DB77" s="1235"/>
      <c r="DC77" s="1235"/>
    </row>
    <row r="78" spans="2:107">
      <c r="B78" s="12"/>
      <c r="G78" s="1233"/>
      <c r="H78" s="1233"/>
      <c r="I78" s="1233"/>
      <c r="J78" s="1233"/>
      <c r="K78" s="1234"/>
      <c r="L78" s="1234"/>
      <c r="M78" s="1234"/>
      <c r="N78" s="1234"/>
      <c r="AN78" s="1239"/>
      <c r="AO78" s="1239"/>
      <c r="AP78" s="1239"/>
      <c r="AQ78" s="1239"/>
      <c r="AR78" s="1239"/>
      <c r="AS78" s="1239"/>
      <c r="AT78" s="1239"/>
      <c r="AU78" s="1239"/>
      <c r="AV78" s="1239"/>
      <c r="AW78" s="1239"/>
      <c r="AX78" s="1239"/>
      <c r="AY78" s="1239"/>
      <c r="AZ78" s="1239"/>
      <c r="BA78" s="1239"/>
      <c r="BB78" s="1238"/>
      <c r="BC78" s="1238"/>
      <c r="BD78" s="1238"/>
      <c r="BE78" s="1238"/>
      <c r="BF78" s="1238"/>
      <c r="BG78" s="1238"/>
      <c r="BH78" s="1238"/>
      <c r="BI78" s="1238"/>
      <c r="BJ78" s="1238"/>
      <c r="BK78" s="1238"/>
      <c r="BL78" s="1238"/>
      <c r="BM78" s="1238"/>
      <c r="BN78" s="1238"/>
      <c r="BO78" s="1238"/>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c r="B79" s="12"/>
      <c r="G79" s="1233"/>
      <c r="H79" s="1233"/>
      <c r="I79" s="1236"/>
      <c r="J79" s="1236"/>
      <c r="K79" s="1237"/>
      <c r="L79" s="1237"/>
      <c r="M79" s="1237"/>
      <c r="N79" s="1237"/>
      <c r="AN79" s="1239"/>
      <c r="AO79" s="1239"/>
      <c r="AP79" s="1239"/>
      <c r="AQ79" s="1239"/>
      <c r="AR79" s="1239"/>
      <c r="AS79" s="1239"/>
      <c r="AT79" s="1239"/>
      <c r="AU79" s="1239"/>
      <c r="AV79" s="1239"/>
      <c r="AW79" s="1239"/>
      <c r="AX79" s="1239"/>
      <c r="AY79" s="1239"/>
      <c r="AZ79" s="1239"/>
      <c r="BA79" s="1239"/>
      <c r="BB79" s="1238" t="s">
        <v>14</v>
      </c>
      <c r="BC79" s="1238"/>
      <c r="BD79" s="1238"/>
      <c r="BE79" s="1238"/>
      <c r="BF79" s="1238"/>
      <c r="BG79" s="1238"/>
      <c r="BH79" s="1238"/>
      <c r="BI79" s="1238"/>
      <c r="BJ79" s="1238"/>
      <c r="BK79" s="1238"/>
      <c r="BL79" s="1238"/>
      <c r="BM79" s="1238"/>
      <c r="BN79" s="1238"/>
      <c r="BO79" s="1238"/>
      <c r="BP79" s="1235">
        <v>8.5</v>
      </c>
      <c r="BQ79" s="1235"/>
      <c r="BR79" s="1235"/>
      <c r="BS79" s="1235"/>
      <c r="BT79" s="1235"/>
      <c r="BU79" s="1235"/>
      <c r="BV79" s="1235"/>
      <c r="BW79" s="1235"/>
      <c r="BX79" s="1235">
        <v>7.7</v>
      </c>
      <c r="BY79" s="1235"/>
      <c r="BZ79" s="1235"/>
      <c r="CA79" s="1235"/>
      <c r="CB79" s="1235"/>
      <c r="CC79" s="1235"/>
      <c r="CD79" s="1235"/>
      <c r="CE79" s="1235"/>
      <c r="CF79" s="1235">
        <v>7.1</v>
      </c>
      <c r="CG79" s="1235"/>
      <c r="CH79" s="1235"/>
      <c r="CI79" s="1235"/>
      <c r="CJ79" s="1235"/>
      <c r="CK79" s="1235"/>
      <c r="CL79" s="1235"/>
      <c r="CM79" s="1235"/>
      <c r="CN79" s="1235">
        <v>6.6</v>
      </c>
      <c r="CO79" s="1235"/>
      <c r="CP79" s="1235"/>
      <c r="CQ79" s="1235"/>
      <c r="CR79" s="1235"/>
      <c r="CS79" s="1235"/>
      <c r="CT79" s="1235"/>
      <c r="CU79" s="1235"/>
      <c r="CV79" s="1235">
        <v>6.5</v>
      </c>
      <c r="CW79" s="1235"/>
      <c r="CX79" s="1235"/>
      <c r="CY79" s="1235"/>
      <c r="CZ79" s="1235"/>
      <c r="DA79" s="1235"/>
      <c r="DB79" s="1235"/>
      <c r="DC79" s="1235"/>
    </row>
    <row r="80" spans="2:107">
      <c r="B80" s="12"/>
      <c r="G80" s="1233"/>
      <c r="H80" s="1233"/>
      <c r="I80" s="1236"/>
      <c r="J80" s="1236"/>
      <c r="K80" s="1237"/>
      <c r="L80" s="1237"/>
      <c r="M80" s="1237"/>
      <c r="N80" s="1237"/>
      <c r="AN80" s="1239"/>
      <c r="AO80" s="1239"/>
      <c r="AP80" s="1239"/>
      <c r="AQ80" s="1239"/>
      <c r="AR80" s="1239"/>
      <c r="AS80" s="1239"/>
      <c r="AT80" s="1239"/>
      <c r="AU80" s="1239"/>
      <c r="AV80" s="1239"/>
      <c r="AW80" s="1239"/>
      <c r="AX80" s="1239"/>
      <c r="AY80" s="1239"/>
      <c r="AZ80" s="1239"/>
      <c r="BA80" s="1239"/>
      <c r="BB80" s="1238"/>
      <c r="BC80" s="1238"/>
      <c r="BD80" s="1238"/>
      <c r="BE80" s="1238"/>
      <c r="BF80" s="1238"/>
      <c r="BG80" s="1238"/>
      <c r="BH80" s="1238"/>
      <c r="BI80" s="1238"/>
      <c r="BJ80" s="1238"/>
      <c r="BK80" s="1238"/>
      <c r="BL80" s="1238"/>
      <c r="BM80" s="1238"/>
      <c r="BN80" s="1238"/>
      <c r="BO80" s="1238"/>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PgD65le5qWsrlA5fTowfwkgNroPcFYtp3q6dTk08wb3FoIn+ZWOiUsAq8t9WMlinyyjmJLMI0WChPmYLSCvGA==" saltValue="wO+CVu6cH0padA0iF6g0Q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0cnMEw/15uNfok+zksyNLwtYwCUtFVPePKnOaP2zhbj78BmP9GfR6ULQ1JzOrXknZb67KaY3IaVlrpAajXurg==" saltValue="Hpn6QWhBN6BJeLNUCFYe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uJTOdYj+3lTYZxWuFISLwV/EktkdSuZvwGyFEQnJ+rzOgRe5/3qQ6Lqcn4EQcvK9frGolP1qTfFzq1wou1LUA==" saltValue="ZUv5cOQ1+w3Rf2HY8wgM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0" customHeight="1" zeroHeight="1"/>
  <cols>
    <col min="1" max="95" width="1.625" style="78" customWidth="1"/>
    <col min="96" max="133" width="1.625" style="79" customWidth="1"/>
    <col min="134" max="143" width="1.625" style="78" customWidth="1"/>
    <col min="144" max="16384" width="0" style="78" hidden="1"/>
  </cols>
  <sheetData>
    <row r="1" spans="2:143" ht="22.5" customHeight="1" thickBot="1">
      <c r="B1" s="97"/>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732" t="s">
        <v>296</v>
      </c>
      <c r="DI1" s="733"/>
      <c r="DJ1" s="733"/>
      <c r="DK1" s="733"/>
      <c r="DL1" s="733"/>
      <c r="DM1" s="733"/>
      <c r="DN1" s="734"/>
      <c r="DO1" s="78"/>
      <c r="DP1" s="732" t="s">
        <v>295</v>
      </c>
      <c r="DQ1" s="733"/>
      <c r="DR1" s="733"/>
      <c r="DS1" s="733"/>
      <c r="DT1" s="733"/>
      <c r="DU1" s="733"/>
      <c r="DV1" s="733"/>
      <c r="DW1" s="733"/>
      <c r="DX1" s="733"/>
      <c r="DY1" s="733"/>
      <c r="DZ1" s="733"/>
      <c r="EA1" s="733"/>
      <c r="EB1" s="733"/>
      <c r="EC1" s="734"/>
      <c r="ED1" s="96"/>
      <c r="EE1" s="96"/>
      <c r="EF1" s="96"/>
      <c r="EG1" s="96"/>
      <c r="EH1" s="96"/>
      <c r="EI1" s="96"/>
      <c r="EJ1" s="96"/>
      <c r="EK1" s="96"/>
      <c r="EL1" s="96"/>
      <c r="EM1" s="96"/>
    </row>
    <row r="2" spans="2:143" ht="22.5" customHeight="1">
      <c r="B2" s="95" t="s">
        <v>294</v>
      </c>
      <c r="R2" s="93"/>
      <c r="S2" s="93"/>
      <c r="T2" s="93"/>
      <c r="U2" s="93"/>
      <c r="V2" s="93"/>
      <c r="W2" s="93"/>
      <c r="X2" s="93"/>
      <c r="Y2" s="93"/>
      <c r="Z2" s="93"/>
      <c r="AA2" s="93"/>
      <c r="AB2" s="93"/>
      <c r="AC2" s="93"/>
      <c r="AE2" s="94"/>
      <c r="AF2" s="94"/>
      <c r="AG2" s="94"/>
      <c r="AH2" s="94"/>
      <c r="AI2" s="94"/>
      <c r="AJ2" s="93"/>
      <c r="AK2" s="93"/>
      <c r="AL2" s="93"/>
      <c r="AM2" s="93"/>
      <c r="AN2" s="93"/>
      <c r="AO2" s="93"/>
      <c r="AP2" s="93"/>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row>
    <row r="3" spans="2:143" ht="11.25" customHeight="1">
      <c r="B3" s="667" t="s">
        <v>293</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292</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8"/>
      <c r="BX3" s="668"/>
      <c r="BY3" s="668"/>
      <c r="BZ3" s="668"/>
      <c r="CA3" s="668"/>
      <c r="CB3" s="669"/>
      <c r="CD3" s="716" t="s">
        <v>291</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c r="B4" s="667" t="s">
        <v>68</v>
      </c>
      <c r="C4" s="668"/>
      <c r="D4" s="668"/>
      <c r="E4" s="668"/>
      <c r="F4" s="668"/>
      <c r="G4" s="668"/>
      <c r="H4" s="668"/>
      <c r="I4" s="668"/>
      <c r="J4" s="668"/>
      <c r="K4" s="668"/>
      <c r="L4" s="668"/>
      <c r="M4" s="668"/>
      <c r="N4" s="668"/>
      <c r="O4" s="668"/>
      <c r="P4" s="668"/>
      <c r="Q4" s="669"/>
      <c r="R4" s="667" t="s">
        <v>290</v>
      </c>
      <c r="S4" s="668"/>
      <c r="T4" s="668"/>
      <c r="U4" s="668"/>
      <c r="V4" s="668"/>
      <c r="W4" s="668"/>
      <c r="X4" s="668"/>
      <c r="Y4" s="669"/>
      <c r="Z4" s="667" t="s">
        <v>282</v>
      </c>
      <c r="AA4" s="668"/>
      <c r="AB4" s="668"/>
      <c r="AC4" s="669"/>
      <c r="AD4" s="667" t="s">
        <v>289</v>
      </c>
      <c r="AE4" s="668"/>
      <c r="AF4" s="668"/>
      <c r="AG4" s="668"/>
      <c r="AH4" s="668"/>
      <c r="AI4" s="668"/>
      <c r="AJ4" s="668"/>
      <c r="AK4" s="669"/>
      <c r="AL4" s="667" t="s">
        <v>282</v>
      </c>
      <c r="AM4" s="668"/>
      <c r="AN4" s="668"/>
      <c r="AO4" s="669"/>
      <c r="AP4" s="729" t="s">
        <v>207</v>
      </c>
      <c r="AQ4" s="729"/>
      <c r="AR4" s="729"/>
      <c r="AS4" s="729"/>
      <c r="AT4" s="729"/>
      <c r="AU4" s="729"/>
      <c r="AV4" s="729"/>
      <c r="AW4" s="729"/>
      <c r="AX4" s="729"/>
      <c r="AY4" s="729"/>
      <c r="AZ4" s="729"/>
      <c r="BA4" s="729"/>
      <c r="BB4" s="729"/>
      <c r="BC4" s="729"/>
      <c r="BD4" s="729"/>
      <c r="BE4" s="729"/>
      <c r="BF4" s="729"/>
      <c r="BG4" s="729" t="s">
        <v>288</v>
      </c>
      <c r="BH4" s="729"/>
      <c r="BI4" s="729"/>
      <c r="BJ4" s="729"/>
      <c r="BK4" s="729"/>
      <c r="BL4" s="729"/>
      <c r="BM4" s="729"/>
      <c r="BN4" s="729"/>
      <c r="BO4" s="729" t="s">
        <v>282</v>
      </c>
      <c r="BP4" s="729"/>
      <c r="BQ4" s="729"/>
      <c r="BR4" s="729"/>
      <c r="BS4" s="729" t="s">
        <v>287</v>
      </c>
      <c r="BT4" s="729"/>
      <c r="BU4" s="729"/>
      <c r="BV4" s="729"/>
      <c r="BW4" s="729"/>
      <c r="BX4" s="729"/>
      <c r="BY4" s="729"/>
      <c r="BZ4" s="729"/>
      <c r="CA4" s="729"/>
      <c r="CB4" s="729"/>
      <c r="CD4" s="716" t="s">
        <v>286</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2" customFormat="1" ht="11.25" customHeight="1">
      <c r="B5" s="700" t="s">
        <v>285</v>
      </c>
      <c r="C5" s="701"/>
      <c r="D5" s="701"/>
      <c r="E5" s="701"/>
      <c r="F5" s="701"/>
      <c r="G5" s="701"/>
      <c r="H5" s="701"/>
      <c r="I5" s="701"/>
      <c r="J5" s="701"/>
      <c r="K5" s="701"/>
      <c r="L5" s="701"/>
      <c r="M5" s="701"/>
      <c r="N5" s="701"/>
      <c r="O5" s="701"/>
      <c r="P5" s="701"/>
      <c r="Q5" s="702"/>
      <c r="R5" s="664">
        <v>4796638</v>
      </c>
      <c r="S5" s="665"/>
      <c r="T5" s="665"/>
      <c r="U5" s="665"/>
      <c r="V5" s="665"/>
      <c r="W5" s="665"/>
      <c r="X5" s="665"/>
      <c r="Y5" s="711"/>
      <c r="Z5" s="730">
        <v>21.2</v>
      </c>
      <c r="AA5" s="730"/>
      <c r="AB5" s="730"/>
      <c r="AC5" s="730"/>
      <c r="AD5" s="731">
        <v>4796638</v>
      </c>
      <c r="AE5" s="731"/>
      <c r="AF5" s="731"/>
      <c r="AG5" s="731"/>
      <c r="AH5" s="731"/>
      <c r="AI5" s="731"/>
      <c r="AJ5" s="731"/>
      <c r="AK5" s="731"/>
      <c r="AL5" s="713">
        <v>67.400000000000006</v>
      </c>
      <c r="AM5" s="687"/>
      <c r="AN5" s="687"/>
      <c r="AO5" s="714"/>
      <c r="AP5" s="700" t="s">
        <v>284</v>
      </c>
      <c r="AQ5" s="701"/>
      <c r="AR5" s="701"/>
      <c r="AS5" s="701"/>
      <c r="AT5" s="701"/>
      <c r="AU5" s="701"/>
      <c r="AV5" s="701"/>
      <c r="AW5" s="701"/>
      <c r="AX5" s="701"/>
      <c r="AY5" s="701"/>
      <c r="AZ5" s="701"/>
      <c r="BA5" s="701"/>
      <c r="BB5" s="701"/>
      <c r="BC5" s="701"/>
      <c r="BD5" s="701"/>
      <c r="BE5" s="701"/>
      <c r="BF5" s="702"/>
      <c r="BG5" s="599">
        <v>4793115</v>
      </c>
      <c r="BH5" s="602"/>
      <c r="BI5" s="602"/>
      <c r="BJ5" s="602"/>
      <c r="BK5" s="602"/>
      <c r="BL5" s="602"/>
      <c r="BM5" s="602"/>
      <c r="BN5" s="603"/>
      <c r="BO5" s="656">
        <v>99.9</v>
      </c>
      <c r="BP5" s="656"/>
      <c r="BQ5" s="656"/>
      <c r="BR5" s="656"/>
      <c r="BS5" s="657" t="s">
        <v>49</v>
      </c>
      <c r="BT5" s="657"/>
      <c r="BU5" s="657"/>
      <c r="BV5" s="657"/>
      <c r="BW5" s="657"/>
      <c r="BX5" s="657"/>
      <c r="BY5" s="657"/>
      <c r="BZ5" s="657"/>
      <c r="CA5" s="657"/>
      <c r="CB5" s="703"/>
      <c r="CD5" s="716" t="s">
        <v>207</v>
      </c>
      <c r="CE5" s="717"/>
      <c r="CF5" s="717"/>
      <c r="CG5" s="717"/>
      <c r="CH5" s="717"/>
      <c r="CI5" s="717"/>
      <c r="CJ5" s="717"/>
      <c r="CK5" s="717"/>
      <c r="CL5" s="717"/>
      <c r="CM5" s="717"/>
      <c r="CN5" s="717"/>
      <c r="CO5" s="717"/>
      <c r="CP5" s="717"/>
      <c r="CQ5" s="718"/>
      <c r="CR5" s="716" t="s">
        <v>283</v>
      </c>
      <c r="CS5" s="717"/>
      <c r="CT5" s="717"/>
      <c r="CU5" s="717"/>
      <c r="CV5" s="717"/>
      <c r="CW5" s="717"/>
      <c r="CX5" s="717"/>
      <c r="CY5" s="718"/>
      <c r="CZ5" s="716" t="s">
        <v>282</v>
      </c>
      <c r="DA5" s="717"/>
      <c r="DB5" s="717"/>
      <c r="DC5" s="718"/>
      <c r="DD5" s="716" t="s">
        <v>281</v>
      </c>
      <c r="DE5" s="717"/>
      <c r="DF5" s="717"/>
      <c r="DG5" s="717"/>
      <c r="DH5" s="717"/>
      <c r="DI5" s="717"/>
      <c r="DJ5" s="717"/>
      <c r="DK5" s="717"/>
      <c r="DL5" s="717"/>
      <c r="DM5" s="717"/>
      <c r="DN5" s="717"/>
      <c r="DO5" s="717"/>
      <c r="DP5" s="718"/>
      <c r="DQ5" s="716" t="s">
        <v>280</v>
      </c>
      <c r="DR5" s="717"/>
      <c r="DS5" s="717"/>
      <c r="DT5" s="717"/>
      <c r="DU5" s="717"/>
      <c r="DV5" s="717"/>
      <c r="DW5" s="717"/>
      <c r="DX5" s="717"/>
      <c r="DY5" s="717"/>
      <c r="DZ5" s="717"/>
      <c r="EA5" s="717"/>
      <c r="EB5" s="717"/>
      <c r="EC5" s="718"/>
    </row>
    <row r="6" spans="2:143" ht="11.25" customHeight="1">
      <c r="B6" s="596" t="s">
        <v>279</v>
      </c>
      <c r="C6" s="597"/>
      <c r="D6" s="597"/>
      <c r="E6" s="597"/>
      <c r="F6" s="597"/>
      <c r="G6" s="597"/>
      <c r="H6" s="597"/>
      <c r="I6" s="597"/>
      <c r="J6" s="597"/>
      <c r="K6" s="597"/>
      <c r="L6" s="597"/>
      <c r="M6" s="597"/>
      <c r="N6" s="597"/>
      <c r="O6" s="597"/>
      <c r="P6" s="597"/>
      <c r="Q6" s="598"/>
      <c r="R6" s="599">
        <v>106318</v>
      </c>
      <c r="S6" s="602"/>
      <c r="T6" s="602"/>
      <c r="U6" s="602"/>
      <c r="V6" s="602"/>
      <c r="W6" s="602"/>
      <c r="X6" s="602"/>
      <c r="Y6" s="603"/>
      <c r="Z6" s="656">
        <v>0.5</v>
      </c>
      <c r="AA6" s="656"/>
      <c r="AB6" s="656"/>
      <c r="AC6" s="656"/>
      <c r="AD6" s="657">
        <v>106318</v>
      </c>
      <c r="AE6" s="657"/>
      <c r="AF6" s="657"/>
      <c r="AG6" s="657"/>
      <c r="AH6" s="657"/>
      <c r="AI6" s="657"/>
      <c r="AJ6" s="657"/>
      <c r="AK6" s="657"/>
      <c r="AL6" s="604">
        <v>1.5</v>
      </c>
      <c r="AM6" s="605"/>
      <c r="AN6" s="605"/>
      <c r="AO6" s="658"/>
      <c r="AP6" s="596" t="s">
        <v>278</v>
      </c>
      <c r="AQ6" s="597"/>
      <c r="AR6" s="597"/>
      <c r="AS6" s="597"/>
      <c r="AT6" s="597"/>
      <c r="AU6" s="597"/>
      <c r="AV6" s="597"/>
      <c r="AW6" s="597"/>
      <c r="AX6" s="597"/>
      <c r="AY6" s="597"/>
      <c r="AZ6" s="597"/>
      <c r="BA6" s="597"/>
      <c r="BB6" s="597"/>
      <c r="BC6" s="597"/>
      <c r="BD6" s="597"/>
      <c r="BE6" s="597"/>
      <c r="BF6" s="598"/>
      <c r="BG6" s="599">
        <v>4793115</v>
      </c>
      <c r="BH6" s="602"/>
      <c r="BI6" s="602"/>
      <c r="BJ6" s="602"/>
      <c r="BK6" s="602"/>
      <c r="BL6" s="602"/>
      <c r="BM6" s="602"/>
      <c r="BN6" s="603"/>
      <c r="BO6" s="656">
        <v>99.9</v>
      </c>
      <c r="BP6" s="656"/>
      <c r="BQ6" s="656"/>
      <c r="BR6" s="656"/>
      <c r="BS6" s="657" t="s">
        <v>49</v>
      </c>
      <c r="BT6" s="657"/>
      <c r="BU6" s="657"/>
      <c r="BV6" s="657"/>
      <c r="BW6" s="657"/>
      <c r="BX6" s="657"/>
      <c r="BY6" s="657"/>
      <c r="BZ6" s="657"/>
      <c r="CA6" s="657"/>
      <c r="CB6" s="703"/>
      <c r="CD6" s="673" t="s">
        <v>277</v>
      </c>
      <c r="CE6" s="674"/>
      <c r="CF6" s="674"/>
      <c r="CG6" s="674"/>
      <c r="CH6" s="674"/>
      <c r="CI6" s="674"/>
      <c r="CJ6" s="674"/>
      <c r="CK6" s="674"/>
      <c r="CL6" s="674"/>
      <c r="CM6" s="674"/>
      <c r="CN6" s="674"/>
      <c r="CO6" s="674"/>
      <c r="CP6" s="674"/>
      <c r="CQ6" s="675"/>
      <c r="CR6" s="599">
        <v>106472</v>
      </c>
      <c r="CS6" s="602"/>
      <c r="CT6" s="602"/>
      <c r="CU6" s="602"/>
      <c r="CV6" s="602"/>
      <c r="CW6" s="602"/>
      <c r="CX6" s="602"/>
      <c r="CY6" s="603"/>
      <c r="CZ6" s="713">
        <v>0.5</v>
      </c>
      <c r="DA6" s="687"/>
      <c r="DB6" s="687"/>
      <c r="DC6" s="715"/>
      <c r="DD6" s="607" t="s">
        <v>49</v>
      </c>
      <c r="DE6" s="602"/>
      <c r="DF6" s="602"/>
      <c r="DG6" s="602"/>
      <c r="DH6" s="602"/>
      <c r="DI6" s="602"/>
      <c r="DJ6" s="602"/>
      <c r="DK6" s="602"/>
      <c r="DL6" s="602"/>
      <c r="DM6" s="602"/>
      <c r="DN6" s="602"/>
      <c r="DO6" s="602"/>
      <c r="DP6" s="603"/>
      <c r="DQ6" s="607">
        <v>106472</v>
      </c>
      <c r="DR6" s="602"/>
      <c r="DS6" s="602"/>
      <c r="DT6" s="602"/>
      <c r="DU6" s="602"/>
      <c r="DV6" s="602"/>
      <c r="DW6" s="602"/>
      <c r="DX6" s="602"/>
      <c r="DY6" s="602"/>
      <c r="DZ6" s="602"/>
      <c r="EA6" s="602"/>
      <c r="EB6" s="602"/>
      <c r="EC6" s="638"/>
    </row>
    <row r="7" spans="2:143" ht="11.25" customHeight="1">
      <c r="B7" s="596" t="s">
        <v>276</v>
      </c>
      <c r="C7" s="597"/>
      <c r="D7" s="597"/>
      <c r="E7" s="597"/>
      <c r="F7" s="597"/>
      <c r="G7" s="597"/>
      <c r="H7" s="597"/>
      <c r="I7" s="597"/>
      <c r="J7" s="597"/>
      <c r="K7" s="597"/>
      <c r="L7" s="597"/>
      <c r="M7" s="597"/>
      <c r="N7" s="597"/>
      <c r="O7" s="597"/>
      <c r="P7" s="597"/>
      <c r="Q7" s="598"/>
      <c r="R7" s="599">
        <v>6382</v>
      </c>
      <c r="S7" s="602"/>
      <c r="T7" s="602"/>
      <c r="U7" s="602"/>
      <c r="V7" s="602"/>
      <c r="W7" s="602"/>
      <c r="X7" s="602"/>
      <c r="Y7" s="603"/>
      <c r="Z7" s="656">
        <v>0</v>
      </c>
      <c r="AA7" s="656"/>
      <c r="AB7" s="656"/>
      <c r="AC7" s="656"/>
      <c r="AD7" s="657">
        <v>6382</v>
      </c>
      <c r="AE7" s="657"/>
      <c r="AF7" s="657"/>
      <c r="AG7" s="657"/>
      <c r="AH7" s="657"/>
      <c r="AI7" s="657"/>
      <c r="AJ7" s="657"/>
      <c r="AK7" s="657"/>
      <c r="AL7" s="604">
        <v>0.1</v>
      </c>
      <c r="AM7" s="605"/>
      <c r="AN7" s="605"/>
      <c r="AO7" s="658"/>
      <c r="AP7" s="596" t="s">
        <v>275</v>
      </c>
      <c r="AQ7" s="597"/>
      <c r="AR7" s="597"/>
      <c r="AS7" s="597"/>
      <c r="AT7" s="597"/>
      <c r="AU7" s="597"/>
      <c r="AV7" s="597"/>
      <c r="AW7" s="597"/>
      <c r="AX7" s="597"/>
      <c r="AY7" s="597"/>
      <c r="AZ7" s="597"/>
      <c r="BA7" s="597"/>
      <c r="BB7" s="597"/>
      <c r="BC7" s="597"/>
      <c r="BD7" s="597"/>
      <c r="BE7" s="597"/>
      <c r="BF7" s="598"/>
      <c r="BG7" s="599">
        <v>1838841</v>
      </c>
      <c r="BH7" s="602"/>
      <c r="BI7" s="602"/>
      <c r="BJ7" s="602"/>
      <c r="BK7" s="602"/>
      <c r="BL7" s="602"/>
      <c r="BM7" s="602"/>
      <c r="BN7" s="603"/>
      <c r="BO7" s="656">
        <v>38.299999999999997</v>
      </c>
      <c r="BP7" s="656"/>
      <c r="BQ7" s="656"/>
      <c r="BR7" s="656"/>
      <c r="BS7" s="657" t="s">
        <v>49</v>
      </c>
      <c r="BT7" s="657"/>
      <c r="BU7" s="657"/>
      <c r="BV7" s="657"/>
      <c r="BW7" s="657"/>
      <c r="BX7" s="657"/>
      <c r="BY7" s="657"/>
      <c r="BZ7" s="657"/>
      <c r="CA7" s="657"/>
      <c r="CB7" s="703"/>
      <c r="CD7" s="635" t="s">
        <v>274</v>
      </c>
      <c r="CE7" s="636"/>
      <c r="CF7" s="636"/>
      <c r="CG7" s="636"/>
      <c r="CH7" s="636"/>
      <c r="CI7" s="636"/>
      <c r="CJ7" s="636"/>
      <c r="CK7" s="636"/>
      <c r="CL7" s="636"/>
      <c r="CM7" s="636"/>
      <c r="CN7" s="636"/>
      <c r="CO7" s="636"/>
      <c r="CP7" s="636"/>
      <c r="CQ7" s="637"/>
      <c r="CR7" s="599">
        <v>2475548</v>
      </c>
      <c r="CS7" s="602"/>
      <c r="CT7" s="602"/>
      <c r="CU7" s="602"/>
      <c r="CV7" s="602"/>
      <c r="CW7" s="602"/>
      <c r="CX7" s="602"/>
      <c r="CY7" s="603"/>
      <c r="CZ7" s="656">
        <v>11.8</v>
      </c>
      <c r="DA7" s="656"/>
      <c r="DB7" s="656"/>
      <c r="DC7" s="656"/>
      <c r="DD7" s="607">
        <v>144620</v>
      </c>
      <c r="DE7" s="602"/>
      <c r="DF7" s="602"/>
      <c r="DG7" s="602"/>
      <c r="DH7" s="602"/>
      <c r="DI7" s="602"/>
      <c r="DJ7" s="602"/>
      <c r="DK7" s="602"/>
      <c r="DL7" s="602"/>
      <c r="DM7" s="602"/>
      <c r="DN7" s="602"/>
      <c r="DO7" s="602"/>
      <c r="DP7" s="603"/>
      <c r="DQ7" s="607">
        <v>1924454</v>
      </c>
      <c r="DR7" s="602"/>
      <c r="DS7" s="602"/>
      <c r="DT7" s="602"/>
      <c r="DU7" s="602"/>
      <c r="DV7" s="602"/>
      <c r="DW7" s="602"/>
      <c r="DX7" s="602"/>
      <c r="DY7" s="602"/>
      <c r="DZ7" s="602"/>
      <c r="EA7" s="602"/>
      <c r="EB7" s="602"/>
      <c r="EC7" s="638"/>
    </row>
    <row r="8" spans="2:143" ht="11.25" customHeight="1">
      <c r="B8" s="596" t="s">
        <v>273</v>
      </c>
      <c r="C8" s="597"/>
      <c r="D8" s="597"/>
      <c r="E8" s="597"/>
      <c r="F8" s="597"/>
      <c r="G8" s="597"/>
      <c r="H8" s="597"/>
      <c r="I8" s="597"/>
      <c r="J8" s="597"/>
      <c r="K8" s="597"/>
      <c r="L8" s="597"/>
      <c r="M8" s="597"/>
      <c r="N8" s="597"/>
      <c r="O8" s="597"/>
      <c r="P8" s="597"/>
      <c r="Q8" s="598"/>
      <c r="R8" s="599">
        <v>8939</v>
      </c>
      <c r="S8" s="602"/>
      <c r="T8" s="602"/>
      <c r="U8" s="602"/>
      <c r="V8" s="602"/>
      <c r="W8" s="602"/>
      <c r="X8" s="602"/>
      <c r="Y8" s="603"/>
      <c r="Z8" s="656">
        <v>0</v>
      </c>
      <c r="AA8" s="656"/>
      <c r="AB8" s="656"/>
      <c r="AC8" s="656"/>
      <c r="AD8" s="657">
        <v>8939</v>
      </c>
      <c r="AE8" s="657"/>
      <c r="AF8" s="657"/>
      <c r="AG8" s="657"/>
      <c r="AH8" s="657"/>
      <c r="AI8" s="657"/>
      <c r="AJ8" s="657"/>
      <c r="AK8" s="657"/>
      <c r="AL8" s="604">
        <v>0.1</v>
      </c>
      <c r="AM8" s="605"/>
      <c r="AN8" s="605"/>
      <c r="AO8" s="658"/>
      <c r="AP8" s="596" t="s">
        <v>272</v>
      </c>
      <c r="AQ8" s="597"/>
      <c r="AR8" s="597"/>
      <c r="AS8" s="597"/>
      <c r="AT8" s="597"/>
      <c r="AU8" s="597"/>
      <c r="AV8" s="597"/>
      <c r="AW8" s="597"/>
      <c r="AX8" s="597"/>
      <c r="AY8" s="597"/>
      <c r="AZ8" s="597"/>
      <c r="BA8" s="597"/>
      <c r="BB8" s="597"/>
      <c r="BC8" s="597"/>
      <c r="BD8" s="597"/>
      <c r="BE8" s="597"/>
      <c r="BF8" s="598"/>
      <c r="BG8" s="599">
        <v>55745</v>
      </c>
      <c r="BH8" s="602"/>
      <c r="BI8" s="602"/>
      <c r="BJ8" s="602"/>
      <c r="BK8" s="602"/>
      <c r="BL8" s="602"/>
      <c r="BM8" s="602"/>
      <c r="BN8" s="603"/>
      <c r="BO8" s="656">
        <v>1.2</v>
      </c>
      <c r="BP8" s="656"/>
      <c r="BQ8" s="656"/>
      <c r="BR8" s="656"/>
      <c r="BS8" s="607" t="s">
        <v>49</v>
      </c>
      <c r="BT8" s="602"/>
      <c r="BU8" s="602"/>
      <c r="BV8" s="602"/>
      <c r="BW8" s="602"/>
      <c r="BX8" s="602"/>
      <c r="BY8" s="602"/>
      <c r="BZ8" s="602"/>
      <c r="CA8" s="602"/>
      <c r="CB8" s="638"/>
      <c r="CD8" s="635" t="s">
        <v>271</v>
      </c>
      <c r="CE8" s="636"/>
      <c r="CF8" s="636"/>
      <c r="CG8" s="636"/>
      <c r="CH8" s="636"/>
      <c r="CI8" s="636"/>
      <c r="CJ8" s="636"/>
      <c r="CK8" s="636"/>
      <c r="CL8" s="636"/>
      <c r="CM8" s="636"/>
      <c r="CN8" s="636"/>
      <c r="CO8" s="636"/>
      <c r="CP8" s="636"/>
      <c r="CQ8" s="637"/>
      <c r="CR8" s="599">
        <v>5204281</v>
      </c>
      <c r="CS8" s="602"/>
      <c r="CT8" s="602"/>
      <c r="CU8" s="602"/>
      <c r="CV8" s="602"/>
      <c r="CW8" s="602"/>
      <c r="CX8" s="602"/>
      <c r="CY8" s="603"/>
      <c r="CZ8" s="656">
        <v>24.9</v>
      </c>
      <c r="DA8" s="656"/>
      <c r="DB8" s="656"/>
      <c r="DC8" s="656"/>
      <c r="DD8" s="607">
        <v>47786</v>
      </c>
      <c r="DE8" s="602"/>
      <c r="DF8" s="602"/>
      <c r="DG8" s="602"/>
      <c r="DH8" s="602"/>
      <c r="DI8" s="602"/>
      <c r="DJ8" s="602"/>
      <c r="DK8" s="602"/>
      <c r="DL8" s="602"/>
      <c r="DM8" s="602"/>
      <c r="DN8" s="602"/>
      <c r="DO8" s="602"/>
      <c r="DP8" s="603"/>
      <c r="DQ8" s="607">
        <v>2251082</v>
      </c>
      <c r="DR8" s="602"/>
      <c r="DS8" s="602"/>
      <c r="DT8" s="602"/>
      <c r="DU8" s="602"/>
      <c r="DV8" s="602"/>
      <c r="DW8" s="602"/>
      <c r="DX8" s="602"/>
      <c r="DY8" s="602"/>
      <c r="DZ8" s="602"/>
      <c r="EA8" s="602"/>
      <c r="EB8" s="602"/>
      <c r="EC8" s="638"/>
    </row>
    <row r="9" spans="2:143" ht="11.25" customHeight="1">
      <c r="B9" s="596" t="s">
        <v>270</v>
      </c>
      <c r="C9" s="597"/>
      <c r="D9" s="597"/>
      <c r="E9" s="597"/>
      <c r="F9" s="597"/>
      <c r="G9" s="597"/>
      <c r="H9" s="597"/>
      <c r="I9" s="597"/>
      <c r="J9" s="597"/>
      <c r="K9" s="597"/>
      <c r="L9" s="597"/>
      <c r="M9" s="597"/>
      <c r="N9" s="597"/>
      <c r="O9" s="597"/>
      <c r="P9" s="597"/>
      <c r="Q9" s="598"/>
      <c r="R9" s="599">
        <v>12943</v>
      </c>
      <c r="S9" s="602"/>
      <c r="T9" s="602"/>
      <c r="U9" s="602"/>
      <c r="V9" s="602"/>
      <c r="W9" s="602"/>
      <c r="X9" s="602"/>
      <c r="Y9" s="603"/>
      <c r="Z9" s="656">
        <v>0.1</v>
      </c>
      <c r="AA9" s="656"/>
      <c r="AB9" s="656"/>
      <c r="AC9" s="656"/>
      <c r="AD9" s="657">
        <v>12943</v>
      </c>
      <c r="AE9" s="657"/>
      <c r="AF9" s="657"/>
      <c r="AG9" s="657"/>
      <c r="AH9" s="657"/>
      <c r="AI9" s="657"/>
      <c r="AJ9" s="657"/>
      <c r="AK9" s="657"/>
      <c r="AL9" s="604">
        <v>0.2</v>
      </c>
      <c r="AM9" s="605"/>
      <c r="AN9" s="605"/>
      <c r="AO9" s="658"/>
      <c r="AP9" s="596" t="s">
        <v>269</v>
      </c>
      <c r="AQ9" s="597"/>
      <c r="AR9" s="597"/>
      <c r="AS9" s="597"/>
      <c r="AT9" s="597"/>
      <c r="AU9" s="597"/>
      <c r="AV9" s="597"/>
      <c r="AW9" s="597"/>
      <c r="AX9" s="597"/>
      <c r="AY9" s="597"/>
      <c r="AZ9" s="597"/>
      <c r="BA9" s="597"/>
      <c r="BB9" s="597"/>
      <c r="BC9" s="597"/>
      <c r="BD9" s="597"/>
      <c r="BE9" s="597"/>
      <c r="BF9" s="598"/>
      <c r="BG9" s="599">
        <v>1370861</v>
      </c>
      <c r="BH9" s="602"/>
      <c r="BI9" s="602"/>
      <c r="BJ9" s="602"/>
      <c r="BK9" s="602"/>
      <c r="BL9" s="602"/>
      <c r="BM9" s="602"/>
      <c r="BN9" s="603"/>
      <c r="BO9" s="656">
        <v>28.6</v>
      </c>
      <c r="BP9" s="656"/>
      <c r="BQ9" s="656"/>
      <c r="BR9" s="656"/>
      <c r="BS9" s="607" t="s">
        <v>49</v>
      </c>
      <c r="BT9" s="602"/>
      <c r="BU9" s="602"/>
      <c r="BV9" s="602"/>
      <c r="BW9" s="602"/>
      <c r="BX9" s="602"/>
      <c r="BY9" s="602"/>
      <c r="BZ9" s="602"/>
      <c r="CA9" s="602"/>
      <c r="CB9" s="638"/>
      <c r="CD9" s="635" t="s">
        <v>268</v>
      </c>
      <c r="CE9" s="636"/>
      <c r="CF9" s="636"/>
      <c r="CG9" s="636"/>
      <c r="CH9" s="636"/>
      <c r="CI9" s="636"/>
      <c r="CJ9" s="636"/>
      <c r="CK9" s="636"/>
      <c r="CL9" s="636"/>
      <c r="CM9" s="636"/>
      <c r="CN9" s="636"/>
      <c r="CO9" s="636"/>
      <c r="CP9" s="636"/>
      <c r="CQ9" s="637"/>
      <c r="CR9" s="599">
        <v>4220674</v>
      </c>
      <c r="CS9" s="602"/>
      <c r="CT9" s="602"/>
      <c r="CU9" s="602"/>
      <c r="CV9" s="602"/>
      <c r="CW9" s="602"/>
      <c r="CX9" s="602"/>
      <c r="CY9" s="603"/>
      <c r="CZ9" s="656">
        <v>20.2</v>
      </c>
      <c r="DA9" s="656"/>
      <c r="DB9" s="656"/>
      <c r="DC9" s="656"/>
      <c r="DD9" s="607">
        <v>324</v>
      </c>
      <c r="DE9" s="602"/>
      <c r="DF9" s="602"/>
      <c r="DG9" s="602"/>
      <c r="DH9" s="602"/>
      <c r="DI9" s="602"/>
      <c r="DJ9" s="602"/>
      <c r="DK9" s="602"/>
      <c r="DL9" s="602"/>
      <c r="DM9" s="602"/>
      <c r="DN9" s="602"/>
      <c r="DO9" s="602"/>
      <c r="DP9" s="603"/>
      <c r="DQ9" s="607">
        <v>912519</v>
      </c>
      <c r="DR9" s="602"/>
      <c r="DS9" s="602"/>
      <c r="DT9" s="602"/>
      <c r="DU9" s="602"/>
      <c r="DV9" s="602"/>
      <c r="DW9" s="602"/>
      <c r="DX9" s="602"/>
      <c r="DY9" s="602"/>
      <c r="DZ9" s="602"/>
      <c r="EA9" s="602"/>
      <c r="EB9" s="602"/>
      <c r="EC9" s="638"/>
    </row>
    <row r="10" spans="2:143" ht="11.25" customHeight="1">
      <c r="B10" s="596" t="s">
        <v>267</v>
      </c>
      <c r="C10" s="597"/>
      <c r="D10" s="597"/>
      <c r="E10" s="597"/>
      <c r="F10" s="597"/>
      <c r="G10" s="597"/>
      <c r="H10" s="597"/>
      <c r="I10" s="597"/>
      <c r="J10" s="597"/>
      <c r="K10" s="597"/>
      <c r="L10" s="597"/>
      <c r="M10" s="597"/>
      <c r="N10" s="597"/>
      <c r="O10" s="597"/>
      <c r="P10" s="597"/>
      <c r="Q10" s="598"/>
      <c r="R10" s="599" t="s">
        <v>49</v>
      </c>
      <c r="S10" s="602"/>
      <c r="T10" s="602"/>
      <c r="U10" s="602"/>
      <c r="V10" s="602"/>
      <c r="W10" s="602"/>
      <c r="X10" s="602"/>
      <c r="Y10" s="603"/>
      <c r="Z10" s="656" t="s">
        <v>49</v>
      </c>
      <c r="AA10" s="656"/>
      <c r="AB10" s="656"/>
      <c r="AC10" s="656"/>
      <c r="AD10" s="657" t="s">
        <v>49</v>
      </c>
      <c r="AE10" s="657"/>
      <c r="AF10" s="657"/>
      <c r="AG10" s="657"/>
      <c r="AH10" s="657"/>
      <c r="AI10" s="657"/>
      <c r="AJ10" s="657"/>
      <c r="AK10" s="657"/>
      <c r="AL10" s="604" t="s">
        <v>49</v>
      </c>
      <c r="AM10" s="605"/>
      <c r="AN10" s="605"/>
      <c r="AO10" s="658"/>
      <c r="AP10" s="596" t="s">
        <v>266</v>
      </c>
      <c r="AQ10" s="597"/>
      <c r="AR10" s="597"/>
      <c r="AS10" s="597"/>
      <c r="AT10" s="597"/>
      <c r="AU10" s="597"/>
      <c r="AV10" s="597"/>
      <c r="AW10" s="597"/>
      <c r="AX10" s="597"/>
      <c r="AY10" s="597"/>
      <c r="AZ10" s="597"/>
      <c r="BA10" s="597"/>
      <c r="BB10" s="597"/>
      <c r="BC10" s="597"/>
      <c r="BD10" s="597"/>
      <c r="BE10" s="597"/>
      <c r="BF10" s="598"/>
      <c r="BG10" s="599">
        <v>124367</v>
      </c>
      <c r="BH10" s="602"/>
      <c r="BI10" s="602"/>
      <c r="BJ10" s="602"/>
      <c r="BK10" s="602"/>
      <c r="BL10" s="602"/>
      <c r="BM10" s="602"/>
      <c r="BN10" s="603"/>
      <c r="BO10" s="656">
        <v>2.6</v>
      </c>
      <c r="BP10" s="656"/>
      <c r="BQ10" s="656"/>
      <c r="BR10" s="656"/>
      <c r="BS10" s="607" t="s">
        <v>49</v>
      </c>
      <c r="BT10" s="602"/>
      <c r="BU10" s="602"/>
      <c r="BV10" s="602"/>
      <c r="BW10" s="602"/>
      <c r="BX10" s="602"/>
      <c r="BY10" s="602"/>
      <c r="BZ10" s="602"/>
      <c r="CA10" s="602"/>
      <c r="CB10" s="638"/>
      <c r="CD10" s="635" t="s">
        <v>265</v>
      </c>
      <c r="CE10" s="636"/>
      <c r="CF10" s="636"/>
      <c r="CG10" s="636"/>
      <c r="CH10" s="636"/>
      <c r="CI10" s="636"/>
      <c r="CJ10" s="636"/>
      <c r="CK10" s="636"/>
      <c r="CL10" s="636"/>
      <c r="CM10" s="636"/>
      <c r="CN10" s="636"/>
      <c r="CO10" s="636"/>
      <c r="CP10" s="636"/>
      <c r="CQ10" s="637"/>
      <c r="CR10" s="599">
        <v>2952</v>
      </c>
      <c r="CS10" s="602"/>
      <c r="CT10" s="602"/>
      <c r="CU10" s="602"/>
      <c r="CV10" s="602"/>
      <c r="CW10" s="602"/>
      <c r="CX10" s="602"/>
      <c r="CY10" s="603"/>
      <c r="CZ10" s="656">
        <v>0</v>
      </c>
      <c r="DA10" s="656"/>
      <c r="DB10" s="656"/>
      <c r="DC10" s="656"/>
      <c r="DD10" s="607" t="s">
        <v>49</v>
      </c>
      <c r="DE10" s="602"/>
      <c r="DF10" s="602"/>
      <c r="DG10" s="602"/>
      <c r="DH10" s="602"/>
      <c r="DI10" s="602"/>
      <c r="DJ10" s="602"/>
      <c r="DK10" s="602"/>
      <c r="DL10" s="602"/>
      <c r="DM10" s="602"/>
      <c r="DN10" s="602"/>
      <c r="DO10" s="602"/>
      <c r="DP10" s="603"/>
      <c r="DQ10" s="607">
        <v>2925</v>
      </c>
      <c r="DR10" s="602"/>
      <c r="DS10" s="602"/>
      <c r="DT10" s="602"/>
      <c r="DU10" s="602"/>
      <c r="DV10" s="602"/>
      <c r="DW10" s="602"/>
      <c r="DX10" s="602"/>
      <c r="DY10" s="602"/>
      <c r="DZ10" s="602"/>
      <c r="EA10" s="602"/>
      <c r="EB10" s="602"/>
      <c r="EC10" s="638"/>
    </row>
    <row r="11" spans="2:143" ht="11.25" customHeight="1">
      <c r="B11" s="596" t="s">
        <v>264</v>
      </c>
      <c r="C11" s="597"/>
      <c r="D11" s="597"/>
      <c r="E11" s="597"/>
      <c r="F11" s="597"/>
      <c r="G11" s="597"/>
      <c r="H11" s="597"/>
      <c r="I11" s="597"/>
      <c r="J11" s="597"/>
      <c r="K11" s="597"/>
      <c r="L11" s="597"/>
      <c r="M11" s="597"/>
      <c r="N11" s="597"/>
      <c r="O11" s="597"/>
      <c r="P11" s="597"/>
      <c r="Q11" s="598"/>
      <c r="R11" s="599" t="s">
        <v>49</v>
      </c>
      <c r="S11" s="602"/>
      <c r="T11" s="602"/>
      <c r="U11" s="602"/>
      <c r="V11" s="602"/>
      <c r="W11" s="602"/>
      <c r="X11" s="602"/>
      <c r="Y11" s="603"/>
      <c r="Z11" s="656" t="s">
        <v>49</v>
      </c>
      <c r="AA11" s="656"/>
      <c r="AB11" s="656"/>
      <c r="AC11" s="656"/>
      <c r="AD11" s="657" t="s">
        <v>49</v>
      </c>
      <c r="AE11" s="657"/>
      <c r="AF11" s="657"/>
      <c r="AG11" s="657"/>
      <c r="AH11" s="657"/>
      <c r="AI11" s="657"/>
      <c r="AJ11" s="657"/>
      <c r="AK11" s="657"/>
      <c r="AL11" s="604" t="s">
        <v>49</v>
      </c>
      <c r="AM11" s="605"/>
      <c r="AN11" s="605"/>
      <c r="AO11" s="658"/>
      <c r="AP11" s="596" t="s">
        <v>263</v>
      </c>
      <c r="AQ11" s="597"/>
      <c r="AR11" s="597"/>
      <c r="AS11" s="597"/>
      <c r="AT11" s="597"/>
      <c r="AU11" s="597"/>
      <c r="AV11" s="597"/>
      <c r="AW11" s="597"/>
      <c r="AX11" s="597"/>
      <c r="AY11" s="597"/>
      <c r="AZ11" s="597"/>
      <c r="BA11" s="597"/>
      <c r="BB11" s="597"/>
      <c r="BC11" s="597"/>
      <c r="BD11" s="597"/>
      <c r="BE11" s="597"/>
      <c r="BF11" s="598"/>
      <c r="BG11" s="599">
        <v>287868</v>
      </c>
      <c r="BH11" s="602"/>
      <c r="BI11" s="602"/>
      <c r="BJ11" s="602"/>
      <c r="BK11" s="602"/>
      <c r="BL11" s="602"/>
      <c r="BM11" s="602"/>
      <c r="BN11" s="603"/>
      <c r="BO11" s="656">
        <v>6</v>
      </c>
      <c r="BP11" s="656"/>
      <c r="BQ11" s="656"/>
      <c r="BR11" s="656"/>
      <c r="BS11" s="607" t="s">
        <v>49</v>
      </c>
      <c r="BT11" s="602"/>
      <c r="BU11" s="602"/>
      <c r="BV11" s="602"/>
      <c r="BW11" s="602"/>
      <c r="BX11" s="602"/>
      <c r="BY11" s="602"/>
      <c r="BZ11" s="602"/>
      <c r="CA11" s="602"/>
      <c r="CB11" s="638"/>
      <c r="CD11" s="635" t="s">
        <v>262</v>
      </c>
      <c r="CE11" s="636"/>
      <c r="CF11" s="636"/>
      <c r="CG11" s="636"/>
      <c r="CH11" s="636"/>
      <c r="CI11" s="636"/>
      <c r="CJ11" s="636"/>
      <c r="CK11" s="636"/>
      <c r="CL11" s="636"/>
      <c r="CM11" s="636"/>
      <c r="CN11" s="636"/>
      <c r="CO11" s="636"/>
      <c r="CP11" s="636"/>
      <c r="CQ11" s="637"/>
      <c r="CR11" s="599">
        <v>2114392</v>
      </c>
      <c r="CS11" s="602"/>
      <c r="CT11" s="602"/>
      <c r="CU11" s="602"/>
      <c r="CV11" s="602"/>
      <c r="CW11" s="602"/>
      <c r="CX11" s="602"/>
      <c r="CY11" s="603"/>
      <c r="CZ11" s="656">
        <v>10.1</v>
      </c>
      <c r="DA11" s="656"/>
      <c r="DB11" s="656"/>
      <c r="DC11" s="656"/>
      <c r="DD11" s="607">
        <v>75465</v>
      </c>
      <c r="DE11" s="602"/>
      <c r="DF11" s="602"/>
      <c r="DG11" s="602"/>
      <c r="DH11" s="602"/>
      <c r="DI11" s="602"/>
      <c r="DJ11" s="602"/>
      <c r="DK11" s="602"/>
      <c r="DL11" s="602"/>
      <c r="DM11" s="602"/>
      <c r="DN11" s="602"/>
      <c r="DO11" s="602"/>
      <c r="DP11" s="603"/>
      <c r="DQ11" s="607">
        <v>356784</v>
      </c>
      <c r="DR11" s="602"/>
      <c r="DS11" s="602"/>
      <c r="DT11" s="602"/>
      <c r="DU11" s="602"/>
      <c r="DV11" s="602"/>
      <c r="DW11" s="602"/>
      <c r="DX11" s="602"/>
      <c r="DY11" s="602"/>
      <c r="DZ11" s="602"/>
      <c r="EA11" s="602"/>
      <c r="EB11" s="602"/>
      <c r="EC11" s="638"/>
    </row>
    <row r="12" spans="2:143" ht="11.25" customHeight="1">
      <c r="B12" s="596" t="s">
        <v>261</v>
      </c>
      <c r="C12" s="597"/>
      <c r="D12" s="597"/>
      <c r="E12" s="597"/>
      <c r="F12" s="597"/>
      <c r="G12" s="597"/>
      <c r="H12" s="597"/>
      <c r="I12" s="597"/>
      <c r="J12" s="597"/>
      <c r="K12" s="597"/>
      <c r="L12" s="597"/>
      <c r="M12" s="597"/>
      <c r="N12" s="597"/>
      <c r="O12" s="597"/>
      <c r="P12" s="597"/>
      <c r="Q12" s="598"/>
      <c r="R12" s="599">
        <v>669242</v>
      </c>
      <c r="S12" s="602"/>
      <c r="T12" s="602"/>
      <c r="U12" s="602"/>
      <c r="V12" s="602"/>
      <c r="W12" s="602"/>
      <c r="X12" s="602"/>
      <c r="Y12" s="603"/>
      <c r="Z12" s="656">
        <v>3</v>
      </c>
      <c r="AA12" s="656"/>
      <c r="AB12" s="656"/>
      <c r="AC12" s="656"/>
      <c r="AD12" s="657">
        <v>669242</v>
      </c>
      <c r="AE12" s="657"/>
      <c r="AF12" s="657"/>
      <c r="AG12" s="657"/>
      <c r="AH12" s="657"/>
      <c r="AI12" s="657"/>
      <c r="AJ12" s="657"/>
      <c r="AK12" s="657"/>
      <c r="AL12" s="604">
        <v>9.4</v>
      </c>
      <c r="AM12" s="605"/>
      <c r="AN12" s="605"/>
      <c r="AO12" s="658"/>
      <c r="AP12" s="596" t="s">
        <v>260</v>
      </c>
      <c r="AQ12" s="597"/>
      <c r="AR12" s="597"/>
      <c r="AS12" s="597"/>
      <c r="AT12" s="597"/>
      <c r="AU12" s="597"/>
      <c r="AV12" s="597"/>
      <c r="AW12" s="597"/>
      <c r="AX12" s="597"/>
      <c r="AY12" s="597"/>
      <c r="AZ12" s="597"/>
      <c r="BA12" s="597"/>
      <c r="BB12" s="597"/>
      <c r="BC12" s="597"/>
      <c r="BD12" s="597"/>
      <c r="BE12" s="597"/>
      <c r="BF12" s="598"/>
      <c r="BG12" s="599">
        <v>2503641</v>
      </c>
      <c r="BH12" s="602"/>
      <c r="BI12" s="602"/>
      <c r="BJ12" s="602"/>
      <c r="BK12" s="602"/>
      <c r="BL12" s="602"/>
      <c r="BM12" s="602"/>
      <c r="BN12" s="603"/>
      <c r="BO12" s="656">
        <v>52.2</v>
      </c>
      <c r="BP12" s="656"/>
      <c r="BQ12" s="656"/>
      <c r="BR12" s="656"/>
      <c r="BS12" s="607" t="s">
        <v>49</v>
      </c>
      <c r="BT12" s="602"/>
      <c r="BU12" s="602"/>
      <c r="BV12" s="602"/>
      <c r="BW12" s="602"/>
      <c r="BX12" s="602"/>
      <c r="BY12" s="602"/>
      <c r="BZ12" s="602"/>
      <c r="CA12" s="602"/>
      <c r="CB12" s="638"/>
      <c r="CD12" s="635" t="s">
        <v>259</v>
      </c>
      <c r="CE12" s="636"/>
      <c r="CF12" s="636"/>
      <c r="CG12" s="636"/>
      <c r="CH12" s="636"/>
      <c r="CI12" s="636"/>
      <c r="CJ12" s="636"/>
      <c r="CK12" s="636"/>
      <c r="CL12" s="636"/>
      <c r="CM12" s="636"/>
      <c r="CN12" s="636"/>
      <c r="CO12" s="636"/>
      <c r="CP12" s="636"/>
      <c r="CQ12" s="637"/>
      <c r="CR12" s="599">
        <v>520840</v>
      </c>
      <c r="CS12" s="602"/>
      <c r="CT12" s="602"/>
      <c r="CU12" s="602"/>
      <c r="CV12" s="602"/>
      <c r="CW12" s="602"/>
      <c r="CX12" s="602"/>
      <c r="CY12" s="603"/>
      <c r="CZ12" s="656">
        <v>2.5</v>
      </c>
      <c r="DA12" s="656"/>
      <c r="DB12" s="656"/>
      <c r="DC12" s="656"/>
      <c r="DD12" s="607">
        <v>27094</v>
      </c>
      <c r="DE12" s="602"/>
      <c r="DF12" s="602"/>
      <c r="DG12" s="602"/>
      <c r="DH12" s="602"/>
      <c r="DI12" s="602"/>
      <c r="DJ12" s="602"/>
      <c r="DK12" s="602"/>
      <c r="DL12" s="602"/>
      <c r="DM12" s="602"/>
      <c r="DN12" s="602"/>
      <c r="DO12" s="602"/>
      <c r="DP12" s="603"/>
      <c r="DQ12" s="607">
        <v>345893</v>
      </c>
      <c r="DR12" s="602"/>
      <c r="DS12" s="602"/>
      <c r="DT12" s="602"/>
      <c r="DU12" s="602"/>
      <c r="DV12" s="602"/>
      <c r="DW12" s="602"/>
      <c r="DX12" s="602"/>
      <c r="DY12" s="602"/>
      <c r="DZ12" s="602"/>
      <c r="EA12" s="602"/>
      <c r="EB12" s="602"/>
      <c r="EC12" s="638"/>
    </row>
    <row r="13" spans="2:143" ht="11.25" customHeight="1">
      <c r="B13" s="596" t="s">
        <v>258</v>
      </c>
      <c r="C13" s="597"/>
      <c r="D13" s="597"/>
      <c r="E13" s="597"/>
      <c r="F13" s="597"/>
      <c r="G13" s="597"/>
      <c r="H13" s="597"/>
      <c r="I13" s="597"/>
      <c r="J13" s="597"/>
      <c r="K13" s="597"/>
      <c r="L13" s="597"/>
      <c r="M13" s="597"/>
      <c r="N13" s="597"/>
      <c r="O13" s="597"/>
      <c r="P13" s="597"/>
      <c r="Q13" s="598"/>
      <c r="R13" s="599">
        <v>17009</v>
      </c>
      <c r="S13" s="602"/>
      <c r="T13" s="602"/>
      <c r="U13" s="602"/>
      <c r="V13" s="602"/>
      <c r="W13" s="602"/>
      <c r="X13" s="602"/>
      <c r="Y13" s="603"/>
      <c r="Z13" s="656">
        <v>0.1</v>
      </c>
      <c r="AA13" s="656"/>
      <c r="AB13" s="656"/>
      <c r="AC13" s="656"/>
      <c r="AD13" s="657">
        <v>17009</v>
      </c>
      <c r="AE13" s="657"/>
      <c r="AF13" s="657"/>
      <c r="AG13" s="657"/>
      <c r="AH13" s="657"/>
      <c r="AI13" s="657"/>
      <c r="AJ13" s="657"/>
      <c r="AK13" s="657"/>
      <c r="AL13" s="604">
        <v>0.2</v>
      </c>
      <c r="AM13" s="605"/>
      <c r="AN13" s="605"/>
      <c r="AO13" s="658"/>
      <c r="AP13" s="596" t="s">
        <v>257</v>
      </c>
      <c r="AQ13" s="597"/>
      <c r="AR13" s="597"/>
      <c r="AS13" s="597"/>
      <c r="AT13" s="597"/>
      <c r="AU13" s="597"/>
      <c r="AV13" s="597"/>
      <c r="AW13" s="597"/>
      <c r="AX13" s="597"/>
      <c r="AY13" s="597"/>
      <c r="AZ13" s="597"/>
      <c r="BA13" s="597"/>
      <c r="BB13" s="597"/>
      <c r="BC13" s="597"/>
      <c r="BD13" s="597"/>
      <c r="BE13" s="597"/>
      <c r="BF13" s="598"/>
      <c r="BG13" s="599">
        <v>2501690</v>
      </c>
      <c r="BH13" s="602"/>
      <c r="BI13" s="602"/>
      <c r="BJ13" s="602"/>
      <c r="BK13" s="602"/>
      <c r="BL13" s="602"/>
      <c r="BM13" s="602"/>
      <c r="BN13" s="603"/>
      <c r="BO13" s="656">
        <v>52.2</v>
      </c>
      <c r="BP13" s="656"/>
      <c r="BQ13" s="656"/>
      <c r="BR13" s="656"/>
      <c r="BS13" s="607" t="s">
        <v>49</v>
      </c>
      <c r="BT13" s="602"/>
      <c r="BU13" s="602"/>
      <c r="BV13" s="602"/>
      <c r="BW13" s="602"/>
      <c r="BX13" s="602"/>
      <c r="BY13" s="602"/>
      <c r="BZ13" s="602"/>
      <c r="CA13" s="602"/>
      <c r="CB13" s="638"/>
      <c r="CD13" s="635" t="s">
        <v>256</v>
      </c>
      <c r="CE13" s="636"/>
      <c r="CF13" s="636"/>
      <c r="CG13" s="636"/>
      <c r="CH13" s="636"/>
      <c r="CI13" s="636"/>
      <c r="CJ13" s="636"/>
      <c r="CK13" s="636"/>
      <c r="CL13" s="636"/>
      <c r="CM13" s="636"/>
      <c r="CN13" s="636"/>
      <c r="CO13" s="636"/>
      <c r="CP13" s="636"/>
      <c r="CQ13" s="637"/>
      <c r="CR13" s="599">
        <v>1478277</v>
      </c>
      <c r="CS13" s="602"/>
      <c r="CT13" s="602"/>
      <c r="CU13" s="602"/>
      <c r="CV13" s="602"/>
      <c r="CW13" s="602"/>
      <c r="CX13" s="602"/>
      <c r="CY13" s="603"/>
      <c r="CZ13" s="656">
        <v>7.1</v>
      </c>
      <c r="DA13" s="656"/>
      <c r="DB13" s="656"/>
      <c r="DC13" s="656"/>
      <c r="DD13" s="607">
        <v>760987</v>
      </c>
      <c r="DE13" s="602"/>
      <c r="DF13" s="602"/>
      <c r="DG13" s="602"/>
      <c r="DH13" s="602"/>
      <c r="DI13" s="602"/>
      <c r="DJ13" s="602"/>
      <c r="DK13" s="602"/>
      <c r="DL13" s="602"/>
      <c r="DM13" s="602"/>
      <c r="DN13" s="602"/>
      <c r="DO13" s="602"/>
      <c r="DP13" s="603"/>
      <c r="DQ13" s="607">
        <v>505816</v>
      </c>
      <c r="DR13" s="602"/>
      <c r="DS13" s="602"/>
      <c r="DT13" s="602"/>
      <c r="DU13" s="602"/>
      <c r="DV13" s="602"/>
      <c r="DW13" s="602"/>
      <c r="DX13" s="602"/>
      <c r="DY13" s="602"/>
      <c r="DZ13" s="602"/>
      <c r="EA13" s="602"/>
      <c r="EB13" s="602"/>
      <c r="EC13" s="638"/>
    </row>
    <row r="14" spans="2:143" ht="11.25" customHeight="1">
      <c r="B14" s="596" t="s">
        <v>255</v>
      </c>
      <c r="C14" s="597"/>
      <c r="D14" s="597"/>
      <c r="E14" s="597"/>
      <c r="F14" s="597"/>
      <c r="G14" s="597"/>
      <c r="H14" s="597"/>
      <c r="I14" s="597"/>
      <c r="J14" s="597"/>
      <c r="K14" s="597"/>
      <c r="L14" s="597"/>
      <c r="M14" s="597"/>
      <c r="N14" s="597"/>
      <c r="O14" s="597"/>
      <c r="P14" s="597"/>
      <c r="Q14" s="598"/>
      <c r="R14" s="599" t="s">
        <v>49</v>
      </c>
      <c r="S14" s="602"/>
      <c r="T14" s="602"/>
      <c r="U14" s="602"/>
      <c r="V14" s="602"/>
      <c r="W14" s="602"/>
      <c r="X14" s="602"/>
      <c r="Y14" s="603"/>
      <c r="Z14" s="656" t="s">
        <v>49</v>
      </c>
      <c r="AA14" s="656"/>
      <c r="AB14" s="656"/>
      <c r="AC14" s="656"/>
      <c r="AD14" s="657" t="s">
        <v>49</v>
      </c>
      <c r="AE14" s="657"/>
      <c r="AF14" s="657"/>
      <c r="AG14" s="657"/>
      <c r="AH14" s="657"/>
      <c r="AI14" s="657"/>
      <c r="AJ14" s="657"/>
      <c r="AK14" s="657"/>
      <c r="AL14" s="604" t="s">
        <v>49</v>
      </c>
      <c r="AM14" s="605"/>
      <c r="AN14" s="605"/>
      <c r="AO14" s="658"/>
      <c r="AP14" s="596" t="s">
        <v>254</v>
      </c>
      <c r="AQ14" s="597"/>
      <c r="AR14" s="597"/>
      <c r="AS14" s="597"/>
      <c r="AT14" s="597"/>
      <c r="AU14" s="597"/>
      <c r="AV14" s="597"/>
      <c r="AW14" s="597"/>
      <c r="AX14" s="597"/>
      <c r="AY14" s="597"/>
      <c r="AZ14" s="597"/>
      <c r="BA14" s="597"/>
      <c r="BB14" s="597"/>
      <c r="BC14" s="597"/>
      <c r="BD14" s="597"/>
      <c r="BE14" s="597"/>
      <c r="BF14" s="598"/>
      <c r="BG14" s="599">
        <v>114925</v>
      </c>
      <c r="BH14" s="602"/>
      <c r="BI14" s="602"/>
      <c r="BJ14" s="602"/>
      <c r="BK14" s="602"/>
      <c r="BL14" s="602"/>
      <c r="BM14" s="602"/>
      <c r="BN14" s="603"/>
      <c r="BO14" s="656">
        <v>2.4</v>
      </c>
      <c r="BP14" s="656"/>
      <c r="BQ14" s="656"/>
      <c r="BR14" s="656"/>
      <c r="BS14" s="607" t="s">
        <v>49</v>
      </c>
      <c r="BT14" s="602"/>
      <c r="BU14" s="602"/>
      <c r="BV14" s="602"/>
      <c r="BW14" s="602"/>
      <c r="BX14" s="602"/>
      <c r="BY14" s="602"/>
      <c r="BZ14" s="602"/>
      <c r="CA14" s="602"/>
      <c r="CB14" s="638"/>
      <c r="CD14" s="635" t="s">
        <v>253</v>
      </c>
      <c r="CE14" s="636"/>
      <c r="CF14" s="636"/>
      <c r="CG14" s="636"/>
      <c r="CH14" s="636"/>
      <c r="CI14" s="636"/>
      <c r="CJ14" s="636"/>
      <c r="CK14" s="636"/>
      <c r="CL14" s="636"/>
      <c r="CM14" s="636"/>
      <c r="CN14" s="636"/>
      <c r="CO14" s="636"/>
      <c r="CP14" s="636"/>
      <c r="CQ14" s="637"/>
      <c r="CR14" s="599">
        <v>541608</v>
      </c>
      <c r="CS14" s="602"/>
      <c r="CT14" s="602"/>
      <c r="CU14" s="602"/>
      <c r="CV14" s="602"/>
      <c r="CW14" s="602"/>
      <c r="CX14" s="602"/>
      <c r="CY14" s="603"/>
      <c r="CZ14" s="656">
        <v>2.6</v>
      </c>
      <c r="DA14" s="656"/>
      <c r="DB14" s="656"/>
      <c r="DC14" s="656"/>
      <c r="DD14" s="607">
        <v>129782</v>
      </c>
      <c r="DE14" s="602"/>
      <c r="DF14" s="602"/>
      <c r="DG14" s="602"/>
      <c r="DH14" s="602"/>
      <c r="DI14" s="602"/>
      <c r="DJ14" s="602"/>
      <c r="DK14" s="602"/>
      <c r="DL14" s="602"/>
      <c r="DM14" s="602"/>
      <c r="DN14" s="602"/>
      <c r="DO14" s="602"/>
      <c r="DP14" s="603"/>
      <c r="DQ14" s="607">
        <v>386808</v>
      </c>
      <c r="DR14" s="602"/>
      <c r="DS14" s="602"/>
      <c r="DT14" s="602"/>
      <c r="DU14" s="602"/>
      <c r="DV14" s="602"/>
      <c r="DW14" s="602"/>
      <c r="DX14" s="602"/>
      <c r="DY14" s="602"/>
      <c r="DZ14" s="602"/>
      <c r="EA14" s="602"/>
      <c r="EB14" s="602"/>
      <c r="EC14" s="638"/>
    </row>
    <row r="15" spans="2:143" ht="11.25" customHeight="1">
      <c r="B15" s="596" t="s">
        <v>252</v>
      </c>
      <c r="C15" s="597"/>
      <c r="D15" s="597"/>
      <c r="E15" s="597"/>
      <c r="F15" s="597"/>
      <c r="G15" s="597"/>
      <c r="H15" s="597"/>
      <c r="I15" s="597"/>
      <c r="J15" s="597"/>
      <c r="K15" s="597"/>
      <c r="L15" s="597"/>
      <c r="M15" s="597"/>
      <c r="N15" s="597"/>
      <c r="O15" s="597"/>
      <c r="P15" s="597"/>
      <c r="Q15" s="598"/>
      <c r="R15" s="599">
        <v>24902</v>
      </c>
      <c r="S15" s="602"/>
      <c r="T15" s="602"/>
      <c r="U15" s="602"/>
      <c r="V15" s="602"/>
      <c r="W15" s="602"/>
      <c r="X15" s="602"/>
      <c r="Y15" s="603"/>
      <c r="Z15" s="656">
        <v>0.1</v>
      </c>
      <c r="AA15" s="656"/>
      <c r="AB15" s="656"/>
      <c r="AC15" s="656"/>
      <c r="AD15" s="657">
        <v>24902</v>
      </c>
      <c r="AE15" s="657"/>
      <c r="AF15" s="657"/>
      <c r="AG15" s="657"/>
      <c r="AH15" s="657"/>
      <c r="AI15" s="657"/>
      <c r="AJ15" s="657"/>
      <c r="AK15" s="657"/>
      <c r="AL15" s="604">
        <v>0.3</v>
      </c>
      <c r="AM15" s="605"/>
      <c r="AN15" s="605"/>
      <c r="AO15" s="658"/>
      <c r="AP15" s="596" t="s">
        <v>251</v>
      </c>
      <c r="AQ15" s="597"/>
      <c r="AR15" s="597"/>
      <c r="AS15" s="597"/>
      <c r="AT15" s="597"/>
      <c r="AU15" s="597"/>
      <c r="AV15" s="597"/>
      <c r="AW15" s="597"/>
      <c r="AX15" s="597"/>
      <c r="AY15" s="597"/>
      <c r="AZ15" s="597"/>
      <c r="BA15" s="597"/>
      <c r="BB15" s="597"/>
      <c r="BC15" s="597"/>
      <c r="BD15" s="597"/>
      <c r="BE15" s="597"/>
      <c r="BF15" s="598"/>
      <c r="BG15" s="599">
        <v>335708</v>
      </c>
      <c r="BH15" s="602"/>
      <c r="BI15" s="602"/>
      <c r="BJ15" s="602"/>
      <c r="BK15" s="602"/>
      <c r="BL15" s="602"/>
      <c r="BM15" s="602"/>
      <c r="BN15" s="603"/>
      <c r="BO15" s="656">
        <v>7</v>
      </c>
      <c r="BP15" s="656"/>
      <c r="BQ15" s="656"/>
      <c r="BR15" s="656"/>
      <c r="BS15" s="607" t="s">
        <v>49</v>
      </c>
      <c r="BT15" s="602"/>
      <c r="BU15" s="602"/>
      <c r="BV15" s="602"/>
      <c r="BW15" s="602"/>
      <c r="BX15" s="602"/>
      <c r="BY15" s="602"/>
      <c r="BZ15" s="602"/>
      <c r="CA15" s="602"/>
      <c r="CB15" s="638"/>
      <c r="CD15" s="635" t="s">
        <v>250</v>
      </c>
      <c r="CE15" s="636"/>
      <c r="CF15" s="636"/>
      <c r="CG15" s="636"/>
      <c r="CH15" s="636"/>
      <c r="CI15" s="636"/>
      <c r="CJ15" s="636"/>
      <c r="CK15" s="636"/>
      <c r="CL15" s="636"/>
      <c r="CM15" s="636"/>
      <c r="CN15" s="636"/>
      <c r="CO15" s="636"/>
      <c r="CP15" s="636"/>
      <c r="CQ15" s="637"/>
      <c r="CR15" s="599">
        <v>1614452</v>
      </c>
      <c r="CS15" s="602"/>
      <c r="CT15" s="602"/>
      <c r="CU15" s="602"/>
      <c r="CV15" s="602"/>
      <c r="CW15" s="602"/>
      <c r="CX15" s="602"/>
      <c r="CY15" s="603"/>
      <c r="CZ15" s="656">
        <v>7.7</v>
      </c>
      <c r="DA15" s="656"/>
      <c r="DB15" s="656"/>
      <c r="DC15" s="656"/>
      <c r="DD15" s="607">
        <v>564009</v>
      </c>
      <c r="DE15" s="602"/>
      <c r="DF15" s="602"/>
      <c r="DG15" s="602"/>
      <c r="DH15" s="602"/>
      <c r="DI15" s="602"/>
      <c r="DJ15" s="602"/>
      <c r="DK15" s="602"/>
      <c r="DL15" s="602"/>
      <c r="DM15" s="602"/>
      <c r="DN15" s="602"/>
      <c r="DO15" s="602"/>
      <c r="DP15" s="603"/>
      <c r="DQ15" s="607">
        <v>975618</v>
      </c>
      <c r="DR15" s="602"/>
      <c r="DS15" s="602"/>
      <c r="DT15" s="602"/>
      <c r="DU15" s="602"/>
      <c r="DV15" s="602"/>
      <c r="DW15" s="602"/>
      <c r="DX15" s="602"/>
      <c r="DY15" s="602"/>
      <c r="DZ15" s="602"/>
      <c r="EA15" s="602"/>
      <c r="EB15" s="602"/>
      <c r="EC15" s="638"/>
    </row>
    <row r="16" spans="2:143" ht="11.25" customHeight="1">
      <c r="B16" s="596" t="s">
        <v>249</v>
      </c>
      <c r="C16" s="597"/>
      <c r="D16" s="597"/>
      <c r="E16" s="597"/>
      <c r="F16" s="597"/>
      <c r="G16" s="597"/>
      <c r="H16" s="597"/>
      <c r="I16" s="597"/>
      <c r="J16" s="597"/>
      <c r="K16" s="597"/>
      <c r="L16" s="597"/>
      <c r="M16" s="597"/>
      <c r="N16" s="597"/>
      <c r="O16" s="597"/>
      <c r="P16" s="597"/>
      <c r="Q16" s="598"/>
      <c r="R16" s="599" t="s">
        <v>49</v>
      </c>
      <c r="S16" s="602"/>
      <c r="T16" s="602"/>
      <c r="U16" s="602"/>
      <c r="V16" s="602"/>
      <c r="W16" s="602"/>
      <c r="X16" s="602"/>
      <c r="Y16" s="603"/>
      <c r="Z16" s="656" t="s">
        <v>49</v>
      </c>
      <c r="AA16" s="656"/>
      <c r="AB16" s="656"/>
      <c r="AC16" s="656"/>
      <c r="AD16" s="657" t="s">
        <v>49</v>
      </c>
      <c r="AE16" s="657"/>
      <c r="AF16" s="657"/>
      <c r="AG16" s="657"/>
      <c r="AH16" s="657"/>
      <c r="AI16" s="657"/>
      <c r="AJ16" s="657"/>
      <c r="AK16" s="657"/>
      <c r="AL16" s="604" t="s">
        <v>49</v>
      </c>
      <c r="AM16" s="605"/>
      <c r="AN16" s="605"/>
      <c r="AO16" s="658"/>
      <c r="AP16" s="596" t="s">
        <v>248</v>
      </c>
      <c r="AQ16" s="597"/>
      <c r="AR16" s="597"/>
      <c r="AS16" s="597"/>
      <c r="AT16" s="597"/>
      <c r="AU16" s="597"/>
      <c r="AV16" s="597"/>
      <c r="AW16" s="597"/>
      <c r="AX16" s="597"/>
      <c r="AY16" s="597"/>
      <c r="AZ16" s="597"/>
      <c r="BA16" s="597"/>
      <c r="BB16" s="597"/>
      <c r="BC16" s="597"/>
      <c r="BD16" s="597"/>
      <c r="BE16" s="597"/>
      <c r="BF16" s="598"/>
      <c r="BG16" s="599" t="s">
        <v>49</v>
      </c>
      <c r="BH16" s="602"/>
      <c r="BI16" s="602"/>
      <c r="BJ16" s="602"/>
      <c r="BK16" s="602"/>
      <c r="BL16" s="602"/>
      <c r="BM16" s="602"/>
      <c r="BN16" s="603"/>
      <c r="BO16" s="656" t="s">
        <v>49</v>
      </c>
      <c r="BP16" s="656"/>
      <c r="BQ16" s="656"/>
      <c r="BR16" s="656"/>
      <c r="BS16" s="607" t="s">
        <v>49</v>
      </c>
      <c r="BT16" s="602"/>
      <c r="BU16" s="602"/>
      <c r="BV16" s="602"/>
      <c r="BW16" s="602"/>
      <c r="BX16" s="602"/>
      <c r="BY16" s="602"/>
      <c r="BZ16" s="602"/>
      <c r="CA16" s="602"/>
      <c r="CB16" s="638"/>
      <c r="CD16" s="635" t="s">
        <v>247</v>
      </c>
      <c r="CE16" s="636"/>
      <c r="CF16" s="636"/>
      <c r="CG16" s="636"/>
      <c r="CH16" s="636"/>
      <c r="CI16" s="636"/>
      <c r="CJ16" s="636"/>
      <c r="CK16" s="636"/>
      <c r="CL16" s="636"/>
      <c r="CM16" s="636"/>
      <c r="CN16" s="636"/>
      <c r="CO16" s="636"/>
      <c r="CP16" s="636"/>
      <c r="CQ16" s="637"/>
      <c r="CR16" s="599">
        <v>1220415</v>
      </c>
      <c r="CS16" s="602"/>
      <c r="CT16" s="602"/>
      <c r="CU16" s="602"/>
      <c r="CV16" s="602"/>
      <c r="CW16" s="602"/>
      <c r="CX16" s="602"/>
      <c r="CY16" s="603"/>
      <c r="CZ16" s="656">
        <v>5.8</v>
      </c>
      <c r="DA16" s="656"/>
      <c r="DB16" s="656"/>
      <c r="DC16" s="656"/>
      <c r="DD16" s="607" t="s">
        <v>49</v>
      </c>
      <c r="DE16" s="602"/>
      <c r="DF16" s="602"/>
      <c r="DG16" s="602"/>
      <c r="DH16" s="602"/>
      <c r="DI16" s="602"/>
      <c r="DJ16" s="602"/>
      <c r="DK16" s="602"/>
      <c r="DL16" s="602"/>
      <c r="DM16" s="602"/>
      <c r="DN16" s="602"/>
      <c r="DO16" s="602"/>
      <c r="DP16" s="603"/>
      <c r="DQ16" s="607">
        <v>18701</v>
      </c>
      <c r="DR16" s="602"/>
      <c r="DS16" s="602"/>
      <c r="DT16" s="602"/>
      <c r="DU16" s="602"/>
      <c r="DV16" s="602"/>
      <c r="DW16" s="602"/>
      <c r="DX16" s="602"/>
      <c r="DY16" s="602"/>
      <c r="DZ16" s="602"/>
      <c r="EA16" s="602"/>
      <c r="EB16" s="602"/>
      <c r="EC16" s="638"/>
    </row>
    <row r="17" spans="2:133" ht="11.25" customHeight="1">
      <c r="B17" s="596" t="s">
        <v>246</v>
      </c>
      <c r="C17" s="597"/>
      <c r="D17" s="597"/>
      <c r="E17" s="597"/>
      <c r="F17" s="597"/>
      <c r="G17" s="597"/>
      <c r="H17" s="597"/>
      <c r="I17" s="597"/>
      <c r="J17" s="597"/>
      <c r="K17" s="597"/>
      <c r="L17" s="597"/>
      <c r="M17" s="597"/>
      <c r="N17" s="597"/>
      <c r="O17" s="597"/>
      <c r="P17" s="597"/>
      <c r="Q17" s="598"/>
      <c r="R17" s="599">
        <v>30590</v>
      </c>
      <c r="S17" s="602"/>
      <c r="T17" s="602"/>
      <c r="U17" s="602"/>
      <c r="V17" s="602"/>
      <c r="W17" s="602"/>
      <c r="X17" s="602"/>
      <c r="Y17" s="603"/>
      <c r="Z17" s="656">
        <v>0.1</v>
      </c>
      <c r="AA17" s="656"/>
      <c r="AB17" s="656"/>
      <c r="AC17" s="656"/>
      <c r="AD17" s="657">
        <v>30590</v>
      </c>
      <c r="AE17" s="657"/>
      <c r="AF17" s="657"/>
      <c r="AG17" s="657"/>
      <c r="AH17" s="657"/>
      <c r="AI17" s="657"/>
      <c r="AJ17" s="657"/>
      <c r="AK17" s="657"/>
      <c r="AL17" s="604">
        <v>0.4</v>
      </c>
      <c r="AM17" s="605"/>
      <c r="AN17" s="605"/>
      <c r="AO17" s="658"/>
      <c r="AP17" s="596" t="s">
        <v>245</v>
      </c>
      <c r="AQ17" s="597"/>
      <c r="AR17" s="597"/>
      <c r="AS17" s="597"/>
      <c r="AT17" s="597"/>
      <c r="AU17" s="597"/>
      <c r="AV17" s="597"/>
      <c r="AW17" s="597"/>
      <c r="AX17" s="597"/>
      <c r="AY17" s="597"/>
      <c r="AZ17" s="597"/>
      <c r="BA17" s="597"/>
      <c r="BB17" s="597"/>
      <c r="BC17" s="597"/>
      <c r="BD17" s="597"/>
      <c r="BE17" s="597"/>
      <c r="BF17" s="598"/>
      <c r="BG17" s="599" t="s">
        <v>49</v>
      </c>
      <c r="BH17" s="602"/>
      <c r="BI17" s="602"/>
      <c r="BJ17" s="602"/>
      <c r="BK17" s="602"/>
      <c r="BL17" s="602"/>
      <c r="BM17" s="602"/>
      <c r="BN17" s="603"/>
      <c r="BO17" s="656" t="s">
        <v>49</v>
      </c>
      <c r="BP17" s="656"/>
      <c r="BQ17" s="656"/>
      <c r="BR17" s="656"/>
      <c r="BS17" s="607" t="s">
        <v>49</v>
      </c>
      <c r="BT17" s="602"/>
      <c r="BU17" s="602"/>
      <c r="BV17" s="602"/>
      <c r="BW17" s="602"/>
      <c r="BX17" s="602"/>
      <c r="BY17" s="602"/>
      <c r="BZ17" s="602"/>
      <c r="CA17" s="602"/>
      <c r="CB17" s="638"/>
      <c r="CD17" s="635" t="s">
        <v>244</v>
      </c>
      <c r="CE17" s="636"/>
      <c r="CF17" s="636"/>
      <c r="CG17" s="636"/>
      <c r="CH17" s="636"/>
      <c r="CI17" s="636"/>
      <c r="CJ17" s="636"/>
      <c r="CK17" s="636"/>
      <c r="CL17" s="636"/>
      <c r="CM17" s="636"/>
      <c r="CN17" s="636"/>
      <c r="CO17" s="636"/>
      <c r="CP17" s="636"/>
      <c r="CQ17" s="637"/>
      <c r="CR17" s="599">
        <v>1405565</v>
      </c>
      <c r="CS17" s="602"/>
      <c r="CT17" s="602"/>
      <c r="CU17" s="602"/>
      <c r="CV17" s="602"/>
      <c r="CW17" s="602"/>
      <c r="CX17" s="602"/>
      <c r="CY17" s="603"/>
      <c r="CZ17" s="656">
        <v>6.7</v>
      </c>
      <c r="DA17" s="656"/>
      <c r="DB17" s="656"/>
      <c r="DC17" s="656"/>
      <c r="DD17" s="607" t="s">
        <v>49</v>
      </c>
      <c r="DE17" s="602"/>
      <c r="DF17" s="602"/>
      <c r="DG17" s="602"/>
      <c r="DH17" s="602"/>
      <c r="DI17" s="602"/>
      <c r="DJ17" s="602"/>
      <c r="DK17" s="602"/>
      <c r="DL17" s="602"/>
      <c r="DM17" s="602"/>
      <c r="DN17" s="602"/>
      <c r="DO17" s="602"/>
      <c r="DP17" s="603"/>
      <c r="DQ17" s="607">
        <v>1350729</v>
      </c>
      <c r="DR17" s="602"/>
      <c r="DS17" s="602"/>
      <c r="DT17" s="602"/>
      <c r="DU17" s="602"/>
      <c r="DV17" s="602"/>
      <c r="DW17" s="602"/>
      <c r="DX17" s="602"/>
      <c r="DY17" s="602"/>
      <c r="DZ17" s="602"/>
      <c r="EA17" s="602"/>
      <c r="EB17" s="602"/>
      <c r="EC17" s="638"/>
    </row>
    <row r="18" spans="2:133" ht="11.25" customHeight="1">
      <c r="B18" s="596" t="s">
        <v>243</v>
      </c>
      <c r="C18" s="597"/>
      <c r="D18" s="597"/>
      <c r="E18" s="597"/>
      <c r="F18" s="597"/>
      <c r="G18" s="597"/>
      <c r="H18" s="597"/>
      <c r="I18" s="597"/>
      <c r="J18" s="597"/>
      <c r="K18" s="597"/>
      <c r="L18" s="597"/>
      <c r="M18" s="597"/>
      <c r="N18" s="597"/>
      <c r="O18" s="597"/>
      <c r="P18" s="597"/>
      <c r="Q18" s="598"/>
      <c r="R18" s="599">
        <v>1917757</v>
      </c>
      <c r="S18" s="602"/>
      <c r="T18" s="602"/>
      <c r="U18" s="602"/>
      <c r="V18" s="602"/>
      <c r="W18" s="602"/>
      <c r="X18" s="602"/>
      <c r="Y18" s="603"/>
      <c r="Z18" s="656">
        <v>8.5</v>
      </c>
      <c r="AA18" s="656"/>
      <c r="AB18" s="656"/>
      <c r="AC18" s="656"/>
      <c r="AD18" s="657">
        <v>1443416</v>
      </c>
      <c r="AE18" s="657"/>
      <c r="AF18" s="657"/>
      <c r="AG18" s="657"/>
      <c r="AH18" s="657"/>
      <c r="AI18" s="657"/>
      <c r="AJ18" s="657"/>
      <c r="AK18" s="657"/>
      <c r="AL18" s="604">
        <v>20.3</v>
      </c>
      <c r="AM18" s="605"/>
      <c r="AN18" s="605"/>
      <c r="AO18" s="658"/>
      <c r="AP18" s="596" t="s">
        <v>242</v>
      </c>
      <c r="AQ18" s="597"/>
      <c r="AR18" s="597"/>
      <c r="AS18" s="597"/>
      <c r="AT18" s="597"/>
      <c r="AU18" s="597"/>
      <c r="AV18" s="597"/>
      <c r="AW18" s="597"/>
      <c r="AX18" s="597"/>
      <c r="AY18" s="597"/>
      <c r="AZ18" s="597"/>
      <c r="BA18" s="597"/>
      <c r="BB18" s="597"/>
      <c r="BC18" s="597"/>
      <c r="BD18" s="597"/>
      <c r="BE18" s="597"/>
      <c r="BF18" s="598"/>
      <c r="BG18" s="599" t="s">
        <v>49</v>
      </c>
      <c r="BH18" s="602"/>
      <c r="BI18" s="602"/>
      <c r="BJ18" s="602"/>
      <c r="BK18" s="602"/>
      <c r="BL18" s="602"/>
      <c r="BM18" s="602"/>
      <c r="BN18" s="603"/>
      <c r="BO18" s="656" t="s">
        <v>49</v>
      </c>
      <c r="BP18" s="656"/>
      <c r="BQ18" s="656"/>
      <c r="BR18" s="656"/>
      <c r="BS18" s="607" t="s">
        <v>49</v>
      </c>
      <c r="BT18" s="602"/>
      <c r="BU18" s="602"/>
      <c r="BV18" s="602"/>
      <c r="BW18" s="602"/>
      <c r="BX18" s="602"/>
      <c r="BY18" s="602"/>
      <c r="BZ18" s="602"/>
      <c r="CA18" s="602"/>
      <c r="CB18" s="638"/>
      <c r="CD18" s="635" t="s">
        <v>241</v>
      </c>
      <c r="CE18" s="636"/>
      <c r="CF18" s="636"/>
      <c r="CG18" s="636"/>
      <c r="CH18" s="636"/>
      <c r="CI18" s="636"/>
      <c r="CJ18" s="636"/>
      <c r="CK18" s="636"/>
      <c r="CL18" s="636"/>
      <c r="CM18" s="636"/>
      <c r="CN18" s="636"/>
      <c r="CO18" s="636"/>
      <c r="CP18" s="636"/>
      <c r="CQ18" s="637"/>
      <c r="CR18" s="599" t="s">
        <v>49</v>
      </c>
      <c r="CS18" s="602"/>
      <c r="CT18" s="602"/>
      <c r="CU18" s="602"/>
      <c r="CV18" s="602"/>
      <c r="CW18" s="602"/>
      <c r="CX18" s="602"/>
      <c r="CY18" s="603"/>
      <c r="CZ18" s="656" t="s">
        <v>49</v>
      </c>
      <c r="DA18" s="656"/>
      <c r="DB18" s="656"/>
      <c r="DC18" s="656"/>
      <c r="DD18" s="607" t="s">
        <v>49</v>
      </c>
      <c r="DE18" s="602"/>
      <c r="DF18" s="602"/>
      <c r="DG18" s="602"/>
      <c r="DH18" s="602"/>
      <c r="DI18" s="602"/>
      <c r="DJ18" s="602"/>
      <c r="DK18" s="602"/>
      <c r="DL18" s="602"/>
      <c r="DM18" s="602"/>
      <c r="DN18" s="602"/>
      <c r="DO18" s="602"/>
      <c r="DP18" s="603"/>
      <c r="DQ18" s="607" t="s">
        <v>49</v>
      </c>
      <c r="DR18" s="602"/>
      <c r="DS18" s="602"/>
      <c r="DT18" s="602"/>
      <c r="DU18" s="602"/>
      <c r="DV18" s="602"/>
      <c r="DW18" s="602"/>
      <c r="DX18" s="602"/>
      <c r="DY18" s="602"/>
      <c r="DZ18" s="602"/>
      <c r="EA18" s="602"/>
      <c r="EB18" s="602"/>
      <c r="EC18" s="638"/>
    </row>
    <row r="19" spans="2:133" ht="11.25" customHeight="1">
      <c r="B19" s="596" t="s">
        <v>240</v>
      </c>
      <c r="C19" s="597"/>
      <c r="D19" s="597"/>
      <c r="E19" s="597"/>
      <c r="F19" s="597"/>
      <c r="G19" s="597"/>
      <c r="H19" s="597"/>
      <c r="I19" s="597"/>
      <c r="J19" s="597"/>
      <c r="K19" s="597"/>
      <c r="L19" s="597"/>
      <c r="M19" s="597"/>
      <c r="N19" s="597"/>
      <c r="O19" s="597"/>
      <c r="P19" s="597"/>
      <c r="Q19" s="598"/>
      <c r="R19" s="599">
        <v>1443416</v>
      </c>
      <c r="S19" s="602"/>
      <c r="T19" s="602"/>
      <c r="U19" s="602"/>
      <c r="V19" s="602"/>
      <c r="W19" s="602"/>
      <c r="X19" s="602"/>
      <c r="Y19" s="603"/>
      <c r="Z19" s="656">
        <v>6.4</v>
      </c>
      <c r="AA19" s="656"/>
      <c r="AB19" s="656"/>
      <c r="AC19" s="656"/>
      <c r="AD19" s="657">
        <v>1443416</v>
      </c>
      <c r="AE19" s="657"/>
      <c r="AF19" s="657"/>
      <c r="AG19" s="657"/>
      <c r="AH19" s="657"/>
      <c r="AI19" s="657"/>
      <c r="AJ19" s="657"/>
      <c r="AK19" s="657"/>
      <c r="AL19" s="604">
        <v>20.3</v>
      </c>
      <c r="AM19" s="605"/>
      <c r="AN19" s="605"/>
      <c r="AO19" s="658"/>
      <c r="AP19" s="596" t="s">
        <v>239</v>
      </c>
      <c r="AQ19" s="597"/>
      <c r="AR19" s="597"/>
      <c r="AS19" s="597"/>
      <c r="AT19" s="597"/>
      <c r="AU19" s="597"/>
      <c r="AV19" s="597"/>
      <c r="AW19" s="597"/>
      <c r="AX19" s="597"/>
      <c r="AY19" s="597"/>
      <c r="AZ19" s="597"/>
      <c r="BA19" s="597"/>
      <c r="BB19" s="597"/>
      <c r="BC19" s="597"/>
      <c r="BD19" s="597"/>
      <c r="BE19" s="597"/>
      <c r="BF19" s="598"/>
      <c r="BG19" s="599">
        <v>3523</v>
      </c>
      <c r="BH19" s="602"/>
      <c r="BI19" s="602"/>
      <c r="BJ19" s="602"/>
      <c r="BK19" s="602"/>
      <c r="BL19" s="602"/>
      <c r="BM19" s="602"/>
      <c r="BN19" s="603"/>
      <c r="BO19" s="656">
        <v>0.1</v>
      </c>
      <c r="BP19" s="656"/>
      <c r="BQ19" s="656"/>
      <c r="BR19" s="656"/>
      <c r="BS19" s="607" t="s">
        <v>49</v>
      </c>
      <c r="BT19" s="602"/>
      <c r="BU19" s="602"/>
      <c r="BV19" s="602"/>
      <c r="BW19" s="602"/>
      <c r="BX19" s="602"/>
      <c r="BY19" s="602"/>
      <c r="BZ19" s="602"/>
      <c r="CA19" s="602"/>
      <c r="CB19" s="638"/>
      <c r="CD19" s="635" t="s">
        <v>238</v>
      </c>
      <c r="CE19" s="636"/>
      <c r="CF19" s="636"/>
      <c r="CG19" s="636"/>
      <c r="CH19" s="636"/>
      <c r="CI19" s="636"/>
      <c r="CJ19" s="636"/>
      <c r="CK19" s="636"/>
      <c r="CL19" s="636"/>
      <c r="CM19" s="636"/>
      <c r="CN19" s="636"/>
      <c r="CO19" s="636"/>
      <c r="CP19" s="636"/>
      <c r="CQ19" s="637"/>
      <c r="CR19" s="599" t="s">
        <v>49</v>
      </c>
      <c r="CS19" s="602"/>
      <c r="CT19" s="602"/>
      <c r="CU19" s="602"/>
      <c r="CV19" s="602"/>
      <c r="CW19" s="602"/>
      <c r="CX19" s="602"/>
      <c r="CY19" s="603"/>
      <c r="CZ19" s="656" t="s">
        <v>49</v>
      </c>
      <c r="DA19" s="656"/>
      <c r="DB19" s="656"/>
      <c r="DC19" s="656"/>
      <c r="DD19" s="607" t="s">
        <v>49</v>
      </c>
      <c r="DE19" s="602"/>
      <c r="DF19" s="602"/>
      <c r="DG19" s="602"/>
      <c r="DH19" s="602"/>
      <c r="DI19" s="602"/>
      <c r="DJ19" s="602"/>
      <c r="DK19" s="602"/>
      <c r="DL19" s="602"/>
      <c r="DM19" s="602"/>
      <c r="DN19" s="602"/>
      <c r="DO19" s="602"/>
      <c r="DP19" s="603"/>
      <c r="DQ19" s="607" t="s">
        <v>49</v>
      </c>
      <c r="DR19" s="602"/>
      <c r="DS19" s="602"/>
      <c r="DT19" s="602"/>
      <c r="DU19" s="602"/>
      <c r="DV19" s="602"/>
      <c r="DW19" s="602"/>
      <c r="DX19" s="602"/>
      <c r="DY19" s="602"/>
      <c r="DZ19" s="602"/>
      <c r="EA19" s="602"/>
      <c r="EB19" s="602"/>
      <c r="EC19" s="638"/>
    </row>
    <row r="20" spans="2:133" ht="11.25" customHeight="1">
      <c r="B20" s="596" t="s">
        <v>237</v>
      </c>
      <c r="C20" s="597"/>
      <c r="D20" s="597"/>
      <c r="E20" s="597"/>
      <c r="F20" s="597"/>
      <c r="G20" s="597"/>
      <c r="H20" s="597"/>
      <c r="I20" s="597"/>
      <c r="J20" s="597"/>
      <c r="K20" s="597"/>
      <c r="L20" s="597"/>
      <c r="M20" s="597"/>
      <c r="N20" s="597"/>
      <c r="O20" s="597"/>
      <c r="P20" s="597"/>
      <c r="Q20" s="598"/>
      <c r="R20" s="599">
        <v>474341</v>
      </c>
      <c r="S20" s="602"/>
      <c r="T20" s="602"/>
      <c r="U20" s="602"/>
      <c r="V20" s="602"/>
      <c r="W20" s="602"/>
      <c r="X20" s="602"/>
      <c r="Y20" s="603"/>
      <c r="Z20" s="656">
        <v>2.1</v>
      </c>
      <c r="AA20" s="656"/>
      <c r="AB20" s="656"/>
      <c r="AC20" s="656"/>
      <c r="AD20" s="657" t="s">
        <v>49</v>
      </c>
      <c r="AE20" s="657"/>
      <c r="AF20" s="657"/>
      <c r="AG20" s="657"/>
      <c r="AH20" s="657"/>
      <c r="AI20" s="657"/>
      <c r="AJ20" s="657"/>
      <c r="AK20" s="657"/>
      <c r="AL20" s="604" t="s">
        <v>49</v>
      </c>
      <c r="AM20" s="605"/>
      <c r="AN20" s="605"/>
      <c r="AO20" s="658"/>
      <c r="AP20" s="596" t="s">
        <v>236</v>
      </c>
      <c r="AQ20" s="597"/>
      <c r="AR20" s="597"/>
      <c r="AS20" s="597"/>
      <c r="AT20" s="597"/>
      <c r="AU20" s="597"/>
      <c r="AV20" s="597"/>
      <c r="AW20" s="597"/>
      <c r="AX20" s="597"/>
      <c r="AY20" s="597"/>
      <c r="AZ20" s="597"/>
      <c r="BA20" s="597"/>
      <c r="BB20" s="597"/>
      <c r="BC20" s="597"/>
      <c r="BD20" s="597"/>
      <c r="BE20" s="597"/>
      <c r="BF20" s="598"/>
      <c r="BG20" s="599">
        <v>3523</v>
      </c>
      <c r="BH20" s="602"/>
      <c r="BI20" s="602"/>
      <c r="BJ20" s="602"/>
      <c r="BK20" s="602"/>
      <c r="BL20" s="602"/>
      <c r="BM20" s="602"/>
      <c r="BN20" s="603"/>
      <c r="BO20" s="656">
        <v>0.1</v>
      </c>
      <c r="BP20" s="656"/>
      <c r="BQ20" s="656"/>
      <c r="BR20" s="656"/>
      <c r="BS20" s="607" t="s">
        <v>49</v>
      </c>
      <c r="BT20" s="602"/>
      <c r="BU20" s="602"/>
      <c r="BV20" s="602"/>
      <c r="BW20" s="602"/>
      <c r="BX20" s="602"/>
      <c r="BY20" s="602"/>
      <c r="BZ20" s="602"/>
      <c r="CA20" s="602"/>
      <c r="CB20" s="638"/>
      <c r="CD20" s="635" t="s">
        <v>235</v>
      </c>
      <c r="CE20" s="636"/>
      <c r="CF20" s="636"/>
      <c r="CG20" s="636"/>
      <c r="CH20" s="636"/>
      <c r="CI20" s="636"/>
      <c r="CJ20" s="636"/>
      <c r="CK20" s="636"/>
      <c r="CL20" s="636"/>
      <c r="CM20" s="636"/>
      <c r="CN20" s="636"/>
      <c r="CO20" s="636"/>
      <c r="CP20" s="636"/>
      <c r="CQ20" s="637"/>
      <c r="CR20" s="599">
        <v>20905476</v>
      </c>
      <c r="CS20" s="602"/>
      <c r="CT20" s="602"/>
      <c r="CU20" s="602"/>
      <c r="CV20" s="602"/>
      <c r="CW20" s="602"/>
      <c r="CX20" s="602"/>
      <c r="CY20" s="603"/>
      <c r="CZ20" s="656">
        <v>100</v>
      </c>
      <c r="DA20" s="656"/>
      <c r="DB20" s="656"/>
      <c r="DC20" s="656"/>
      <c r="DD20" s="607">
        <v>1750067</v>
      </c>
      <c r="DE20" s="602"/>
      <c r="DF20" s="602"/>
      <c r="DG20" s="602"/>
      <c r="DH20" s="602"/>
      <c r="DI20" s="602"/>
      <c r="DJ20" s="602"/>
      <c r="DK20" s="602"/>
      <c r="DL20" s="602"/>
      <c r="DM20" s="602"/>
      <c r="DN20" s="602"/>
      <c r="DO20" s="602"/>
      <c r="DP20" s="603"/>
      <c r="DQ20" s="607">
        <v>9137801</v>
      </c>
      <c r="DR20" s="602"/>
      <c r="DS20" s="602"/>
      <c r="DT20" s="602"/>
      <c r="DU20" s="602"/>
      <c r="DV20" s="602"/>
      <c r="DW20" s="602"/>
      <c r="DX20" s="602"/>
      <c r="DY20" s="602"/>
      <c r="DZ20" s="602"/>
      <c r="EA20" s="602"/>
      <c r="EB20" s="602"/>
      <c r="EC20" s="638"/>
    </row>
    <row r="21" spans="2:133" ht="11.25" customHeight="1">
      <c r="B21" s="596" t="s">
        <v>234</v>
      </c>
      <c r="C21" s="597"/>
      <c r="D21" s="597"/>
      <c r="E21" s="597"/>
      <c r="F21" s="597"/>
      <c r="G21" s="597"/>
      <c r="H21" s="597"/>
      <c r="I21" s="597"/>
      <c r="J21" s="597"/>
      <c r="K21" s="597"/>
      <c r="L21" s="597"/>
      <c r="M21" s="597"/>
      <c r="N21" s="597"/>
      <c r="O21" s="597"/>
      <c r="P21" s="597"/>
      <c r="Q21" s="598"/>
      <c r="R21" s="599" t="s">
        <v>49</v>
      </c>
      <c r="S21" s="602"/>
      <c r="T21" s="602"/>
      <c r="U21" s="602"/>
      <c r="V21" s="602"/>
      <c r="W21" s="602"/>
      <c r="X21" s="602"/>
      <c r="Y21" s="603"/>
      <c r="Z21" s="656" t="s">
        <v>49</v>
      </c>
      <c r="AA21" s="656"/>
      <c r="AB21" s="656"/>
      <c r="AC21" s="656"/>
      <c r="AD21" s="657" t="s">
        <v>49</v>
      </c>
      <c r="AE21" s="657"/>
      <c r="AF21" s="657"/>
      <c r="AG21" s="657"/>
      <c r="AH21" s="657"/>
      <c r="AI21" s="657"/>
      <c r="AJ21" s="657"/>
      <c r="AK21" s="657"/>
      <c r="AL21" s="604" t="s">
        <v>49</v>
      </c>
      <c r="AM21" s="605"/>
      <c r="AN21" s="605"/>
      <c r="AO21" s="658"/>
      <c r="AP21" s="707" t="s">
        <v>233</v>
      </c>
      <c r="AQ21" s="710"/>
      <c r="AR21" s="710"/>
      <c r="AS21" s="710"/>
      <c r="AT21" s="710"/>
      <c r="AU21" s="710"/>
      <c r="AV21" s="710"/>
      <c r="AW21" s="710"/>
      <c r="AX21" s="710"/>
      <c r="AY21" s="710"/>
      <c r="AZ21" s="710"/>
      <c r="BA21" s="710"/>
      <c r="BB21" s="710"/>
      <c r="BC21" s="710"/>
      <c r="BD21" s="710"/>
      <c r="BE21" s="710"/>
      <c r="BF21" s="709"/>
      <c r="BG21" s="599">
        <v>3523</v>
      </c>
      <c r="BH21" s="602"/>
      <c r="BI21" s="602"/>
      <c r="BJ21" s="602"/>
      <c r="BK21" s="602"/>
      <c r="BL21" s="602"/>
      <c r="BM21" s="602"/>
      <c r="BN21" s="603"/>
      <c r="BO21" s="656">
        <v>0.1</v>
      </c>
      <c r="BP21" s="656"/>
      <c r="BQ21" s="656"/>
      <c r="BR21" s="656"/>
      <c r="BS21" s="607" t="s">
        <v>49</v>
      </c>
      <c r="BT21" s="602"/>
      <c r="BU21" s="602"/>
      <c r="BV21" s="602"/>
      <c r="BW21" s="602"/>
      <c r="BX21" s="602"/>
      <c r="BY21" s="602"/>
      <c r="BZ21" s="602"/>
      <c r="CA21" s="602"/>
      <c r="CB21" s="638"/>
      <c r="CD21" s="725"/>
      <c r="CE21" s="653"/>
      <c r="CF21" s="653"/>
      <c r="CG21" s="653"/>
      <c r="CH21" s="653"/>
      <c r="CI21" s="653"/>
      <c r="CJ21" s="653"/>
      <c r="CK21" s="653"/>
      <c r="CL21" s="653"/>
      <c r="CM21" s="653"/>
      <c r="CN21" s="653"/>
      <c r="CO21" s="653"/>
      <c r="CP21" s="653"/>
      <c r="CQ21" s="654"/>
      <c r="CR21" s="726"/>
      <c r="CS21" s="723"/>
      <c r="CT21" s="723"/>
      <c r="CU21" s="723"/>
      <c r="CV21" s="723"/>
      <c r="CW21" s="723"/>
      <c r="CX21" s="723"/>
      <c r="CY21" s="727"/>
      <c r="CZ21" s="728"/>
      <c r="DA21" s="728"/>
      <c r="DB21" s="728"/>
      <c r="DC21" s="728"/>
      <c r="DD21" s="722"/>
      <c r="DE21" s="723"/>
      <c r="DF21" s="723"/>
      <c r="DG21" s="723"/>
      <c r="DH21" s="723"/>
      <c r="DI21" s="723"/>
      <c r="DJ21" s="723"/>
      <c r="DK21" s="723"/>
      <c r="DL21" s="723"/>
      <c r="DM21" s="723"/>
      <c r="DN21" s="723"/>
      <c r="DO21" s="723"/>
      <c r="DP21" s="727"/>
      <c r="DQ21" s="722"/>
      <c r="DR21" s="723"/>
      <c r="DS21" s="723"/>
      <c r="DT21" s="723"/>
      <c r="DU21" s="723"/>
      <c r="DV21" s="723"/>
      <c r="DW21" s="723"/>
      <c r="DX21" s="723"/>
      <c r="DY21" s="723"/>
      <c r="DZ21" s="723"/>
      <c r="EA21" s="723"/>
      <c r="EB21" s="723"/>
      <c r="EC21" s="724"/>
    </row>
    <row r="22" spans="2:133" ht="11.25" customHeight="1">
      <c r="B22" s="596" t="s">
        <v>232</v>
      </c>
      <c r="C22" s="597"/>
      <c r="D22" s="597"/>
      <c r="E22" s="597"/>
      <c r="F22" s="597"/>
      <c r="G22" s="597"/>
      <c r="H22" s="597"/>
      <c r="I22" s="597"/>
      <c r="J22" s="597"/>
      <c r="K22" s="597"/>
      <c r="L22" s="597"/>
      <c r="M22" s="597"/>
      <c r="N22" s="597"/>
      <c r="O22" s="597"/>
      <c r="P22" s="597"/>
      <c r="Q22" s="598"/>
      <c r="R22" s="599">
        <v>7590720</v>
      </c>
      <c r="S22" s="602"/>
      <c r="T22" s="602"/>
      <c r="U22" s="602"/>
      <c r="V22" s="602"/>
      <c r="W22" s="602"/>
      <c r="X22" s="602"/>
      <c r="Y22" s="603"/>
      <c r="Z22" s="656">
        <v>33.5</v>
      </c>
      <c r="AA22" s="656"/>
      <c r="AB22" s="656"/>
      <c r="AC22" s="656"/>
      <c r="AD22" s="657">
        <v>7116379</v>
      </c>
      <c r="AE22" s="657"/>
      <c r="AF22" s="657"/>
      <c r="AG22" s="657"/>
      <c r="AH22" s="657"/>
      <c r="AI22" s="657"/>
      <c r="AJ22" s="657"/>
      <c r="AK22" s="657"/>
      <c r="AL22" s="604">
        <v>99.9</v>
      </c>
      <c r="AM22" s="605"/>
      <c r="AN22" s="605"/>
      <c r="AO22" s="658"/>
      <c r="AP22" s="707" t="s">
        <v>231</v>
      </c>
      <c r="AQ22" s="710"/>
      <c r="AR22" s="710"/>
      <c r="AS22" s="710"/>
      <c r="AT22" s="710"/>
      <c r="AU22" s="710"/>
      <c r="AV22" s="710"/>
      <c r="AW22" s="710"/>
      <c r="AX22" s="710"/>
      <c r="AY22" s="710"/>
      <c r="AZ22" s="710"/>
      <c r="BA22" s="710"/>
      <c r="BB22" s="710"/>
      <c r="BC22" s="710"/>
      <c r="BD22" s="710"/>
      <c r="BE22" s="710"/>
      <c r="BF22" s="709"/>
      <c r="BG22" s="599" t="s">
        <v>49</v>
      </c>
      <c r="BH22" s="602"/>
      <c r="BI22" s="602"/>
      <c r="BJ22" s="602"/>
      <c r="BK22" s="602"/>
      <c r="BL22" s="602"/>
      <c r="BM22" s="602"/>
      <c r="BN22" s="603"/>
      <c r="BO22" s="656" t="s">
        <v>49</v>
      </c>
      <c r="BP22" s="656"/>
      <c r="BQ22" s="656"/>
      <c r="BR22" s="656"/>
      <c r="BS22" s="607" t="s">
        <v>49</v>
      </c>
      <c r="BT22" s="602"/>
      <c r="BU22" s="602"/>
      <c r="BV22" s="602"/>
      <c r="BW22" s="602"/>
      <c r="BX22" s="602"/>
      <c r="BY22" s="602"/>
      <c r="BZ22" s="602"/>
      <c r="CA22" s="602"/>
      <c r="CB22" s="638"/>
      <c r="CD22" s="716" t="s">
        <v>230</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c r="B23" s="596" t="s">
        <v>229</v>
      </c>
      <c r="C23" s="597"/>
      <c r="D23" s="597"/>
      <c r="E23" s="597"/>
      <c r="F23" s="597"/>
      <c r="G23" s="597"/>
      <c r="H23" s="597"/>
      <c r="I23" s="597"/>
      <c r="J23" s="597"/>
      <c r="K23" s="597"/>
      <c r="L23" s="597"/>
      <c r="M23" s="597"/>
      <c r="N23" s="597"/>
      <c r="O23" s="597"/>
      <c r="P23" s="597"/>
      <c r="Q23" s="598"/>
      <c r="R23" s="599">
        <v>4190</v>
      </c>
      <c r="S23" s="602"/>
      <c r="T23" s="602"/>
      <c r="U23" s="602"/>
      <c r="V23" s="602"/>
      <c r="W23" s="602"/>
      <c r="X23" s="602"/>
      <c r="Y23" s="603"/>
      <c r="Z23" s="656">
        <v>0</v>
      </c>
      <c r="AA23" s="656"/>
      <c r="AB23" s="656"/>
      <c r="AC23" s="656"/>
      <c r="AD23" s="657">
        <v>4190</v>
      </c>
      <c r="AE23" s="657"/>
      <c r="AF23" s="657"/>
      <c r="AG23" s="657"/>
      <c r="AH23" s="657"/>
      <c r="AI23" s="657"/>
      <c r="AJ23" s="657"/>
      <c r="AK23" s="657"/>
      <c r="AL23" s="604">
        <v>0.1</v>
      </c>
      <c r="AM23" s="605"/>
      <c r="AN23" s="605"/>
      <c r="AO23" s="658"/>
      <c r="AP23" s="707" t="s">
        <v>228</v>
      </c>
      <c r="AQ23" s="710"/>
      <c r="AR23" s="710"/>
      <c r="AS23" s="710"/>
      <c r="AT23" s="710"/>
      <c r="AU23" s="710"/>
      <c r="AV23" s="710"/>
      <c r="AW23" s="710"/>
      <c r="AX23" s="710"/>
      <c r="AY23" s="710"/>
      <c r="AZ23" s="710"/>
      <c r="BA23" s="710"/>
      <c r="BB23" s="710"/>
      <c r="BC23" s="710"/>
      <c r="BD23" s="710"/>
      <c r="BE23" s="710"/>
      <c r="BF23" s="709"/>
      <c r="BG23" s="599" t="s">
        <v>49</v>
      </c>
      <c r="BH23" s="602"/>
      <c r="BI23" s="602"/>
      <c r="BJ23" s="602"/>
      <c r="BK23" s="602"/>
      <c r="BL23" s="602"/>
      <c r="BM23" s="602"/>
      <c r="BN23" s="603"/>
      <c r="BO23" s="656" t="s">
        <v>49</v>
      </c>
      <c r="BP23" s="656"/>
      <c r="BQ23" s="656"/>
      <c r="BR23" s="656"/>
      <c r="BS23" s="607" t="s">
        <v>49</v>
      </c>
      <c r="BT23" s="602"/>
      <c r="BU23" s="602"/>
      <c r="BV23" s="602"/>
      <c r="BW23" s="602"/>
      <c r="BX23" s="602"/>
      <c r="BY23" s="602"/>
      <c r="BZ23" s="602"/>
      <c r="CA23" s="602"/>
      <c r="CB23" s="638"/>
      <c r="CD23" s="716" t="s">
        <v>207</v>
      </c>
      <c r="CE23" s="717"/>
      <c r="CF23" s="717"/>
      <c r="CG23" s="717"/>
      <c r="CH23" s="717"/>
      <c r="CI23" s="717"/>
      <c r="CJ23" s="717"/>
      <c r="CK23" s="717"/>
      <c r="CL23" s="717"/>
      <c r="CM23" s="717"/>
      <c r="CN23" s="717"/>
      <c r="CO23" s="717"/>
      <c r="CP23" s="717"/>
      <c r="CQ23" s="718"/>
      <c r="CR23" s="716" t="s">
        <v>227</v>
      </c>
      <c r="CS23" s="717"/>
      <c r="CT23" s="717"/>
      <c r="CU23" s="717"/>
      <c r="CV23" s="717"/>
      <c r="CW23" s="717"/>
      <c r="CX23" s="717"/>
      <c r="CY23" s="718"/>
      <c r="CZ23" s="716" t="s">
        <v>226</v>
      </c>
      <c r="DA23" s="717"/>
      <c r="DB23" s="717"/>
      <c r="DC23" s="718"/>
      <c r="DD23" s="716" t="s">
        <v>225</v>
      </c>
      <c r="DE23" s="717"/>
      <c r="DF23" s="717"/>
      <c r="DG23" s="717"/>
      <c r="DH23" s="717"/>
      <c r="DI23" s="717"/>
      <c r="DJ23" s="717"/>
      <c r="DK23" s="718"/>
      <c r="DL23" s="719" t="s">
        <v>224</v>
      </c>
      <c r="DM23" s="720"/>
      <c r="DN23" s="720"/>
      <c r="DO23" s="720"/>
      <c r="DP23" s="720"/>
      <c r="DQ23" s="720"/>
      <c r="DR23" s="720"/>
      <c r="DS23" s="720"/>
      <c r="DT23" s="720"/>
      <c r="DU23" s="720"/>
      <c r="DV23" s="721"/>
      <c r="DW23" s="716" t="s">
        <v>223</v>
      </c>
      <c r="DX23" s="717"/>
      <c r="DY23" s="717"/>
      <c r="DZ23" s="717"/>
      <c r="EA23" s="717"/>
      <c r="EB23" s="717"/>
      <c r="EC23" s="718"/>
    </row>
    <row r="24" spans="2:133" ht="11.25" customHeight="1">
      <c r="B24" s="596" t="s">
        <v>222</v>
      </c>
      <c r="C24" s="597"/>
      <c r="D24" s="597"/>
      <c r="E24" s="597"/>
      <c r="F24" s="597"/>
      <c r="G24" s="597"/>
      <c r="H24" s="597"/>
      <c r="I24" s="597"/>
      <c r="J24" s="597"/>
      <c r="K24" s="597"/>
      <c r="L24" s="597"/>
      <c r="M24" s="597"/>
      <c r="N24" s="597"/>
      <c r="O24" s="597"/>
      <c r="P24" s="597"/>
      <c r="Q24" s="598"/>
      <c r="R24" s="599">
        <v>278104</v>
      </c>
      <c r="S24" s="602"/>
      <c r="T24" s="602"/>
      <c r="U24" s="602"/>
      <c r="V24" s="602"/>
      <c r="W24" s="602"/>
      <c r="X24" s="602"/>
      <c r="Y24" s="603"/>
      <c r="Z24" s="656">
        <v>1.2</v>
      </c>
      <c r="AA24" s="656"/>
      <c r="AB24" s="656"/>
      <c r="AC24" s="656"/>
      <c r="AD24" s="657" t="s">
        <v>49</v>
      </c>
      <c r="AE24" s="657"/>
      <c r="AF24" s="657"/>
      <c r="AG24" s="657"/>
      <c r="AH24" s="657"/>
      <c r="AI24" s="657"/>
      <c r="AJ24" s="657"/>
      <c r="AK24" s="657"/>
      <c r="AL24" s="604" t="s">
        <v>49</v>
      </c>
      <c r="AM24" s="605"/>
      <c r="AN24" s="605"/>
      <c r="AO24" s="658"/>
      <c r="AP24" s="707" t="s">
        <v>221</v>
      </c>
      <c r="AQ24" s="710"/>
      <c r="AR24" s="710"/>
      <c r="AS24" s="710"/>
      <c r="AT24" s="710"/>
      <c r="AU24" s="710"/>
      <c r="AV24" s="710"/>
      <c r="AW24" s="710"/>
      <c r="AX24" s="710"/>
      <c r="AY24" s="710"/>
      <c r="AZ24" s="710"/>
      <c r="BA24" s="710"/>
      <c r="BB24" s="710"/>
      <c r="BC24" s="710"/>
      <c r="BD24" s="710"/>
      <c r="BE24" s="710"/>
      <c r="BF24" s="709"/>
      <c r="BG24" s="599" t="s">
        <v>49</v>
      </c>
      <c r="BH24" s="602"/>
      <c r="BI24" s="602"/>
      <c r="BJ24" s="602"/>
      <c r="BK24" s="602"/>
      <c r="BL24" s="602"/>
      <c r="BM24" s="602"/>
      <c r="BN24" s="603"/>
      <c r="BO24" s="656" t="s">
        <v>49</v>
      </c>
      <c r="BP24" s="656"/>
      <c r="BQ24" s="656"/>
      <c r="BR24" s="656"/>
      <c r="BS24" s="607" t="s">
        <v>49</v>
      </c>
      <c r="BT24" s="602"/>
      <c r="BU24" s="602"/>
      <c r="BV24" s="602"/>
      <c r="BW24" s="602"/>
      <c r="BX24" s="602"/>
      <c r="BY24" s="602"/>
      <c r="BZ24" s="602"/>
      <c r="CA24" s="602"/>
      <c r="CB24" s="638"/>
      <c r="CD24" s="673" t="s">
        <v>220</v>
      </c>
      <c r="CE24" s="674"/>
      <c r="CF24" s="674"/>
      <c r="CG24" s="674"/>
      <c r="CH24" s="674"/>
      <c r="CI24" s="674"/>
      <c r="CJ24" s="674"/>
      <c r="CK24" s="674"/>
      <c r="CL24" s="674"/>
      <c r="CM24" s="674"/>
      <c r="CN24" s="674"/>
      <c r="CO24" s="674"/>
      <c r="CP24" s="674"/>
      <c r="CQ24" s="675"/>
      <c r="CR24" s="664">
        <v>6564222</v>
      </c>
      <c r="CS24" s="665"/>
      <c r="CT24" s="665"/>
      <c r="CU24" s="665"/>
      <c r="CV24" s="665"/>
      <c r="CW24" s="665"/>
      <c r="CX24" s="665"/>
      <c r="CY24" s="711"/>
      <c r="CZ24" s="713">
        <v>31.4</v>
      </c>
      <c r="DA24" s="687"/>
      <c r="DB24" s="687"/>
      <c r="DC24" s="715"/>
      <c r="DD24" s="712">
        <v>3975003</v>
      </c>
      <c r="DE24" s="665"/>
      <c r="DF24" s="665"/>
      <c r="DG24" s="665"/>
      <c r="DH24" s="665"/>
      <c r="DI24" s="665"/>
      <c r="DJ24" s="665"/>
      <c r="DK24" s="711"/>
      <c r="DL24" s="712">
        <v>3900686</v>
      </c>
      <c r="DM24" s="665"/>
      <c r="DN24" s="665"/>
      <c r="DO24" s="665"/>
      <c r="DP24" s="665"/>
      <c r="DQ24" s="665"/>
      <c r="DR24" s="665"/>
      <c r="DS24" s="665"/>
      <c r="DT24" s="665"/>
      <c r="DU24" s="665"/>
      <c r="DV24" s="711"/>
      <c r="DW24" s="713">
        <v>51.6</v>
      </c>
      <c r="DX24" s="687"/>
      <c r="DY24" s="687"/>
      <c r="DZ24" s="687"/>
      <c r="EA24" s="687"/>
      <c r="EB24" s="687"/>
      <c r="EC24" s="714"/>
    </row>
    <row r="25" spans="2:133" ht="11.25" customHeight="1">
      <c r="B25" s="596" t="s">
        <v>219</v>
      </c>
      <c r="C25" s="597"/>
      <c r="D25" s="597"/>
      <c r="E25" s="597"/>
      <c r="F25" s="597"/>
      <c r="G25" s="597"/>
      <c r="H25" s="597"/>
      <c r="I25" s="597"/>
      <c r="J25" s="597"/>
      <c r="K25" s="597"/>
      <c r="L25" s="597"/>
      <c r="M25" s="597"/>
      <c r="N25" s="597"/>
      <c r="O25" s="597"/>
      <c r="P25" s="597"/>
      <c r="Q25" s="598"/>
      <c r="R25" s="599">
        <v>238304</v>
      </c>
      <c r="S25" s="602"/>
      <c r="T25" s="602"/>
      <c r="U25" s="602"/>
      <c r="V25" s="602"/>
      <c r="W25" s="602"/>
      <c r="X25" s="602"/>
      <c r="Y25" s="603"/>
      <c r="Z25" s="656">
        <v>1.1000000000000001</v>
      </c>
      <c r="AA25" s="656"/>
      <c r="AB25" s="656"/>
      <c r="AC25" s="656"/>
      <c r="AD25" s="657" t="s">
        <v>49</v>
      </c>
      <c r="AE25" s="657"/>
      <c r="AF25" s="657"/>
      <c r="AG25" s="657"/>
      <c r="AH25" s="657"/>
      <c r="AI25" s="657"/>
      <c r="AJ25" s="657"/>
      <c r="AK25" s="657"/>
      <c r="AL25" s="604" t="s">
        <v>49</v>
      </c>
      <c r="AM25" s="605"/>
      <c r="AN25" s="605"/>
      <c r="AO25" s="658"/>
      <c r="AP25" s="707" t="s">
        <v>218</v>
      </c>
      <c r="AQ25" s="710"/>
      <c r="AR25" s="710"/>
      <c r="AS25" s="710"/>
      <c r="AT25" s="710"/>
      <c r="AU25" s="710"/>
      <c r="AV25" s="710"/>
      <c r="AW25" s="710"/>
      <c r="AX25" s="710"/>
      <c r="AY25" s="710"/>
      <c r="AZ25" s="710"/>
      <c r="BA25" s="710"/>
      <c r="BB25" s="710"/>
      <c r="BC25" s="710"/>
      <c r="BD25" s="710"/>
      <c r="BE25" s="710"/>
      <c r="BF25" s="709"/>
      <c r="BG25" s="599" t="s">
        <v>49</v>
      </c>
      <c r="BH25" s="602"/>
      <c r="BI25" s="602"/>
      <c r="BJ25" s="602"/>
      <c r="BK25" s="602"/>
      <c r="BL25" s="602"/>
      <c r="BM25" s="602"/>
      <c r="BN25" s="603"/>
      <c r="BO25" s="656" t="s">
        <v>49</v>
      </c>
      <c r="BP25" s="656"/>
      <c r="BQ25" s="656"/>
      <c r="BR25" s="656"/>
      <c r="BS25" s="607" t="s">
        <v>49</v>
      </c>
      <c r="BT25" s="602"/>
      <c r="BU25" s="602"/>
      <c r="BV25" s="602"/>
      <c r="BW25" s="602"/>
      <c r="BX25" s="602"/>
      <c r="BY25" s="602"/>
      <c r="BZ25" s="602"/>
      <c r="CA25" s="602"/>
      <c r="CB25" s="638"/>
      <c r="CD25" s="635" t="s">
        <v>217</v>
      </c>
      <c r="CE25" s="636"/>
      <c r="CF25" s="636"/>
      <c r="CG25" s="636"/>
      <c r="CH25" s="636"/>
      <c r="CI25" s="636"/>
      <c r="CJ25" s="636"/>
      <c r="CK25" s="636"/>
      <c r="CL25" s="636"/>
      <c r="CM25" s="636"/>
      <c r="CN25" s="636"/>
      <c r="CO25" s="636"/>
      <c r="CP25" s="636"/>
      <c r="CQ25" s="637"/>
      <c r="CR25" s="599">
        <v>1832085</v>
      </c>
      <c r="CS25" s="600"/>
      <c r="CT25" s="600"/>
      <c r="CU25" s="600"/>
      <c r="CV25" s="600"/>
      <c r="CW25" s="600"/>
      <c r="CX25" s="600"/>
      <c r="CY25" s="601"/>
      <c r="CZ25" s="604">
        <v>8.8000000000000007</v>
      </c>
      <c r="DA25" s="617"/>
      <c r="DB25" s="617"/>
      <c r="DC25" s="618"/>
      <c r="DD25" s="607">
        <v>1642544</v>
      </c>
      <c r="DE25" s="600"/>
      <c r="DF25" s="600"/>
      <c r="DG25" s="600"/>
      <c r="DH25" s="600"/>
      <c r="DI25" s="600"/>
      <c r="DJ25" s="600"/>
      <c r="DK25" s="601"/>
      <c r="DL25" s="607">
        <v>1568613</v>
      </c>
      <c r="DM25" s="600"/>
      <c r="DN25" s="600"/>
      <c r="DO25" s="600"/>
      <c r="DP25" s="600"/>
      <c r="DQ25" s="600"/>
      <c r="DR25" s="600"/>
      <c r="DS25" s="600"/>
      <c r="DT25" s="600"/>
      <c r="DU25" s="600"/>
      <c r="DV25" s="601"/>
      <c r="DW25" s="604">
        <v>20.7</v>
      </c>
      <c r="DX25" s="617"/>
      <c r="DY25" s="617"/>
      <c r="DZ25" s="617"/>
      <c r="EA25" s="617"/>
      <c r="EB25" s="617"/>
      <c r="EC25" s="647"/>
    </row>
    <row r="26" spans="2:133" ht="11.25" customHeight="1">
      <c r="B26" s="596" t="s">
        <v>216</v>
      </c>
      <c r="C26" s="597"/>
      <c r="D26" s="597"/>
      <c r="E26" s="597"/>
      <c r="F26" s="597"/>
      <c r="G26" s="597"/>
      <c r="H26" s="597"/>
      <c r="I26" s="597"/>
      <c r="J26" s="597"/>
      <c r="K26" s="597"/>
      <c r="L26" s="597"/>
      <c r="M26" s="597"/>
      <c r="N26" s="597"/>
      <c r="O26" s="597"/>
      <c r="P26" s="597"/>
      <c r="Q26" s="598"/>
      <c r="R26" s="599">
        <v>68250</v>
      </c>
      <c r="S26" s="602"/>
      <c r="T26" s="602"/>
      <c r="U26" s="602"/>
      <c r="V26" s="602"/>
      <c r="W26" s="602"/>
      <c r="X26" s="602"/>
      <c r="Y26" s="603"/>
      <c r="Z26" s="656">
        <v>0.3</v>
      </c>
      <c r="AA26" s="656"/>
      <c r="AB26" s="656"/>
      <c r="AC26" s="656"/>
      <c r="AD26" s="657">
        <v>221</v>
      </c>
      <c r="AE26" s="657"/>
      <c r="AF26" s="657"/>
      <c r="AG26" s="657"/>
      <c r="AH26" s="657"/>
      <c r="AI26" s="657"/>
      <c r="AJ26" s="657"/>
      <c r="AK26" s="657"/>
      <c r="AL26" s="604">
        <v>0</v>
      </c>
      <c r="AM26" s="605"/>
      <c r="AN26" s="605"/>
      <c r="AO26" s="658"/>
      <c r="AP26" s="707" t="s">
        <v>215</v>
      </c>
      <c r="AQ26" s="708"/>
      <c r="AR26" s="708"/>
      <c r="AS26" s="708"/>
      <c r="AT26" s="708"/>
      <c r="AU26" s="708"/>
      <c r="AV26" s="708"/>
      <c r="AW26" s="708"/>
      <c r="AX26" s="708"/>
      <c r="AY26" s="708"/>
      <c r="AZ26" s="708"/>
      <c r="BA26" s="708"/>
      <c r="BB26" s="708"/>
      <c r="BC26" s="708"/>
      <c r="BD26" s="708"/>
      <c r="BE26" s="708"/>
      <c r="BF26" s="709"/>
      <c r="BG26" s="599" t="s">
        <v>49</v>
      </c>
      <c r="BH26" s="602"/>
      <c r="BI26" s="602"/>
      <c r="BJ26" s="602"/>
      <c r="BK26" s="602"/>
      <c r="BL26" s="602"/>
      <c r="BM26" s="602"/>
      <c r="BN26" s="603"/>
      <c r="BO26" s="656" t="s">
        <v>49</v>
      </c>
      <c r="BP26" s="656"/>
      <c r="BQ26" s="656"/>
      <c r="BR26" s="656"/>
      <c r="BS26" s="607" t="s">
        <v>49</v>
      </c>
      <c r="BT26" s="602"/>
      <c r="BU26" s="602"/>
      <c r="BV26" s="602"/>
      <c r="BW26" s="602"/>
      <c r="BX26" s="602"/>
      <c r="BY26" s="602"/>
      <c r="BZ26" s="602"/>
      <c r="CA26" s="602"/>
      <c r="CB26" s="638"/>
      <c r="CD26" s="635" t="s">
        <v>214</v>
      </c>
      <c r="CE26" s="636"/>
      <c r="CF26" s="636"/>
      <c r="CG26" s="636"/>
      <c r="CH26" s="636"/>
      <c r="CI26" s="636"/>
      <c r="CJ26" s="636"/>
      <c r="CK26" s="636"/>
      <c r="CL26" s="636"/>
      <c r="CM26" s="636"/>
      <c r="CN26" s="636"/>
      <c r="CO26" s="636"/>
      <c r="CP26" s="636"/>
      <c r="CQ26" s="637"/>
      <c r="CR26" s="599">
        <v>1015809</v>
      </c>
      <c r="CS26" s="602"/>
      <c r="CT26" s="602"/>
      <c r="CU26" s="602"/>
      <c r="CV26" s="602"/>
      <c r="CW26" s="602"/>
      <c r="CX26" s="602"/>
      <c r="CY26" s="603"/>
      <c r="CZ26" s="604">
        <v>4.9000000000000004</v>
      </c>
      <c r="DA26" s="617"/>
      <c r="DB26" s="617"/>
      <c r="DC26" s="618"/>
      <c r="DD26" s="607">
        <v>920674</v>
      </c>
      <c r="DE26" s="602"/>
      <c r="DF26" s="602"/>
      <c r="DG26" s="602"/>
      <c r="DH26" s="602"/>
      <c r="DI26" s="602"/>
      <c r="DJ26" s="602"/>
      <c r="DK26" s="603"/>
      <c r="DL26" s="607" t="s">
        <v>49</v>
      </c>
      <c r="DM26" s="602"/>
      <c r="DN26" s="602"/>
      <c r="DO26" s="602"/>
      <c r="DP26" s="602"/>
      <c r="DQ26" s="602"/>
      <c r="DR26" s="602"/>
      <c r="DS26" s="602"/>
      <c r="DT26" s="602"/>
      <c r="DU26" s="602"/>
      <c r="DV26" s="603"/>
      <c r="DW26" s="604" t="s">
        <v>49</v>
      </c>
      <c r="DX26" s="617"/>
      <c r="DY26" s="617"/>
      <c r="DZ26" s="617"/>
      <c r="EA26" s="617"/>
      <c r="EB26" s="617"/>
      <c r="EC26" s="647"/>
    </row>
    <row r="27" spans="2:133" ht="11.25" customHeight="1">
      <c r="B27" s="596" t="s">
        <v>213</v>
      </c>
      <c r="C27" s="597"/>
      <c r="D27" s="597"/>
      <c r="E27" s="597"/>
      <c r="F27" s="597"/>
      <c r="G27" s="597"/>
      <c r="H27" s="597"/>
      <c r="I27" s="597"/>
      <c r="J27" s="597"/>
      <c r="K27" s="597"/>
      <c r="L27" s="597"/>
      <c r="M27" s="597"/>
      <c r="N27" s="597"/>
      <c r="O27" s="597"/>
      <c r="P27" s="597"/>
      <c r="Q27" s="598"/>
      <c r="R27" s="599">
        <v>4183156</v>
      </c>
      <c r="S27" s="602"/>
      <c r="T27" s="602"/>
      <c r="U27" s="602"/>
      <c r="V27" s="602"/>
      <c r="W27" s="602"/>
      <c r="X27" s="602"/>
      <c r="Y27" s="603"/>
      <c r="Z27" s="656">
        <v>18.5</v>
      </c>
      <c r="AA27" s="656"/>
      <c r="AB27" s="656"/>
      <c r="AC27" s="656"/>
      <c r="AD27" s="657" t="s">
        <v>49</v>
      </c>
      <c r="AE27" s="657"/>
      <c r="AF27" s="657"/>
      <c r="AG27" s="657"/>
      <c r="AH27" s="657"/>
      <c r="AI27" s="657"/>
      <c r="AJ27" s="657"/>
      <c r="AK27" s="657"/>
      <c r="AL27" s="604" t="s">
        <v>49</v>
      </c>
      <c r="AM27" s="605"/>
      <c r="AN27" s="605"/>
      <c r="AO27" s="658"/>
      <c r="AP27" s="596" t="s">
        <v>212</v>
      </c>
      <c r="AQ27" s="597"/>
      <c r="AR27" s="597"/>
      <c r="AS27" s="597"/>
      <c r="AT27" s="597"/>
      <c r="AU27" s="597"/>
      <c r="AV27" s="597"/>
      <c r="AW27" s="597"/>
      <c r="AX27" s="597"/>
      <c r="AY27" s="597"/>
      <c r="AZ27" s="597"/>
      <c r="BA27" s="597"/>
      <c r="BB27" s="597"/>
      <c r="BC27" s="597"/>
      <c r="BD27" s="597"/>
      <c r="BE27" s="597"/>
      <c r="BF27" s="598"/>
      <c r="BG27" s="599">
        <v>4796638</v>
      </c>
      <c r="BH27" s="602"/>
      <c r="BI27" s="602"/>
      <c r="BJ27" s="602"/>
      <c r="BK27" s="602"/>
      <c r="BL27" s="602"/>
      <c r="BM27" s="602"/>
      <c r="BN27" s="603"/>
      <c r="BO27" s="656">
        <v>100</v>
      </c>
      <c r="BP27" s="656"/>
      <c r="BQ27" s="656"/>
      <c r="BR27" s="656"/>
      <c r="BS27" s="607" t="s">
        <v>49</v>
      </c>
      <c r="BT27" s="602"/>
      <c r="BU27" s="602"/>
      <c r="BV27" s="602"/>
      <c r="BW27" s="602"/>
      <c r="BX27" s="602"/>
      <c r="BY27" s="602"/>
      <c r="BZ27" s="602"/>
      <c r="CA27" s="602"/>
      <c r="CB27" s="638"/>
      <c r="CD27" s="635" t="s">
        <v>211</v>
      </c>
      <c r="CE27" s="636"/>
      <c r="CF27" s="636"/>
      <c r="CG27" s="636"/>
      <c r="CH27" s="636"/>
      <c r="CI27" s="636"/>
      <c r="CJ27" s="636"/>
      <c r="CK27" s="636"/>
      <c r="CL27" s="636"/>
      <c r="CM27" s="636"/>
      <c r="CN27" s="636"/>
      <c r="CO27" s="636"/>
      <c r="CP27" s="636"/>
      <c r="CQ27" s="637"/>
      <c r="CR27" s="599">
        <v>3326572</v>
      </c>
      <c r="CS27" s="600"/>
      <c r="CT27" s="600"/>
      <c r="CU27" s="600"/>
      <c r="CV27" s="600"/>
      <c r="CW27" s="600"/>
      <c r="CX27" s="600"/>
      <c r="CY27" s="601"/>
      <c r="CZ27" s="604">
        <v>15.9</v>
      </c>
      <c r="DA27" s="617"/>
      <c r="DB27" s="617"/>
      <c r="DC27" s="618"/>
      <c r="DD27" s="607">
        <v>981730</v>
      </c>
      <c r="DE27" s="600"/>
      <c r="DF27" s="600"/>
      <c r="DG27" s="600"/>
      <c r="DH27" s="600"/>
      <c r="DI27" s="600"/>
      <c r="DJ27" s="600"/>
      <c r="DK27" s="601"/>
      <c r="DL27" s="607">
        <v>981344</v>
      </c>
      <c r="DM27" s="600"/>
      <c r="DN27" s="600"/>
      <c r="DO27" s="600"/>
      <c r="DP27" s="600"/>
      <c r="DQ27" s="600"/>
      <c r="DR27" s="600"/>
      <c r="DS27" s="600"/>
      <c r="DT27" s="600"/>
      <c r="DU27" s="600"/>
      <c r="DV27" s="601"/>
      <c r="DW27" s="604">
        <v>13</v>
      </c>
      <c r="DX27" s="617"/>
      <c r="DY27" s="617"/>
      <c r="DZ27" s="617"/>
      <c r="EA27" s="617"/>
      <c r="EB27" s="617"/>
      <c r="EC27" s="647"/>
    </row>
    <row r="28" spans="2:133" ht="11.25" customHeight="1">
      <c r="B28" s="704" t="s">
        <v>210</v>
      </c>
      <c r="C28" s="705"/>
      <c r="D28" s="705"/>
      <c r="E28" s="705"/>
      <c r="F28" s="705"/>
      <c r="G28" s="705"/>
      <c r="H28" s="705"/>
      <c r="I28" s="705"/>
      <c r="J28" s="705"/>
      <c r="K28" s="705"/>
      <c r="L28" s="705"/>
      <c r="M28" s="705"/>
      <c r="N28" s="705"/>
      <c r="O28" s="705"/>
      <c r="P28" s="705"/>
      <c r="Q28" s="706"/>
      <c r="R28" s="599" t="s">
        <v>49</v>
      </c>
      <c r="S28" s="602"/>
      <c r="T28" s="602"/>
      <c r="U28" s="602"/>
      <c r="V28" s="602"/>
      <c r="W28" s="602"/>
      <c r="X28" s="602"/>
      <c r="Y28" s="603"/>
      <c r="Z28" s="656" t="s">
        <v>49</v>
      </c>
      <c r="AA28" s="656"/>
      <c r="AB28" s="656"/>
      <c r="AC28" s="656"/>
      <c r="AD28" s="657" t="s">
        <v>49</v>
      </c>
      <c r="AE28" s="657"/>
      <c r="AF28" s="657"/>
      <c r="AG28" s="657"/>
      <c r="AH28" s="657"/>
      <c r="AI28" s="657"/>
      <c r="AJ28" s="657"/>
      <c r="AK28" s="657"/>
      <c r="AL28" s="604" t="s">
        <v>49</v>
      </c>
      <c r="AM28" s="605"/>
      <c r="AN28" s="605"/>
      <c r="AO28" s="658"/>
      <c r="AP28" s="619"/>
      <c r="AQ28" s="620"/>
      <c r="AR28" s="620"/>
      <c r="AS28" s="620"/>
      <c r="AT28" s="620"/>
      <c r="AU28" s="620"/>
      <c r="AV28" s="620"/>
      <c r="AW28" s="620"/>
      <c r="AX28" s="620"/>
      <c r="AY28" s="620"/>
      <c r="AZ28" s="620"/>
      <c r="BA28" s="620"/>
      <c r="BB28" s="620"/>
      <c r="BC28" s="620"/>
      <c r="BD28" s="620"/>
      <c r="BE28" s="620"/>
      <c r="BF28" s="621"/>
      <c r="BG28" s="599"/>
      <c r="BH28" s="602"/>
      <c r="BI28" s="602"/>
      <c r="BJ28" s="602"/>
      <c r="BK28" s="602"/>
      <c r="BL28" s="602"/>
      <c r="BM28" s="602"/>
      <c r="BN28" s="603"/>
      <c r="BO28" s="656"/>
      <c r="BP28" s="656"/>
      <c r="BQ28" s="656"/>
      <c r="BR28" s="656"/>
      <c r="BS28" s="657"/>
      <c r="BT28" s="657"/>
      <c r="BU28" s="657"/>
      <c r="BV28" s="657"/>
      <c r="BW28" s="657"/>
      <c r="BX28" s="657"/>
      <c r="BY28" s="657"/>
      <c r="BZ28" s="657"/>
      <c r="CA28" s="657"/>
      <c r="CB28" s="703"/>
      <c r="CD28" s="635" t="s">
        <v>209</v>
      </c>
      <c r="CE28" s="636"/>
      <c r="CF28" s="636"/>
      <c r="CG28" s="636"/>
      <c r="CH28" s="636"/>
      <c r="CI28" s="636"/>
      <c r="CJ28" s="636"/>
      <c r="CK28" s="636"/>
      <c r="CL28" s="636"/>
      <c r="CM28" s="636"/>
      <c r="CN28" s="636"/>
      <c r="CO28" s="636"/>
      <c r="CP28" s="636"/>
      <c r="CQ28" s="637"/>
      <c r="CR28" s="599">
        <v>1405565</v>
      </c>
      <c r="CS28" s="602"/>
      <c r="CT28" s="602"/>
      <c r="CU28" s="602"/>
      <c r="CV28" s="602"/>
      <c r="CW28" s="602"/>
      <c r="CX28" s="602"/>
      <c r="CY28" s="603"/>
      <c r="CZ28" s="604">
        <v>6.7</v>
      </c>
      <c r="DA28" s="617"/>
      <c r="DB28" s="617"/>
      <c r="DC28" s="618"/>
      <c r="DD28" s="607">
        <v>1350729</v>
      </c>
      <c r="DE28" s="602"/>
      <c r="DF28" s="602"/>
      <c r="DG28" s="602"/>
      <c r="DH28" s="602"/>
      <c r="DI28" s="602"/>
      <c r="DJ28" s="602"/>
      <c r="DK28" s="603"/>
      <c r="DL28" s="607">
        <v>1350729</v>
      </c>
      <c r="DM28" s="602"/>
      <c r="DN28" s="602"/>
      <c r="DO28" s="602"/>
      <c r="DP28" s="602"/>
      <c r="DQ28" s="602"/>
      <c r="DR28" s="602"/>
      <c r="DS28" s="602"/>
      <c r="DT28" s="602"/>
      <c r="DU28" s="602"/>
      <c r="DV28" s="603"/>
      <c r="DW28" s="604">
        <v>17.899999999999999</v>
      </c>
      <c r="DX28" s="617"/>
      <c r="DY28" s="617"/>
      <c r="DZ28" s="617"/>
      <c r="EA28" s="617"/>
      <c r="EB28" s="617"/>
      <c r="EC28" s="647"/>
    </row>
    <row r="29" spans="2:133" ht="11.25" customHeight="1">
      <c r="B29" s="596" t="s">
        <v>208</v>
      </c>
      <c r="C29" s="597"/>
      <c r="D29" s="597"/>
      <c r="E29" s="597"/>
      <c r="F29" s="597"/>
      <c r="G29" s="597"/>
      <c r="H29" s="597"/>
      <c r="I29" s="597"/>
      <c r="J29" s="597"/>
      <c r="K29" s="597"/>
      <c r="L29" s="597"/>
      <c r="M29" s="597"/>
      <c r="N29" s="597"/>
      <c r="O29" s="597"/>
      <c r="P29" s="597"/>
      <c r="Q29" s="598"/>
      <c r="R29" s="599">
        <v>3291846</v>
      </c>
      <c r="S29" s="602"/>
      <c r="T29" s="602"/>
      <c r="U29" s="602"/>
      <c r="V29" s="602"/>
      <c r="W29" s="602"/>
      <c r="X29" s="602"/>
      <c r="Y29" s="603"/>
      <c r="Z29" s="656">
        <v>14.5</v>
      </c>
      <c r="AA29" s="656"/>
      <c r="AB29" s="656"/>
      <c r="AC29" s="656"/>
      <c r="AD29" s="657" t="s">
        <v>49</v>
      </c>
      <c r="AE29" s="657"/>
      <c r="AF29" s="657"/>
      <c r="AG29" s="657"/>
      <c r="AH29" s="657"/>
      <c r="AI29" s="657"/>
      <c r="AJ29" s="657"/>
      <c r="AK29" s="657"/>
      <c r="AL29" s="604" t="s">
        <v>49</v>
      </c>
      <c r="AM29" s="605"/>
      <c r="AN29" s="605"/>
      <c r="AO29" s="658"/>
      <c r="AP29" s="667" t="s">
        <v>207</v>
      </c>
      <c r="AQ29" s="668"/>
      <c r="AR29" s="668"/>
      <c r="AS29" s="668"/>
      <c r="AT29" s="668"/>
      <c r="AU29" s="668"/>
      <c r="AV29" s="668"/>
      <c r="AW29" s="668"/>
      <c r="AX29" s="668"/>
      <c r="AY29" s="668"/>
      <c r="AZ29" s="668"/>
      <c r="BA29" s="668"/>
      <c r="BB29" s="668"/>
      <c r="BC29" s="668"/>
      <c r="BD29" s="668"/>
      <c r="BE29" s="668"/>
      <c r="BF29" s="669"/>
      <c r="BG29" s="667" t="s">
        <v>206</v>
      </c>
      <c r="BH29" s="689"/>
      <c r="BI29" s="689"/>
      <c r="BJ29" s="689"/>
      <c r="BK29" s="689"/>
      <c r="BL29" s="689"/>
      <c r="BM29" s="689"/>
      <c r="BN29" s="689"/>
      <c r="BO29" s="689"/>
      <c r="BP29" s="689"/>
      <c r="BQ29" s="690"/>
      <c r="BR29" s="667" t="s">
        <v>205</v>
      </c>
      <c r="BS29" s="689"/>
      <c r="BT29" s="689"/>
      <c r="BU29" s="689"/>
      <c r="BV29" s="689"/>
      <c r="BW29" s="689"/>
      <c r="BX29" s="689"/>
      <c r="BY29" s="689"/>
      <c r="BZ29" s="689"/>
      <c r="CA29" s="689"/>
      <c r="CB29" s="690"/>
      <c r="CD29" s="677" t="s">
        <v>155</v>
      </c>
      <c r="CE29" s="678"/>
      <c r="CF29" s="635" t="s">
        <v>204</v>
      </c>
      <c r="CG29" s="636"/>
      <c r="CH29" s="636"/>
      <c r="CI29" s="636"/>
      <c r="CJ29" s="636"/>
      <c r="CK29" s="636"/>
      <c r="CL29" s="636"/>
      <c r="CM29" s="636"/>
      <c r="CN29" s="636"/>
      <c r="CO29" s="636"/>
      <c r="CP29" s="636"/>
      <c r="CQ29" s="637"/>
      <c r="CR29" s="599">
        <v>1405565</v>
      </c>
      <c r="CS29" s="600"/>
      <c r="CT29" s="600"/>
      <c r="CU29" s="600"/>
      <c r="CV29" s="600"/>
      <c r="CW29" s="600"/>
      <c r="CX29" s="600"/>
      <c r="CY29" s="601"/>
      <c r="CZ29" s="604">
        <v>6.7</v>
      </c>
      <c r="DA29" s="617"/>
      <c r="DB29" s="617"/>
      <c r="DC29" s="618"/>
      <c r="DD29" s="607">
        <v>1350729</v>
      </c>
      <c r="DE29" s="600"/>
      <c r="DF29" s="600"/>
      <c r="DG29" s="600"/>
      <c r="DH29" s="600"/>
      <c r="DI29" s="600"/>
      <c r="DJ29" s="600"/>
      <c r="DK29" s="601"/>
      <c r="DL29" s="607">
        <v>1350729</v>
      </c>
      <c r="DM29" s="600"/>
      <c r="DN29" s="600"/>
      <c r="DO29" s="600"/>
      <c r="DP29" s="600"/>
      <c r="DQ29" s="600"/>
      <c r="DR29" s="600"/>
      <c r="DS29" s="600"/>
      <c r="DT29" s="600"/>
      <c r="DU29" s="600"/>
      <c r="DV29" s="601"/>
      <c r="DW29" s="604">
        <v>17.899999999999999</v>
      </c>
      <c r="DX29" s="617"/>
      <c r="DY29" s="617"/>
      <c r="DZ29" s="617"/>
      <c r="EA29" s="617"/>
      <c r="EB29" s="617"/>
      <c r="EC29" s="647"/>
    </row>
    <row r="30" spans="2:133" ht="11.25" customHeight="1">
      <c r="B30" s="596" t="s">
        <v>203</v>
      </c>
      <c r="C30" s="597"/>
      <c r="D30" s="597"/>
      <c r="E30" s="597"/>
      <c r="F30" s="597"/>
      <c r="G30" s="597"/>
      <c r="H30" s="597"/>
      <c r="I30" s="597"/>
      <c r="J30" s="597"/>
      <c r="K30" s="597"/>
      <c r="L30" s="597"/>
      <c r="M30" s="597"/>
      <c r="N30" s="597"/>
      <c r="O30" s="597"/>
      <c r="P30" s="597"/>
      <c r="Q30" s="598"/>
      <c r="R30" s="599">
        <v>57076</v>
      </c>
      <c r="S30" s="602"/>
      <c r="T30" s="602"/>
      <c r="U30" s="602"/>
      <c r="V30" s="602"/>
      <c r="W30" s="602"/>
      <c r="X30" s="602"/>
      <c r="Y30" s="603"/>
      <c r="Z30" s="656">
        <v>0.3</v>
      </c>
      <c r="AA30" s="656"/>
      <c r="AB30" s="656"/>
      <c r="AC30" s="656"/>
      <c r="AD30" s="657" t="s">
        <v>49</v>
      </c>
      <c r="AE30" s="657"/>
      <c r="AF30" s="657"/>
      <c r="AG30" s="657"/>
      <c r="AH30" s="657"/>
      <c r="AI30" s="657"/>
      <c r="AJ30" s="657"/>
      <c r="AK30" s="657"/>
      <c r="AL30" s="604" t="s">
        <v>49</v>
      </c>
      <c r="AM30" s="605"/>
      <c r="AN30" s="605"/>
      <c r="AO30" s="658"/>
      <c r="AP30" s="691" t="s">
        <v>202</v>
      </c>
      <c r="AQ30" s="692"/>
      <c r="AR30" s="692"/>
      <c r="AS30" s="692"/>
      <c r="AT30" s="697" t="s">
        <v>201</v>
      </c>
      <c r="AU30" s="89"/>
      <c r="AV30" s="89"/>
      <c r="AW30" s="89"/>
      <c r="AX30" s="700" t="s">
        <v>44</v>
      </c>
      <c r="AY30" s="701"/>
      <c r="AZ30" s="701"/>
      <c r="BA30" s="701"/>
      <c r="BB30" s="701"/>
      <c r="BC30" s="701"/>
      <c r="BD30" s="701"/>
      <c r="BE30" s="701"/>
      <c r="BF30" s="702"/>
      <c r="BG30" s="685">
        <v>99.2</v>
      </c>
      <c r="BH30" s="686"/>
      <c r="BI30" s="686"/>
      <c r="BJ30" s="686"/>
      <c r="BK30" s="686"/>
      <c r="BL30" s="686"/>
      <c r="BM30" s="687">
        <v>96.1</v>
      </c>
      <c r="BN30" s="686"/>
      <c r="BO30" s="686"/>
      <c r="BP30" s="686"/>
      <c r="BQ30" s="688"/>
      <c r="BR30" s="685">
        <v>99.1</v>
      </c>
      <c r="BS30" s="686"/>
      <c r="BT30" s="686"/>
      <c r="BU30" s="686"/>
      <c r="BV30" s="686"/>
      <c r="BW30" s="686"/>
      <c r="BX30" s="687">
        <v>95.6</v>
      </c>
      <c r="BY30" s="686"/>
      <c r="BZ30" s="686"/>
      <c r="CA30" s="686"/>
      <c r="CB30" s="688"/>
      <c r="CD30" s="679"/>
      <c r="CE30" s="680"/>
      <c r="CF30" s="635" t="s">
        <v>200</v>
      </c>
      <c r="CG30" s="636"/>
      <c r="CH30" s="636"/>
      <c r="CI30" s="636"/>
      <c r="CJ30" s="636"/>
      <c r="CK30" s="636"/>
      <c r="CL30" s="636"/>
      <c r="CM30" s="636"/>
      <c r="CN30" s="636"/>
      <c r="CO30" s="636"/>
      <c r="CP30" s="636"/>
      <c r="CQ30" s="637"/>
      <c r="CR30" s="599">
        <v>1314492</v>
      </c>
      <c r="CS30" s="602"/>
      <c r="CT30" s="602"/>
      <c r="CU30" s="602"/>
      <c r="CV30" s="602"/>
      <c r="CW30" s="602"/>
      <c r="CX30" s="602"/>
      <c r="CY30" s="603"/>
      <c r="CZ30" s="604">
        <v>6.3</v>
      </c>
      <c r="DA30" s="617"/>
      <c r="DB30" s="617"/>
      <c r="DC30" s="618"/>
      <c r="DD30" s="607">
        <v>1259656</v>
      </c>
      <c r="DE30" s="602"/>
      <c r="DF30" s="602"/>
      <c r="DG30" s="602"/>
      <c r="DH30" s="602"/>
      <c r="DI30" s="602"/>
      <c r="DJ30" s="602"/>
      <c r="DK30" s="603"/>
      <c r="DL30" s="607">
        <v>1259656</v>
      </c>
      <c r="DM30" s="602"/>
      <c r="DN30" s="602"/>
      <c r="DO30" s="602"/>
      <c r="DP30" s="602"/>
      <c r="DQ30" s="602"/>
      <c r="DR30" s="602"/>
      <c r="DS30" s="602"/>
      <c r="DT30" s="602"/>
      <c r="DU30" s="602"/>
      <c r="DV30" s="603"/>
      <c r="DW30" s="604">
        <v>16.600000000000001</v>
      </c>
      <c r="DX30" s="617"/>
      <c r="DY30" s="617"/>
      <c r="DZ30" s="617"/>
      <c r="EA30" s="617"/>
      <c r="EB30" s="617"/>
      <c r="EC30" s="647"/>
    </row>
    <row r="31" spans="2:133" ht="11.25" customHeight="1">
      <c r="B31" s="596" t="s">
        <v>199</v>
      </c>
      <c r="C31" s="597"/>
      <c r="D31" s="597"/>
      <c r="E31" s="597"/>
      <c r="F31" s="597"/>
      <c r="G31" s="597"/>
      <c r="H31" s="597"/>
      <c r="I31" s="597"/>
      <c r="J31" s="597"/>
      <c r="K31" s="597"/>
      <c r="L31" s="597"/>
      <c r="M31" s="597"/>
      <c r="N31" s="597"/>
      <c r="O31" s="597"/>
      <c r="P31" s="597"/>
      <c r="Q31" s="598"/>
      <c r="R31" s="599">
        <v>24800</v>
      </c>
      <c r="S31" s="602"/>
      <c r="T31" s="602"/>
      <c r="U31" s="602"/>
      <c r="V31" s="602"/>
      <c r="W31" s="602"/>
      <c r="X31" s="602"/>
      <c r="Y31" s="603"/>
      <c r="Z31" s="656">
        <v>0.1</v>
      </c>
      <c r="AA31" s="656"/>
      <c r="AB31" s="656"/>
      <c r="AC31" s="656"/>
      <c r="AD31" s="657" t="s">
        <v>49</v>
      </c>
      <c r="AE31" s="657"/>
      <c r="AF31" s="657"/>
      <c r="AG31" s="657"/>
      <c r="AH31" s="657"/>
      <c r="AI31" s="657"/>
      <c r="AJ31" s="657"/>
      <c r="AK31" s="657"/>
      <c r="AL31" s="604" t="s">
        <v>49</v>
      </c>
      <c r="AM31" s="605"/>
      <c r="AN31" s="605"/>
      <c r="AO31" s="658"/>
      <c r="AP31" s="693"/>
      <c r="AQ31" s="694"/>
      <c r="AR31" s="694"/>
      <c r="AS31" s="694"/>
      <c r="AT31" s="698"/>
      <c r="AU31" s="82" t="s">
        <v>198</v>
      </c>
      <c r="AV31" s="82"/>
      <c r="AW31" s="82"/>
      <c r="AX31" s="596" t="s">
        <v>197</v>
      </c>
      <c r="AY31" s="597"/>
      <c r="AZ31" s="597"/>
      <c r="BA31" s="597"/>
      <c r="BB31" s="597"/>
      <c r="BC31" s="597"/>
      <c r="BD31" s="597"/>
      <c r="BE31" s="597"/>
      <c r="BF31" s="598"/>
      <c r="BG31" s="683">
        <v>98.8</v>
      </c>
      <c r="BH31" s="600"/>
      <c r="BI31" s="600"/>
      <c r="BJ31" s="600"/>
      <c r="BK31" s="600"/>
      <c r="BL31" s="600"/>
      <c r="BM31" s="605">
        <v>95.7</v>
      </c>
      <c r="BN31" s="684"/>
      <c r="BO31" s="684"/>
      <c r="BP31" s="684"/>
      <c r="BQ31" s="642"/>
      <c r="BR31" s="683">
        <v>98.7</v>
      </c>
      <c r="BS31" s="600"/>
      <c r="BT31" s="600"/>
      <c r="BU31" s="600"/>
      <c r="BV31" s="600"/>
      <c r="BW31" s="600"/>
      <c r="BX31" s="605">
        <v>95.3</v>
      </c>
      <c r="BY31" s="684"/>
      <c r="BZ31" s="684"/>
      <c r="CA31" s="684"/>
      <c r="CB31" s="642"/>
      <c r="CD31" s="679"/>
      <c r="CE31" s="680"/>
      <c r="CF31" s="635" t="s">
        <v>196</v>
      </c>
      <c r="CG31" s="636"/>
      <c r="CH31" s="636"/>
      <c r="CI31" s="636"/>
      <c r="CJ31" s="636"/>
      <c r="CK31" s="636"/>
      <c r="CL31" s="636"/>
      <c r="CM31" s="636"/>
      <c r="CN31" s="636"/>
      <c r="CO31" s="636"/>
      <c r="CP31" s="636"/>
      <c r="CQ31" s="637"/>
      <c r="CR31" s="599">
        <v>91073</v>
      </c>
      <c r="CS31" s="600"/>
      <c r="CT31" s="600"/>
      <c r="CU31" s="600"/>
      <c r="CV31" s="600"/>
      <c r="CW31" s="600"/>
      <c r="CX31" s="600"/>
      <c r="CY31" s="601"/>
      <c r="CZ31" s="604">
        <v>0.4</v>
      </c>
      <c r="DA31" s="617"/>
      <c r="DB31" s="617"/>
      <c r="DC31" s="618"/>
      <c r="DD31" s="607">
        <v>91073</v>
      </c>
      <c r="DE31" s="600"/>
      <c r="DF31" s="600"/>
      <c r="DG31" s="600"/>
      <c r="DH31" s="600"/>
      <c r="DI31" s="600"/>
      <c r="DJ31" s="600"/>
      <c r="DK31" s="601"/>
      <c r="DL31" s="607">
        <v>91073</v>
      </c>
      <c r="DM31" s="600"/>
      <c r="DN31" s="600"/>
      <c r="DO31" s="600"/>
      <c r="DP31" s="600"/>
      <c r="DQ31" s="600"/>
      <c r="DR31" s="600"/>
      <c r="DS31" s="600"/>
      <c r="DT31" s="600"/>
      <c r="DU31" s="600"/>
      <c r="DV31" s="601"/>
      <c r="DW31" s="604">
        <v>1.2</v>
      </c>
      <c r="DX31" s="617"/>
      <c r="DY31" s="617"/>
      <c r="DZ31" s="617"/>
      <c r="EA31" s="617"/>
      <c r="EB31" s="617"/>
      <c r="EC31" s="647"/>
    </row>
    <row r="32" spans="2:133" ht="11.25" customHeight="1">
      <c r="B32" s="596" t="s">
        <v>195</v>
      </c>
      <c r="C32" s="597"/>
      <c r="D32" s="597"/>
      <c r="E32" s="597"/>
      <c r="F32" s="597"/>
      <c r="G32" s="597"/>
      <c r="H32" s="597"/>
      <c r="I32" s="597"/>
      <c r="J32" s="597"/>
      <c r="K32" s="597"/>
      <c r="L32" s="597"/>
      <c r="M32" s="597"/>
      <c r="N32" s="597"/>
      <c r="O32" s="597"/>
      <c r="P32" s="597"/>
      <c r="Q32" s="598"/>
      <c r="R32" s="599">
        <v>1016451</v>
      </c>
      <c r="S32" s="602"/>
      <c r="T32" s="602"/>
      <c r="U32" s="602"/>
      <c r="V32" s="602"/>
      <c r="W32" s="602"/>
      <c r="X32" s="602"/>
      <c r="Y32" s="603"/>
      <c r="Z32" s="656">
        <v>4.5</v>
      </c>
      <c r="AA32" s="656"/>
      <c r="AB32" s="656"/>
      <c r="AC32" s="656"/>
      <c r="AD32" s="657" t="s">
        <v>49</v>
      </c>
      <c r="AE32" s="657"/>
      <c r="AF32" s="657"/>
      <c r="AG32" s="657"/>
      <c r="AH32" s="657"/>
      <c r="AI32" s="657"/>
      <c r="AJ32" s="657"/>
      <c r="AK32" s="657"/>
      <c r="AL32" s="604" t="s">
        <v>49</v>
      </c>
      <c r="AM32" s="605"/>
      <c r="AN32" s="605"/>
      <c r="AO32" s="658"/>
      <c r="AP32" s="695"/>
      <c r="AQ32" s="696"/>
      <c r="AR32" s="696"/>
      <c r="AS32" s="696"/>
      <c r="AT32" s="699"/>
      <c r="AU32" s="91"/>
      <c r="AV32" s="91"/>
      <c r="AW32" s="91"/>
      <c r="AX32" s="619" t="s">
        <v>194</v>
      </c>
      <c r="AY32" s="620"/>
      <c r="AZ32" s="620"/>
      <c r="BA32" s="620"/>
      <c r="BB32" s="620"/>
      <c r="BC32" s="620"/>
      <c r="BD32" s="620"/>
      <c r="BE32" s="620"/>
      <c r="BF32" s="621"/>
      <c r="BG32" s="676">
        <v>99.4</v>
      </c>
      <c r="BH32" s="623"/>
      <c r="BI32" s="623"/>
      <c r="BJ32" s="623"/>
      <c r="BK32" s="623"/>
      <c r="BL32" s="623"/>
      <c r="BM32" s="662">
        <v>96</v>
      </c>
      <c r="BN32" s="623"/>
      <c r="BO32" s="623"/>
      <c r="BP32" s="623"/>
      <c r="BQ32" s="652"/>
      <c r="BR32" s="676">
        <v>99.3</v>
      </c>
      <c r="BS32" s="623"/>
      <c r="BT32" s="623"/>
      <c r="BU32" s="623"/>
      <c r="BV32" s="623"/>
      <c r="BW32" s="623"/>
      <c r="BX32" s="662">
        <v>95.3</v>
      </c>
      <c r="BY32" s="623"/>
      <c r="BZ32" s="623"/>
      <c r="CA32" s="623"/>
      <c r="CB32" s="652"/>
      <c r="CD32" s="681"/>
      <c r="CE32" s="682"/>
      <c r="CF32" s="635" t="s">
        <v>193</v>
      </c>
      <c r="CG32" s="636"/>
      <c r="CH32" s="636"/>
      <c r="CI32" s="636"/>
      <c r="CJ32" s="636"/>
      <c r="CK32" s="636"/>
      <c r="CL32" s="636"/>
      <c r="CM32" s="636"/>
      <c r="CN32" s="636"/>
      <c r="CO32" s="636"/>
      <c r="CP32" s="636"/>
      <c r="CQ32" s="637"/>
      <c r="CR32" s="599" t="s">
        <v>49</v>
      </c>
      <c r="CS32" s="602"/>
      <c r="CT32" s="602"/>
      <c r="CU32" s="602"/>
      <c r="CV32" s="602"/>
      <c r="CW32" s="602"/>
      <c r="CX32" s="602"/>
      <c r="CY32" s="603"/>
      <c r="CZ32" s="604" t="s">
        <v>49</v>
      </c>
      <c r="DA32" s="617"/>
      <c r="DB32" s="617"/>
      <c r="DC32" s="618"/>
      <c r="DD32" s="607" t="s">
        <v>49</v>
      </c>
      <c r="DE32" s="602"/>
      <c r="DF32" s="602"/>
      <c r="DG32" s="602"/>
      <c r="DH32" s="602"/>
      <c r="DI32" s="602"/>
      <c r="DJ32" s="602"/>
      <c r="DK32" s="603"/>
      <c r="DL32" s="607" t="s">
        <v>49</v>
      </c>
      <c r="DM32" s="602"/>
      <c r="DN32" s="602"/>
      <c r="DO32" s="602"/>
      <c r="DP32" s="602"/>
      <c r="DQ32" s="602"/>
      <c r="DR32" s="602"/>
      <c r="DS32" s="602"/>
      <c r="DT32" s="602"/>
      <c r="DU32" s="602"/>
      <c r="DV32" s="603"/>
      <c r="DW32" s="604" t="s">
        <v>49</v>
      </c>
      <c r="DX32" s="617"/>
      <c r="DY32" s="617"/>
      <c r="DZ32" s="617"/>
      <c r="EA32" s="617"/>
      <c r="EB32" s="617"/>
      <c r="EC32" s="647"/>
    </row>
    <row r="33" spans="2:133" ht="11.25" customHeight="1">
      <c r="B33" s="596" t="s">
        <v>192</v>
      </c>
      <c r="C33" s="597"/>
      <c r="D33" s="597"/>
      <c r="E33" s="597"/>
      <c r="F33" s="597"/>
      <c r="G33" s="597"/>
      <c r="H33" s="597"/>
      <c r="I33" s="597"/>
      <c r="J33" s="597"/>
      <c r="K33" s="597"/>
      <c r="L33" s="597"/>
      <c r="M33" s="597"/>
      <c r="N33" s="597"/>
      <c r="O33" s="597"/>
      <c r="P33" s="597"/>
      <c r="Q33" s="598"/>
      <c r="R33" s="599">
        <v>2306739</v>
      </c>
      <c r="S33" s="602"/>
      <c r="T33" s="602"/>
      <c r="U33" s="602"/>
      <c r="V33" s="602"/>
      <c r="W33" s="602"/>
      <c r="X33" s="602"/>
      <c r="Y33" s="603"/>
      <c r="Z33" s="656">
        <v>10.199999999999999</v>
      </c>
      <c r="AA33" s="656"/>
      <c r="AB33" s="656"/>
      <c r="AC33" s="656"/>
      <c r="AD33" s="657" t="s">
        <v>49</v>
      </c>
      <c r="AE33" s="657"/>
      <c r="AF33" s="657"/>
      <c r="AG33" s="657"/>
      <c r="AH33" s="657"/>
      <c r="AI33" s="657"/>
      <c r="AJ33" s="657"/>
      <c r="AK33" s="657"/>
      <c r="AL33" s="604" t="s">
        <v>49</v>
      </c>
      <c r="AM33" s="605"/>
      <c r="AN33" s="605"/>
      <c r="AO33" s="658"/>
      <c r="AP33" s="90"/>
      <c r="AQ33" s="88"/>
      <c r="AR33" s="82"/>
      <c r="AS33" s="89"/>
      <c r="AT33" s="89"/>
      <c r="AU33" s="89"/>
      <c r="AV33" s="89"/>
      <c r="AW33" s="89"/>
      <c r="AX33" s="89"/>
      <c r="AY33" s="89"/>
      <c r="AZ33" s="89"/>
      <c r="BA33" s="89"/>
      <c r="BB33" s="89"/>
      <c r="BC33" s="89"/>
      <c r="BD33" s="89"/>
      <c r="BE33" s="89"/>
      <c r="BF33" s="89"/>
      <c r="BG33" s="88"/>
      <c r="BH33" s="88"/>
      <c r="BI33" s="88"/>
      <c r="BJ33" s="88"/>
      <c r="BK33" s="88"/>
      <c r="BL33" s="88"/>
      <c r="BM33" s="88"/>
      <c r="BN33" s="88"/>
      <c r="BO33" s="88"/>
      <c r="BP33" s="88"/>
      <c r="BQ33" s="88"/>
      <c r="BR33" s="88"/>
      <c r="BS33" s="88"/>
      <c r="BT33" s="88"/>
      <c r="BU33" s="88"/>
      <c r="BV33" s="88"/>
      <c r="BW33" s="88"/>
      <c r="BX33" s="88"/>
      <c r="BY33" s="88"/>
      <c r="BZ33" s="88"/>
      <c r="CA33" s="88"/>
      <c r="CB33" s="88"/>
      <c r="CD33" s="635" t="s">
        <v>191</v>
      </c>
      <c r="CE33" s="636"/>
      <c r="CF33" s="636"/>
      <c r="CG33" s="636"/>
      <c r="CH33" s="636"/>
      <c r="CI33" s="636"/>
      <c r="CJ33" s="636"/>
      <c r="CK33" s="636"/>
      <c r="CL33" s="636"/>
      <c r="CM33" s="636"/>
      <c r="CN33" s="636"/>
      <c r="CO33" s="636"/>
      <c r="CP33" s="636"/>
      <c r="CQ33" s="637"/>
      <c r="CR33" s="599">
        <v>11370772</v>
      </c>
      <c r="CS33" s="600"/>
      <c r="CT33" s="600"/>
      <c r="CU33" s="600"/>
      <c r="CV33" s="600"/>
      <c r="CW33" s="600"/>
      <c r="CX33" s="600"/>
      <c r="CY33" s="601"/>
      <c r="CZ33" s="604">
        <v>54.4</v>
      </c>
      <c r="DA33" s="617"/>
      <c r="DB33" s="617"/>
      <c r="DC33" s="618"/>
      <c r="DD33" s="607">
        <v>4973783</v>
      </c>
      <c r="DE33" s="600"/>
      <c r="DF33" s="600"/>
      <c r="DG33" s="600"/>
      <c r="DH33" s="600"/>
      <c r="DI33" s="600"/>
      <c r="DJ33" s="600"/>
      <c r="DK33" s="601"/>
      <c r="DL33" s="607">
        <v>2684199</v>
      </c>
      <c r="DM33" s="600"/>
      <c r="DN33" s="600"/>
      <c r="DO33" s="600"/>
      <c r="DP33" s="600"/>
      <c r="DQ33" s="600"/>
      <c r="DR33" s="600"/>
      <c r="DS33" s="600"/>
      <c r="DT33" s="600"/>
      <c r="DU33" s="600"/>
      <c r="DV33" s="601"/>
      <c r="DW33" s="604">
        <v>35.5</v>
      </c>
      <c r="DX33" s="617"/>
      <c r="DY33" s="617"/>
      <c r="DZ33" s="617"/>
      <c r="EA33" s="617"/>
      <c r="EB33" s="617"/>
      <c r="EC33" s="647"/>
    </row>
    <row r="34" spans="2:133" ht="11.25" customHeight="1">
      <c r="B34" s="596" t="s">
        <v>190</v>
      </c>
      <c r="C34" s="597"/>
      <c r="D34" s="597"/>
      <c r="E34" s="597"/>
      <c r="F34" s="597"/>
      <c r="G34" s="597"/>
      <c r="H34" s="597"/>
      <c r="I34" s="597"/>
      <c r="J34" s="597"/>
      <c r="K34" s="597"/>
      <c r="L34" s="597"/>
      <c r="M34" s="597"/>
      <c r="N34" s="597"/>
      <c r="O34" s="597"/>
      <c r="P34" s="597"/>
      <c r="Q34" s="598"/>
      <c r="R34" s="599">
        <v>202216</v>
      </c>
      <c r="S34" s="602"/>
      <c r="T34" s="602"/>
      <c r="U34" s="602"/>
      <c r="V34" s="602"/>
      <c r="W34" s="602"/>
      <c r="X34" s="602"/>
      <c r="Y34" s="603"/>
      <c r="Z34" s="656">
        <v>0.9</v>
      </c>
      <c r="AA34" s="656"/>
      <c r="AB34" s="656"/>
      <c r="AC34" s="656"/>
      <c r="AD34" s="657">
        <v>125</v>
      </c>
      <c r="AE34" s="657"/>
      <c r="AF34" s="657"/>
      <c r="AG34" s="657"/>
      <c r="AH34" s="657"/>
      <c r="AI34" s="657"/>
      <c r="AJ34" s="657"/>
      <c r="AK34" s="657"/>
      <c r="AL34" s="604">
        <v>0</v>
      </c>
      <c r="AM34" s="605"/>
      <c r="AN34" s="605"/>
      <c r="AO34" s="658"/>
      <c r="AP34" s="87"/>
      <c r="AQ34" s="667" t="s">
        <v>189</v>
      </c>
      <c r="AR34" s="668"/>
      <c r="AS34" s="668"/>
      <c r="AT34" s="668"/>
      <c r="AU34" s="668"/>
      <c r="AV34" s="668"/>
      <c r="AW34" s="668"/>
      <c r="AX34" s="668"/>
      <c r="AY34" s="668"/>
      <c r="AZ34" s="668"/>
      <c r="BA34" s="668"/>
      <c r="BB34" s="668"/>
      <c r="BC34" s="668"/>
      <c r="BD34" s="668"/>
      <c r="BE34" s="668"/>
      <c r="BF34" s="669"/>
      <c r="BG34" s="667" t="s">
        <v>188</v>
      </c>
      <c r="BH34" s="668"/>
      <c r="BI34" s="668"/>
      <c r="BJ34" s="668"/>
      <c r="BK34" s="668"/>
      <c r="BL34" s="668"/>
      <c r="BM34" s="668"/>
      <c r="BN34" s="668"/>
      <c r="BO34" s="668"/>
      <c r="BP34" s="668"/>
      <c r="BQ34" s="668"/>
      <c r="BR34" s="668"/>
      <c r="BS34" s="668"/>
      <c r="BT34" s="668"/>
      <c r="BU34" s="668"/>
      <c r="BV34" s="668"/>
      <c r="BW34" s="668"/>
      <c r="BX34" s="668"/>
      <c r="BY34" s="668"/>
      <c r="BZ34" s="668"/>
      <c r="CA34" s="668"/>
      <c r="CB34" s="669"/>
      <c r="CD34" s="635" t="s">
        <v>187</v>
      </c>
      <c r="CE34" s="636"/>
      <c r="CF34" s="636"/>
      <c r="CG34" s="636"/>
      <c r="CH34" s="636"/>
      <c r="CI34" s="636"/>
      <c r="CJ34" s="636"/>
      <c r="CK34" s="636"/>
      <c r="CL34" s="636"/>
      <c r="CM34" s="636"/>
      <c r="CN34" s="636"/>
      <c r="CO34" s="636"/>
      <c r="CP34" s="636"/>
      <c r="CQ34" s="637"/>
      <c r="CR34" s="599">
        <v>4811155</v>
      </c>
      <c r="CS34" s="602"/>
      <c r="CT34" s="602"/>
      <c r="CU34" s="602"/>
      <c r="CV34" s="602"/>
      <c r="CW34" s="602"/>
      <c r="CX34" s="602"/>
      <c r="CY34" s="603"/>
      <c r="CZ34" s="604">
        <v>23</v>
      </c>
      <c r="DA34" s="617"/>
      <c r="DB34" s="617"/>
      <c r="DC34" s="618"/>
      <c r="DD34" s="607">
        <v>1190442</v>
      </c>
      <c r="DE34" s="602"/>
      <c r="DF34" s="602"/>
      <c r="DG34" s="602"/>
      <c r="DH34" s="602"/>
      <c r="DI34" s="602"/>
      <c r="DJ34" s="602"/>
      <c r="DK34" s="603"/>
      <c r="DL34" s="607">
        <v>956914</v>
      </c>
      <c r="DM34" s="602"/>
      <c r="DN34" s="602"/>
      <c r="DO34" s="602"/>
      <c r="DP34" s="602"/>
      <c r="DQ34" s="602"/>
      <c r="DR34" s="602"/>
      <c r="DS34" s="602"/>
      <c r="DT34" s="602"/>
      <c r="DU34" s="602"/>
      <c r="DV34" s="603"/>
      <c r="DW34" s="604">
        <v>12.6</v>
      </c>
      <c r="DX34" s="617"/>
      <c r="DY34" s="617"/>
      <c r="DZ34" s="617"/>
      <c r="EA34" s="617"/>
      <c r="EB34" s="617"/>
      <c r="EC34" s="647"/>
    </row>
    <row r="35" spans="2:133" ht="11.25" customHeight="1">
      <c r="B35" s="596" t="s">
        <v>186</v>
      </c>
      <c r="C35" s="597"/>
      <c r="D35" s="597"/>
      <c r="E35" s="597"/>
      <c r="F35" s="597"/>
      <c r="G35" s="597"/>
      <c r="H35" s="597"/>
      <c r="I35" s="597"/>
      <c r="J35" s="597"/>
      <c r="K35" s="597"/>
      <c r="L35" s="597"/>
      <c r="M35" s="597"/>
      <c r="N35" s="597"/>
      <c r="O35" s="597"/>
      <c r="P35" s="597"/>
      <c r="Q35" s="598"/>
      <c r="R35" s="599">
        <v>3377873</v>
      </c>
      <c r="S35" s="602"/>
      <c r="T35" s="602"/>
      <c r="U35" s="602"/>
      <c r="V35" s="602"/>
      <c r="W35" s="602"/>
      <c r="X35" s="602"/>
      <c r="Y35" s="603"/>
      <c r="Z35" s="656">
        <v>14.9</v>
      </c>
      <c r="AA35" s="656"/>
      <c r="AB35" s="656"/>
      <c r="AC35" s="656"/>
      <c r="AD35" s="657" t="s">
        <v>49</v>
      </c>
      <c r="AE35" s="657"/>
      <c r="AF35" s="657"/>
      <c r="AG35" s="657"/>
      <c r="AH35" s="657"/>
      <c r="AI35" s="657"/>
      <c r="AJ35" s="657"/>
      <c r="AK35" s="657"/>
      <c r="AL35" s="604" t="s">
        <v>49</v>
      </c>
      <c r="AM35" s="605"/>
      <c r="AN35" s="605"/>
      <c r="AO35" s="658"/>
      <c r="AP35" s="87"/>
      <c r="AQ35" s="670" t="s">
        <v>185</v>
      </c>
      <c r="AR35" s="671"/>
      <c r="AS35" s="671"/>
      <c r="AT35" s="671"/>
      <c r="AU35" s="671"/>
      <c r="AV35" s="671"/>
      <c r="AW35" s="671"/>
      <c r="AX35" s="671"/>
      <c r="AY35" s="672"/>
      <c r="AZ35" s="664">
        <v>1366160</v>
      </c>
      <c r="BA35" s="665"/>
      <c r="BB35" s="665"/>
      <c r="BC35" s="665"/>
      <c r="BD35" s="665"/>
      <c r="BE35" s="665"/>
      <c r="BF35" s="666"/>
      <c r="BG35" s="673" t="s">
        <v>184</v>
      </c>
      <c r="BH35" s="674"/>
      <c r="BI35" s="674"/>
      <c r="BJ35" s="674"/>
      <c r="BK35" s="674"/>
      <c r="BL35" s="674"/>
      <c r="BM35" s="674"/>
      <c r="BN35" s="674"/>
      <c r="BO35" s="674"/>
      <c r="BP35" s="674"/>
      <c r="BQ35" s="674"/>
      <c r="BR35" s="674"/>
      <c r="BS35" s="674"/>
      <c r="BT35" s="674"/>
      <c r="BU35" s="675"/>
      <c r="BV35" s="664">
        <v>265880</v>
      </c>
      <c r="BW35" s="665"/>
      <c r="BX35" s="665"/>
      <c r="BY35" s="665"/>
      <c r="BZ35" s="665"/>
      <c r="CA35" s="665"/>
      <c r="CB35" s="666"/>
      <c r="CD35" s="635" t="s">
        <v>183</v>
      </c>
      <c r="CE35" s="636"/>
      <c r="CF35" s="636"/>
      <c r="CG35" s="636"/>
      <c r="CH35" s="636"/>
      <c r="CI35" s="636"/>
      <c r="CJ35" s="636"/>
      <c r="CK35" s="636"/>
      <c r="CL35" s="636"/>
      <c r="CM35" s="636"/>
      <c r="CN35" s="636"/>
      <c r="CO35" s="636"/>
      <c r="CP35" s="636"/>
      <c r="CQ35" s="637"/>
      <c r="CR35" s="599">
        <v>113149</v>
      </c>
      <c r="CS35" s="600"/>
      <c r="CT35" s="600"/>
      <c r="CU35" s="600"/>
      <c r="CV35" s="600"/>
      <c r="CW35" s="600"/>
      <c r="CX35" s="600"/>
      <c r="CY35" s="601"/>
      <c r="CZ35" s="604">
        <v>0.5</v>
      </c>
      <c r="DA35" s="617"/>
      <c r="DB35" s="617"/>
      <c r="DC35" s="618"/>
      <c r="DD35" s="607">
        <v>102560</v>
      </c>
      <c r="DE35" s="600"/>
      <c r="DF35" s="600"/>
      <c r="DG35" s="600"/>
      <c r="DH35" s="600"/>
      <c r="DI35" s="600"/>
      <c r="DJ35" s="600"/>
      <c r="DK35" s="601"/>
      <c r="DL35" s="607">
        <v>45549</v>
      </c>
      <c r="DM35" s="600"/>
      <c r="DN35" s="600"/>
      <c r="DO35" s="600"/>
      <c r="DP35" s="600"/>
      <c r="DQ35" s="600"/>
      <c r="DR35" s="600"/>
      <c r="DS35" s="600"/>
      <c r="DT35" s="600"/>
      <c r="DU35" s="600"/>
      <c r="DV35" s="601"/>
      <c r="DW35" s="604">
        <v>0.6</v>
      </c>
      <c r="DX35" s="617"/>
      <c r="DY35" s="617"/>
      <c r="DZ35" s="617"/>
      <c r="EA35" s="617"/>
      <c r="EB35" s="617"/>
      <c r="EC35" s="647"/>
    </row>
    <row r="36" spans="2:133" ht="11.25" customHeight="1">
      <c r="B36" s="596" t="s">
        <v>182</v>
      </c>
      <c r="C36" s="597"/>
      <c r="D36" s="597"/>
      <c r="E36" s="597"/>
      <c r="F36" s="597"/>
      <c r="G36" s="597"/>
      <c r="H36" s="597"/>
      <c r="I36" s="597"/>
      <c r="J36" s="597"/>
      <c r="K36" s="597"/>
      <c r="L36" s="597"/>
      <c r="M36" s="597"/>
      <c r="N36" s="597"/>
      <c r="O36" s="597"/>
      <c r="P36" s="597"/>
      <c r="Q36" s="598"/>
      <c r="R36" s="599" t="s">
        <v>49</v>
      </c>
      <c r="S36" s="602"/>
      <c r="T36" s="602"/>
      <c r="U36" s="602"/>
      <c r="V36" s="602"/>
      <c r="W36" s="602"/>
      <c r="X36" s="602"/>
      <c r="Y36" s="603"/>
      <c r="Z36" s="656" t="s">
        <v>49</v>
      </c>
      <c r="AA36" s="656"/>
      <c r="AB36" s="656"/>
      <c r="AC36" s="656"/>
      <c r="AD36" s="657" t="s">
        <v>49</v>
      </c>
      <c r="AE36" s="657"/>
      <c r="AF36" s="657"/>
      <c r="AG36" s="657"/>
      <c r="AH36" s="657"/>
      <c r="AI36" s="657"/>
      <c r="AJ36" s="657"/>
      <c r="AK36" s="657"/>
      <c r="AL36" s="604" t="s">
        <v>49</v>
      </c>
      <c r="AM36" s="605"/>
      <c r="AN36" s="605"/>
      <c r="AO36" s="658"/>
      <c r="AQ36" s="639" t="s">
        <v>181</v>
      </c>
      <c r="AR36" s="640"/>
      <c r="AS36" s="640"/>
      <c r="AT36" s="640"/>
      <c r="AU36" s="640"/>
      <c r="AV36" s="640"/>
      <c r="AW36" s="640"/>
      <c r="AX36" s="640"/>
      <c r="AY36" s="641"/>
      <c r="AZ36" s="599">
        <v>334313</v>
      </c>
      <c r="BA36" s="602"/>
      <c r="BB36" s="602"/>
      <c r="BC36" s="602"/>
      <c r="BD36" s="600"/>
      <c r="BE36" s="600"/>
      <c r="BF36" s="642"/>
      <c r="BG36" s="635" t="s">
        <v>180</v>
      </c>
      <c r="BH36" s="636"/>
      <c r="BI36" s="636"/>
      <c r="BJ36" s="636"/>
      <c r="BK36" s="636"/>
      <c r="BL36" s="636"/>
      <c r="BM36" s="636"/>
      <c r="BN36" s="636"/>
      <c r="BO36" s="636"/>
      <c r="BP36" s="636"/>
      <c r="BQ36" s="636"/>
      <c r="BR36" s="636"/>
      <c r="BS36" s="636"/>
      <c r="BT36" s="636"/>
      <c r="BU36" s="637"/>
      <c r="BV36" s="599">
        <v>220385</v>
      </c>
      <c r="BW36" s="602"/>
      <c r="BX36" s="602"/>
      <c r="BY36" s="602"/>
      <c r="BZ36" s="602"/>
      <c r="CA36" s="602"/>
      <c r="CB36" s="638"/>
      <c r="CD36" s="635" t="s">
        <v>179</v>
      </c>
      <c r="CE36" s="636"/>
      <c r="CF36" s="636"/>
      <c r="CG36" s="636"/>
      <c r="CH36" s="636"/>
      <c r="CI36" s="636"/>
      <c r="CJ36" s="636"/>
      <c r="CK36" s="636"/>
      <c r="CL36" s="636"/>
      <c r="CM36" s="636"/>
      <c r="CN36" s="636"/>
      <c r="CO36" s="636"/>
      <c r="CP36" s="636"/>
      <c r="CQ36" s="637"/>
      <c r="CR36" s="599">
        <v>3669592</v>
      </c>
      <c r="CS36" s="602"/>
      <c r="CT36" s="602"/>
      <c r="CU36" s="602"/>
      <c r="CV36" s="602"/>
      <c r="CW36" s="602"/>
      <c r="CX36" s="602"/>
      <c r="CY36" s="603"/>
      <c r="CZ36" s="604">
        <v>17.600000000000001</v>
      </c>
      <c r="DA36" s="617"/>
      <c r="DB36" s="617"/>
      <c r="DC36" s="618"/>
      <c r="DD36" s="607">
        <v>1334409</v>
      </c>
      <c r="DE36" s="602"/>
      <c r="DF36" s="602"/>
      <c r="DG36" s="602"/>
      <c r="DH36" s="602"/>
      <c r="DI36" s="602"/>
      <c r="DJ36" s="602"/>
      <c r="DK36" s="603"/>
      <c r="DL36" s="607">
        <v>800112</v>
      </c>
      <c r="DM36" s="602"/>
      <c r="DN36" s="602"/>
      <c r="DO36" s="602"/>
      <c r="DP36" s="602"/>
      <c r="DQ36" s="602"/>
      <c r="DR36" s="602"/>
      <c r="DS36" s="602"/>
      <c r="DT36" s="602"/>
      <c r="DU36" s="602"/>
      <c r="DV36" s="603"/>
      <c r="DW36" s="604">
        <v>10.6</v>
      </c>
      <c r="DX36" s="617"/>
      <c r="DY36" s="617"/>
      <c r="DZ36" s="617"/>
      <c r="EA36" s="617"/>
      <c r="EB36" s="617"/>
      <c r="EC36" s="647"/>
    </row>
    <row r="37" spans="2:133" ht="11.25" customHeight="1">
      <c r="B37" s="596" t="s">
        <v>178</v>
      </c>
      <c r="C37" s="597"/>
      <c r="D37" s="597"/>
      <c r="E37" s="597"/>
      <c r="F37" s="597"/>
      <c r="G37" s="597"/>
      <c r="H37" s="597"/>
      <c r="I37" s="597"/>
      <c r="J37" s="597"/>
      <c r="K37" s="597"/>
      <c r="L37" s="597"/>
      <c r="M37" s="597"/>
      <c r="N37" s="597"/>
      <c r="O37" s="597"/>
      <c r="P37" s="597"/>
      <c r="Q37" s="598"/>
      <c r="R37" s="599">
        <v>444773</v>
      </c>
      <c r="S37" s="602"/>
      <c r="T37" s="602"/>
      <c r="U37" s="602"/>
      <c r="V37" s="602"/>
      <c r="W37" s="602"/>
      <c r="X37" s="602"/>
      <c r="Y37" s="603"/>
      <c r="Z37" s="656">
        <v>2</v>
      </c>
      <c r="AA37" s="656"/>
      <c r="AB37" s="656"/>
      <c r="AC37" s="656"/>
      <c r="AD37" s="657" t="s">
        <v>49</v>
      </c>
      <c r="AE37" s="657"/>
      <c r="AF37" s="657"/>
      <c r="AG37" s="657"/>
      <c r="AH37" s="657"/>
      <c r="AI37" s="657"/>
      <c r="AJ37" s="657"/>
      <c r="AK37" s="657"/>
      <c r="AL37" s="604" t="s">
        <v>49</v>
      </c>
      <c r="AM37" s="605"/>
      <c r="AN37" s="605"/>
      <c r="AO37" s="658"/>
      <c r="AQ37" s="639" t="s">
        <v>177</v>
      </c>
      <c r="AR37" s="640"/>
      <c r="AS37" s="640"/>
      <c r="AT37" s="640"/>
      <c r="AU37" s="640"/>
      <c r="AV37" s="640"/>
      <c r="AW37" s="640"/>
      <c r="AX37" s="640"/>
      <c r="AY37" s="641"/>
      <c r="AZ37" s="599" t="s">
        <v>49</v>
      </c>
      <c r="BA37" s="602"/>
      <c r="BB37" s="602"/>
      <c r="BC37" s="602"/>
      <c r="BD37" s="600"/>
      <c r="BE37" s="600"/>
      <c r="BF37" s="642"/>
      <c r="BG37" s="635" t="s">
        <v>176</v>
      </c>
      <c r="BH37" s="636"/>
      <c r="BI37" s="636"/>
      <c r="BJ37" s="636"/>
      <c r="BK37" s="636"/>
      <c r="BL37" s="636"/>
      <c r="BM37" s="636"/>
      <c r="BN37" s="636"/>
      <c r="BO37" s="636"/>
      <c r="BP37" s="636"/>
      <c r="BQ37" s="636"/>
      <c r="BR37" s="636"/>
      <c r="BS37" s="636"/>
      <c r="BT37" s="636"/>
      <c r="BU37" s="637"/>
      <c r="BV37" s="599">
        <v>3748</v>
      </c>
      <c r="BW37" s="602"/>
      <c r="BX37" s="602"/>
      <c r="BY37" s="602"/>
      <c r="BZ37" s="602"/>
      <c r="CA37" s="602"/>
      <c r="CB37" s="638"/>
      <c r="CD37" s="635" t="s">
        <v>175</v>
      </c>
      <c r="CE37" s="636"/>
      <c r="CF37" s="636"/>
      <c r="CG37" s="636"/>
      <c r="CH37" s="636"/>
      <c r="CI37" s="636"/>
      <c r="CJ37" s="636"/>
      <c r="CK37" s="636"/>
      <c r="CL37" s="636"/>
      <c r="CM37" s="636"/>
      <c r="CN37" s="636"/>
      <c r="CO37" s="636"/>
      <c r="CP37" s="636"/>
      <c r="CQ37" s="637"/>
      <c r="CR37" s="599">
        <v>661147</v>
      </c>
      <c r="CS37" s="600"/>
      <c r="CT37" s="600"/>
      <c r="CU37" s="600"/>
      <c r="CV37" s="600"/>
      <c r="CW37" s="600"/>
      <c r="CX37" s="600"/>
      <c r="CY37" s="601"/>
      <c r="CZ37" s="604">
        <v>3.2</v>
      </c>
      <c r="DA37" s="617"/>
      <c r="DB37" s="617"/>
      <c r="DC37" s="618"/>
      <c r="DD37" s="607">
        <v>661147</v>
      </c>
      <c r="DE37" s="600"/>
      <c r="DF37" s="600"/>
      <c r="DG37" s="600"/>
      <c r="DH37" s="600"/>
      <c r="DI37" s="600"/>
      <c r="DJ37" s="600"/>
      <c r="DK37" s="601"/>
      <c r="DL37" s="607">
        <v>605147</v>
      </c>
      <c r="DM37" s="600"/>
      <c r="DN37" s="600"/>
      <c r="DO37" s="600"/>
      <c r="DP37" s="600"/>
      <c r="DQ37" s="600"/>
      <c r="DR37" s="600"/>
      <c r="DS37" s="600"/>
      <c r="DT37" s="600"/>
      <c r="DU37" s="600"/>
      <c r="DV37" s="601"/>
      <c r="DW37" s="604">
        <v>8</v>
      </c>
      <c r="DX37" s="617"/>
      <c r="DY37" s="617"/>
      <c r="DZ37" s="617"/>
      <c r="EA37" s="617"/>
      <c r="EB37" s="617"/>
      <c r="EC37" s="647"/>
    </row>
    <row r="38" spans="2:133" ht="11.25" customHeight="1">
      <c r="B38" s="619" t="s">
        <v>174</v>
      </c>
      <c r="C38" s="620"/>
      <c r="D38" s="620"/>
      <c r="E38" s="620"/>
      <c r="F38" s="620"/>
      <c r="G38" s="620"/>
      <c r="H38" s="620"/>
      <c r="I38" s="620"/>
      <c r="J38" s="620"/>
      <c r="K38" s="620"/>
      <c r="L38" s="620"/>
      <c r="M38" s="620"/>
      <c r="N38" s="620"/>
      <c r="O38" s="620"/>
      <c r="P38" s="620"/>
      <c r="Q38" s="621"/>
      <c r="R38" s="622">
        <v>22639725</v>
      </c>
      <c r="S38" s="651"/>
      <c r="T38" s="651"/>
      <c r="U38" s="651"/>
      <c r="V38" s="651"/>
      <c r="W38" s="651"/>
      <c r="X38" s="651"/>
      <c r="Y38" s="659"/>
      <c r="Z38" s="660">
        <v>100</v>
      </c>
      <c r="AA38" s="660"/>
      <c r="AB38" s="660"/>
      <c r="AC38" s="660"/>
      <c r="AD38" s="661">
        <v>7120915</v>
      </c>
      <c r="AE38" s="661"/>
      <c r="AF38" s="661"/>
      <c r="AG38" s="661"/>
      <c r="AH38" s="661"/>
      <c r="AI38" s="661"/>
      <c r="AJ38" s="661"/>
      <c r="AK38" s="661"/>
      <c r="AL38" s="625">
        <v>100</v>
      </c>
      <c r="AM38" s="662"/>
      <c r="AN38" s="662"/>
      <c r="AO38" s="663"/>
      <c r="AQ38" s="639" t="s">
        <v>173</v>
      </c>
      <c r="AR38" s="640"/>
      <c r="AS38" s="640"/>
      <c r="AT38" s="640"/>
      <c r="AU38" s="640"/>
      <c r="AV38" s="640"/>
      <c r="AW38" s="640"/>
      <c r="AX38" s="640"/>
      <c r="AY38" s="641"/>
      <c r="AZ38" s="599" t="s">
        <v>49</v>
      </c>
      <c r="BA38" s="602"/>
      <c r="BB38" s="602"/>
      <c r="BC38" s="602"/>
      <c r="BD38" s="600"/>
      <c r="BE38" s="600"/>
      <c r="BF38" s="642"/>
      <c r="BG38" s="635" t="s">
        <v>172</v>
      </c>
      <c r="BH38" s="636"/>
      <c r="BI38" s="636"/>
      <c r="BJ38" s="636"/>
      <c r="BK38" s="636"/>
      <c r="BL38" s="636"/>
      <c r="BM38" s="636"/>
      <c r="BN38" s="636"/>
      <c r="BO38" s="636"/>
      <c r="BP38" s="636"/>
      <c r="BQ38" s="636"/>
      <c r="BR38" s="636"/>
      <c r="BS38" s="636"/>
      <c r="BT38" s="636"/>
      <c r="BU38" s="637"/>
      <c r="BV38" s="599">
        <v>6302</v>
      </c>
      <c r="BW38" s="602"/>
      <c r="BX38" s="602"/>
      <c r="BY38" s="602"/>
      <c r="BZ38" s="602"/>
      <c r="CA38" s="602"/>
      <c r="CB38" s="638"/>
      <c r="CD38" s="635" t="s">
        <v>171</v>
      </c>
      <c r="CE38" s="636"/>
      <c r="CF38" s="636"/>
      <c r="CG38" s="636"/>
      <c r="CH38" s="636"/>
      <c r="CI38" s="636"/>
      <c r="CJ38" s="636"/>
      <c r="CK38" s="636"/>
      <c r="CL38" s="636"/>
      <c r="CM38" s="636"/>
      <c r="CN38" s="636"/>
      <c r="CO38" s="636"/>
      <c r="CP38" s="636"/>
      <c r="CQ38" s="637"/>
      <c r="CR38" s="599">
        <v>1366160</v>
      </c>
      <c r="CS38" s="602"/>
      <c r="CT38" s="602"/>
      <c r="CU38" s="602"/>
      <c r="CV38" s="602"/>
      <c r="CW38" s="602"/>
      <c r="CX38" s="602"/>
      <c r="CY38" s="603"/>
      <c r="CZ38" s="604">
        <v>6.5</v>
      </c>
      <c r="DA38" s="617"/>
      <c r="DB38" s="617"/>
      <c r="DC38" s="618"/>
      <c r="DD38" s="607">
        <v>1179507</v>
      </c>
      <c r="DE38" s="602"/>
      <c r="DF38" s="602"/>
      <c r="DG38" s="602"/>
      <c r="DH38" s="602"/>
      <c r="DI38" s="602"/>
      <c r="DJ38" s="602"/>
      <c r="DK38" s="603"/>
      <c r="DL38" s="607">
        <v>881624</v>
      </c>
      <c r="DM38" s="602"/>
      <c r="DN38" s="602"/>
      <c r="DO38" s="602"/>
      <c r="DP38" s="602"/>
      <c r="DQ38" s="602"/>
      <c r="DR38" s="602"/>
      <c r="DS38" s="602"/>
      <c r="DT38" s="602"/>
      <c r="DU38" s="602"/>
      <c r="DV38" s="603"/>
      <c r="DW38" s="604">
        <v>11.7</v>
      </c>
      <c r="DX38" s="617"/>
      <c r="DY38" s="617"/>
      <c r="DZ38" s="617"/>
      <c r="EA38" s="617"/>
      <c r="EB38" s="617"/>
      <c r="EC38" s="647"/>
    </row>
    <row r="39" spans="2:133" ht="11.25" customHeight="1">
      <c r="AQ39" s="639" t="s">
        <v>170</v>
      </c>
      <c r="AR39" s="640"/>
      <c r="AS39" s="640"/>
      <c r="AT39" s="640"/>
      <c r="AU39" s="640"/>
      <c r="AV39" s="640"/>
      <c r="AW39" s="640"/>
      <c r="AX39" s="640"/>
      <c r="AY39" s="641"/>
      <c r="AZ39" s="599" t="s">
        <v>49</v>
      </c>
      <c r="BA39" s="602"/>
      <c r="BB39" s="602"/>
      <c r="BC39" s="602"/>
      <c r="BD39" s="600"/>
      <c r="BE39" s="600"/>
      <c r="BF39" s="642"/>
      <c r="BG39" s="643" t="s">
        <v>169</v>
      </c>
      <c r="BH39" s="644"/>
      <c r="BI39" s="644"/>
      <c r="BJ39" s="644"/>
      <c r="BK39" s="644"/>
      <c r="BL39" s="86"/>
      <c r="BM39" s="636" t="s">
        <v>168</v>
      </c>
      <c r="BN39" s="636"/>
      <c r="BO39" s="636"/>
      <c r="BP39" s="636"/>
      <c r="BQ39" s="636"/>
      <c r="BR39" s="636"/>
      <c r="BS39" s="636"/>
      <c r="BT39" s="636"/>
      <c r="BU39" s="637"/>
      <c r="BV39" s="599">
        <v>90</v>
      </c>
      <c r="BW39" s="602"/>
      <c r="BX39" s="602"/>
      <c r="BY39" s="602"/>
      <c r="BZ39" s="602"/>
      <c r="CA39" s="602"/>
      <c r="CB39" s="638"/>
      <c r="CD39" s="635" t="s">
        <v>167</v>
      </c>
      <c r="CE39" s="636"/>
      <c r="CF39" s="636"/>
      <c r="CG39" s="636"/>
      <c r="CH39" s="636"/>
      <c r="CI39" s="636"/>
      <c r="CJ39" s="636"/>
      <c r="CK39" s="636"/>
      <c r="CL39" s="636"/>
      <c r="CM39" s="636"/>
      <c r="CN39" s="636"/>
      <c r="CO39" s="636"/>
      <c r="CP39" s="636"/>
      <c r="CQ39" s="637"/>
      <c r="CR39" s="599">
        <v>1408376</v>
      </c>
      <c r="CS39" s="600"/>
      <c r="CT39" s="600"/>
      <c r="CU39" s="600"/>
      <c r="CV39" s="600"/>
      <c r="CW39" s="600"/>
      <c r="CX39" s="600"/>
      <c r="CY39" s="601"/>
      <c r="CZ39" s="604">
        <v>6.7</v>
      </c>
      <c r="DA39" s="617"/>
      <c r="DB39" s="617"/>
      <c r="DC39" s="618"/>
      <c r="DD39" s="607">
        <v>1165998</v>
      </c>
      <c r="DE39" s="600"/>
      <c r="DF39" s="600"/>
      <c r="DG39" s="600"/>
      <c r="DH39" s="600"/>
      <c r="DI39" s="600"/>
      <c r="DJ39" s="600"/>
      <c r="DK39" s="601"/>
      <c r="DL39" s="607" t="s">
        <v>49</v>
      </c>
      <c r="DM39" s="600"/>
      <c r="DN39" s="600"/>
      <c r="DO39" s="600"/>
      <c r="DP39" s="600"/>
      <c r="DQ39" s="600"/>
      <c r="DR39" s="600"/>
      <c r="DS39" s="600"/>
      <c r="DT39" s="600"/>
      <c r="DU39" s="600"/>
      <c r="DV39" s="601"/>
      <c r="DW39" s="604" t="s">
        <v>49</v>
      </c>
      <c r="DX39" s="617"/>
      <c r="DY39" s="617"/>
      <c r="DZ39" s="617"/>
      <c r="EA39" s="617"/>
      <c r="EB39" s="617"/>
      <c r="EC39" s="647"/>
    </row>
    <row r="40" spans="2:133" ht="11.25" customHeight="1">
      <c r="AQ40" s="639" t="s">
        <v>166</v>
      </c>
      <c r="AR40" s="640"/>
      <c r="AS40" s="640"/>
      <c r="AT40" s="640"/>
      <c r="AU40" s="640"/>
      <c r="AV40" s="640"/>
      <c r="AW40" s="640"/>
      <c r="AX40" s="640"/>
      <c r="AY40" s="641"/>
      <c r="AZ40" s="599">
        <v>237971</v>
      </c>
      <c r="BA40" s="602"/>
      <c r="BB40" s="602"/>
      <c r="BC40" s="602"/>
      <c r="BD40" s="600"/>
      <c r="BE40" s="600"/>
      <c r="BF40" s="642"/>
      <c r="BG40" s="643"/>
      <c r="BH40" s="644"/>
      <c r="BI40" s="644"/>
      <c r="BJ40" s="644"/>
      <c r="BK40" s="644"/>
      <c r="BL40" s="86"/>
      <c r="BM40" s="636" t="s">
        <v>165</v>
      </c>
      <c r="BN40" s="636"/>
      <c r="BO40" s="636"/>
      <c r="BP40" s="636"/>
      <c r="BQ40" s="636"/>
      <c r="BR40" s="636"/>
      <c r="BS40" s="636"/>
      <c r="BT40" s="636"/>
      <c r="BU40" s="637"/>
      <c r="BV40" s="599">
        <v>139</v>
      </c>
      <c r="BW40" s="602"/>
      <c r="BX40" s="602"/>
      <c r="BY40" s="602"/>
      <c r="BZ40" s="602"/>
      <c r="CA40" s="602"/>
      <c r="CB40" s="638"/>
      <c r="CD40" s="635" t="s">
        <v>164</v>
      </c>
      <c r="CE40" s="636"/>
      <c r="CF40" s="636"/>
      <c r="CG40" s="636"/>
      <c r="CH40" s="636"/>
      <c r="CI40" s="636"/>
      <c r="CJ40" s="636"/>
      <c r="CK40" s="636"/>
      <c r="CL40" s="636"/>
      <c r="CM40" s="636"/>
      <c r="CN40" s="636"/>
      <c r="CO40" s="636"/>
      <c r="CP40" s="636"/>
      <c r="CQ40" s="637"/>
      <c r="CR40" s="599">
        <v>2340</v>
      </c>
      <c r="CS40" s="602"/>
      <c r="CT40" s="602"/>
      <c r="CU40" s="602"/>
      <c r="CV40" s="602"/>
      <c r="CW40" s="602"/>
      <c r="CX40" s="602"/>
      <c r="CY40" s="603"/>
      <c r="CZ40" s="604">
        <v>0</v>
      </c>
      <c r="DA40" s="617"/>
      <c r="DB40" s="617"/>
      <c r="DC40" s="618"/>
      <c r="DD40" s="607">
        <v>867</v>
      </c>
      <c r="DE40" s="602"/>
      <c r="DF40" s="602"/>
      <c r="DG40" s="602"/>
      <c r="DH40" s="602"/>
      <c r="DI40" s="602"/>
      <c r="DJ40" s="602"/>
      <c r="DK40" s="603"/>
      <c r="DL40" s="607" t="s">
        <v>49</v>
      </c>
      <c r="DM40" s="602"/>
      <c r="DN40" s="602"/>
      <c r="DO40" s="602"/>
      <c r="DP40" s="602"/>
      <c r="DQ40" s="602"/>
      <c r="DR40" s="602"/>
      <c r="DS40" s="602"/>
      <c r="DT40" s="602"/>
      <c r="DU40" s="602"/>
      <c r="DV40" s="603"/>
      <c r="DW40" s="604" t="s">
        <v>49</v>
      </c>
      <c r="DX40" s="617"/>
      <c r="DY40" s="617"/>
      <c r="DZ40" s="617"/>
      <c r="EA40" s="617"/>
      <c r="EB40" s="617"/>
      <c r="EC40" s="647"/>
    </row>
    <row r="41" spans="2:133" ht="11.25" customHeight="1">
      <c r="AQ41" s="648" t="s">
        <v>163</v>
      </c>
      <c r="AR41" s="649"/>
      <c r="AS41" s="649"/>
      <c r="AT41" s="649"/>
      <c r="AU41" s="649"/>
      <c r="AV41" s="649"/>
      <c r="AW41" s="649"/>
      <c r="AX41" s="649"/>
      <c r="AY41" s="650"/>
      <c r="AZ41" s="622">
        <v>793876</v>
      </c>
      <c r="BA41" s="651"/>
      <c r="BB41" s="651"/>
      <c r="BC41" s="651"/>
      <c r="BD41" s="623"/>
      <c r="BE41" s="623"/>
      <c r="BF41" s="652"/>
      <c r="BG41" s="645"/>
      <c r="BH41" s="646"/>
      <c r="BI41" s="646"/>
      <c r="BJ41" s="646"/>
      <c r="BK41" s="646"/>
      <c r="BL41" s="85"/>
      <c r="BM41" s="653" t="s">
        <v>162</v>
      </c>
      <c r="BN41" s="653"/>
      <c r="BO41" s="653"/>
      <c r="BP41" s="653"/>
      <c r="BQ41" s="653"/>
      <c r="BR41" s="653"/>
      <c r="BS41" s="653"/>
      <c r="BT41" s="653"/>
      <c r="BU41" s="654"/>
      <c r="BV41" s="622">
        <v>323</v>
      </c>
      <c r="BW41" s="651"/>
      <c r="BX41" s="651"/>
      <c r="BY41" s="651"/>
      <c r="BZ41" s="651"/>
      <c r="CA41" s="651"/>
      <c r="CB41" s="655"/>
      <c r="CD41" s="635" t="s">
        <v>161</v>
      </c>
      <c r="CE41" s="636"/>
      <c r="CF41" s="636"/>
      <c r="CG41" s="636"/>
      <c r="CH41" s="636"/>
      <c r="CI41" s="636"/>
      <c r="CJ41" s="636"/>
      <c r="CK41" s="636"/>
      <c r="CL41" s="636"/>
      <c r="CM41" s="636"/>
      <c r="CN41" s="636"/>
      <c r="CO41" s="636"/>
      <c r="CP41" s="636"/>
      <c r="CQ41" s="637"/>
      <c r="CR41" s="599" t="s">
        <v>49</v>
      </c>
      <c r="CS41" s="600"/>
      <c r="CT41" s="600"/>
      <c r="CU41" s="600"/>
      <c r="CV41" s="600"/>
      <c r="CW41" s="600"/>
      <c r="CX41" s="600"/>
      <c r="CY41" s="601"/>
      <c r="CZ41" s="604" t="s">
        <v>49</v>
      </c>
      <c r="DA41" s="617"/>
      <c r="DB41" s="617"/>
      <c r="DC41" s="618"/>
      <c r="DD41" s="607" t="s">
        <v>49</v>
      </c>
      <c r="DE41" s="600"/>
      <c r="DF41" s="600"/>
      <c r="DG41" s="600"/>
      <c r="DH41" s="600"/>
      <c r="DI41" s="600"/>
      <c r="DJ41" s="600"/>
      <c r="DK41" s="601"/>
      <c r="DL41" s="608"/>
      <c r="DM41" s="609"/>
      <c r="DN41" s="609"/>
      <c r="DO41" s="609"/>
      <c r="DP41" s="609"/>
      <c r="DQ41" s="609"/>
      <c r="DR41" s="609"/>
      <c r="DS41" s="609"/>
      <c r="DT41" s="609"/>
      <c r="DU41" s="609"/>
      <c r="DV41" s="610"/>
      <c r="DW41" s="593"/>
      <c r="DX41" s="594"/>
      <c r="DY41" s="594"/>
      <c r="DZ41" s="594"/>
      <c r="EA41" s="594"/>
      <c r="EB41" s="594"/>
      <c r="EC41" s="595"/>
    </row>
    <row r="42" spans="2:133" ht="11.25" customHeight="1">
      <c r="B42" s="82" t="s">
        <v>160</v>
      </c>
      <c r="C42" s="82"/>
      <c r="D42" s="82"/>
      <c r="E42" s="82"/>
      <c r="F42" s="82"/>
      <c r="G42" s="82"/>
      <c r="H42" s="82"/>
      <c r="I42" s="82"/>
      <c r="J42" s="82"/>
      <c r="K42" s="82"/>
      <c r="L42" s="82"/>
      <c r="M42" s="82"/>
      <c r="N42" s="82"/>
      <c r="O42" s="82"/>
      <c r="P42" s="82"/>
      <c r="Q42" s="82"/>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BV42" s="84"/>
      <c r="BW42" s="84"/>
      <c r="BX42" s="84"/>
      <c r="BY42" s="84"/>
      <c r="BZ42" s="84"/>
      <c r="CA42" s="84"/>
      <c r="CB42" s="84"/>
      <c r="CD42" s="596" t="s">
        <v>159</v>
      </c>
      <c r="CE42" s="597"/>
      <c r="CF42" s="597"/>
      <c r="CG42" s="597"/>
      <c r="CH42" s="597"/>
      <c r="CI42" s="597"/>
      <c r="CJ42" s="597"/>
      <c r="CK42" s="597"/>
      <c r="CL42" s="597"/>
      <c r="CM42" s="597"/>
      <c r="CN42" s="597"/>
      <c r="CO42" s="597"/>
      <c r="CP42" s="597"/>
      <c r="CQ42" s="598"/>
      <c r="CR42" s="599">
        <v>2970482</v>
      </c>
      <c r="CS42" s="602"/>
      <c r="CT42" s="602"/>
      <c r="CU42" s="602"/>
      <c r="CV42" s="602"/>
      <c r="CW42" s="602"/>
      <c r="CX42" s="602"/>
      <c r="CY42" s="603"/>
      <c r="CZ42" s="604">
        <v>14.2</v>
      </c>
      <c r="DA42" s="605"/>
      <c r="DB42" s="605"/>
      <c r="DC42" s="606"/>
      <c r="DD42" s="607">
        <v>189015</v>
      </c>
      <c r="DE42" s="602"/>
      <c r="DF42" s="602"/>
      <c r="DG42" s="602"/>
      <c r="DH42" s="602"/>
      <c r="DI42" s="602"/>
      <c r="DJ42" s="602"/>
      <c r="DK42" s="603"/>
      <c r="DL42" s="608"/>
      <c r="DM42" s="609"/>
      <c r="DN42" s="609"/>
      <c r="DO42" s="609"/>
      <c r="DP42" s="609"/>
      <c r="DQ42" s="609"/>
      <c r="DR42" s="609"/>
      <c r="DS42" s="609"/>
      <c r="DT42" s="609"/>
      <c r="DU42" s="609"/>
      <c r="DV42" s="610"/>
      <c r="DW42" s="593"/>
      <c r="DX42" s="594"/>
      <c r="DY42" s="594"/>
      <c r="DZ42" s="594"/>
      <c r="EA42" s="594"/>
      <c r="EB42" s="594"/>
      <c r="EC42" s="595"/>
    </row>
    <row r="43" spans="2:133" ht="11.25" customHeight="1">
      <c r="B43" s="83" t="s">
        <v>158</v>
      </c>
      <c r="C43" s="82"/>
      <c r="D43" s="82"/>
      <c r="E43" s="82"/>
      <c r="F43" s="82"/>
      <c r="G43" s="82"/>
      <c r="H43" s="82"/>
      <c r="I43" s="82"/>
      <c r="J43" s="82"/>
      <c r="K43" s="82"/>
      <c r="L43" s="82"/>
      <c r="M43" s="82"/>
      <c r="N43" s="82"/>
      <c r="O43" s="82"/>
      <c r="P43" s="82"/>
      <c r="Q43" s="82"/>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CD43" s="596" t="s">
        <v>157</v>
      </c>
      <c r="CE43" s="597"/>
      <c r="CF43" s="597"/>
      <c r="CG43" s="597"/>
      <c r="CH43" s="597"/>
      <c r="CI43" s="597"/>
      <c r="CJ43" s="597"/>
      <c r="CK43" s="597"/>
      <c r="CL43" s="597"/>
      <c r="CM43" s="597"/>
      <c r="CN43" s="597"/>
      <c r="CO43" s="597"/>
      <c r="CP43" s="597"/>
      <c r="CQ43" s="598"/>
      <c r="CR43" s="599">
        <v>3903</v>
      </c>
      <c r="CS43" s="600"/>
      <c r="CT43" s="600"/>
      <c r="CU43" s="600"/>
      <c r="CV43" s="600"/>
      <c r="CW43" s="600"/>
      <c r="CX43" s="600"/>
      <c r="CY43" s="601"/>
      <c r="CZ43" s="604">
        <v>0</v>
      </c>
      <c r="DA43" s="617"/>
      <c r="DB43" s="617"/>
      <c r="DC43" s="618"/>
      <c r="DD43" s="607">
        <v>921</v>
      </c>
      <c r="DE43" s="600"/>
      <c r="DF43" s="600"/>
      <c r="DG43" s="600"/>
      <c r="DH43" s="600"/>
      <c r="DI43" s="600"/>
      <c r="DJ43" s="600"/>
      <c r="DK43" s="601"/>
      <c r="DL43" s="608"/>
      <c r="DM43" s="609"/>
      <c r="DN43" s="609"/>
      <c r="DO43" s="609"/>
      <c r="DP43" s="609"/>
      <c r="DQ43" s="609"/>
      <c r="DR43" s="609"/>
      <c r="DS43" s="609"/>
      <c r="DT43" s="609"/>
      <c r="DU43" s="609"/>
      <c r="DV43" s="610"/>
      <c r="DW43" s="593"/>
      <c r="DX43" s="594"/>
      <c r="DY43" s="594"/>
      <c r="DZ43" s="594"/>
      <c r="EA43" s="594"/>
      <c r="EB43" s="594"/>
      <c r="EC43" s="595"/>
    </row>
    <row r="44" spans="2:133" ht="11.25" customHeight="1">
      <c r="B44" s="80" t="s">
        <v>156</v>
      </c>
      <c r="CD44" s="611" t="s">
        <v>155</v>
      </c>
      <c r="CE44" s="612"/>
      <c r="CF44" s="596" t="s">
        <v>154</v>
      </c>
      <c r="CG44" s="597"/>
      <c r="CH44" s="597"/>
      <c r="CI44" s="597"/>
      <c r="CJ44" s="597"/>
      <c r="CK44" s="597"/>
      <c r="CL44" s="597"/>
      <c r="CM44" s="597"/>
      <c r="CN44" s="597"/>
      <c r="CO44" s="597"/>
      <c r="CP44" s="597"/>
      <c r="CQ44" s="598"/>
      <c r="CR44" s="599">
        <v>1750067</v>
      </c>
      <c r="CS44" s="602"/>
      <c r="CT44" s="602"/>
      <c r="CU44" s="602"/>
      <c r="CV44" s="602"/>
      <c r="CW44" s="602"/>
      <c r="CX44" s="602"/>
      <c r="CY44" s="603"/>
      <c r="CZ44" s="604">
        <v>8.4</v>
      </c>
      <c r="DA44" s="605"/>
      <c r="DB44" s="605"/>
      <c r="DC44" s="606"/>
      <c r="DD44" s="607">
        <v>170314</v>
      </c>
      <c r="DE44" s="602"/>
      <c r="DF44" s="602"/>
      <c r="DG44" s="602"/>
      <c r="DH44" s="602"/>
      <c r="DI44" s="602"/>
      <c r="DJ44" s="602"/>
      <c r="DK44" s="603"/>
      <c r="DL44" s="608"/>
      <c r="DM44" s="609"/>
      <c r="DN44" s="609"/>
      <c r="DO44" s="609"/>
      <c r="DP44" s="609"/>
      <c r="DQ44" s="609"/>
      <c r="DR44" s="609"/>
      <c r="DS44" s="609"/>
      <c r="DT44" s="609"/>
      <c r="DU44" s="609"/>
      <c r="DV44" s="610"/>
      <c r="DW44" s="593"/>
      <c r="DX44" s="594"/>
      <c r="DY44" s="594"/>
      <c r="DZ44" s="594"/>
      <c r="EA44" s="594"/>
      <c r="EB44" s="594"/>
      <c r="EC44" s="595"/>
    </row>
    <row r="45" spans="2:133" ht="11.25" customHeight="1">
      <c r="CD45" s="613"/>
      <c r="CE45" s="614"/>
      <c r="CF45" s="596" t="s">
        <v>153</v>
      </c>
      <c r="CG45" s="597"/>
      <c r="CH45" s="597"/>
      <c r="CI45" s="597"/>
      <c r="CJ45" s="597"/>
      <c r="CK45" s="597"/>
      <c r="CL45" s="597"/>
      <c r="CM45" s="597"/>
      <c r="CN45" s="597"/>
      <c r="CO45" s="597"/>
      <c r="CP45" s="597"/>
      <c r="CQ45" s="598"/>
      <c r="CR45" s="599">
        <v>1242629</v>
      </c>
      <c r="CS45" s="600"/>
      <c r="CT45" s="600"/>
      <c r="CU45" s="600"/>
      <c r="CV45" s="600"/>
      <c r="CW45" s="600"/>
      <c r="CX45" s="600"/>
      <c r="CY45" s="601"/>
      <c r="CZ45" s="604">
        <v>5.9</v>
      </c>
      <c r="DA45" s="617"/>
      <c r="DB45" s="617"/>
      <c r="DC45" s="618"/>
      <c r="DD45" s="607">
        <v>19246</v>
      </c>
      <c r="DE45" s="600"/>
      <c r="DF45" s="600"/>
      <c r="DG45" s="600"/>
      <c r="DH45" s="600"/>
      <c r="DI45" s="600"/>
      <c r="DJ45" s="600"/>
      <c r="DK45" s="601"/>
      <c r="DL45" s="608"/>
      <c r="DM45" s="609"/>
      <c r="DN45" s="609"/>
      <c r="DO45" s="609"/>
      <c r="DP45" s="609"/>
      <c r="DQ45" s="609"/>
      <c r="DR45" s="609"/>
      <c r="DS45" s="609"/>
      <c r="DT45" s="609"/>
      <c r="DU45" s="609"/>
      <c r="DV45" s="610"/>
      <c r="DW45" s="593"/>
      <c r="DX45" s="594"/>
      <c r="DY45" s="594"/>
      <c r="DZ45" s="594"/>
      <c r="EA45" s="594"/>
      <c r="EB45" s="594"/>
      <c r="EC45" s="595"/>
    </row>
    <row r="46" spans="2:133" ht="11.25" customHeight="1">
      <c r="CD46" s="613"/>
      <c r="CE46" s="614"/>
      <c r="CF46" s="596" t="s">
        <v>152</v>
      </c>
      <c r="CG46" s="597"/>
      <c r="CH46" s="597"/>
      <c r="CI46" s="597"/>
      <c r="CJ46" s="597"/>
      <c r="CK46" s="597"/>
      <c r="CL46" s="597"/>
      <c r="CM46" s="597"/>
      <c r="CN46" s="597"/>
      <c r="CO46" s="597"/>
      <c r="CP46" s="597"/>
      <c r="CQ46" s="598"/>
      <c r="CR46" s="599">
        <v>473523</v>
      </c>
      <c r="CS46" s="602"/>
      <c r="CT46" s="602"/>
      <c r="CU46" s="602"/>
      <c r="CV46" s="602"/>
      <c r="CW46" s="602"/>
      <c r="CX46" s="602"/>
      <c r="CY46" s="603"/>
      <c r="CZ46" s="604">
        <v>2.2999999999999998</v>
      </c>
      <c r="DA46" s="605"/>
      <c r="DB46" s="605"/>
      <c r="DC46" s="606"/>
      <c r="DD46" s="607">
        <v>136453</v>
      </c>
      <c r="DE46" s="602"/>
      <c r="DF46" s="602"/>
      <c r="DG46" s="602"/>
      <c r="DH46" s="602"/>
      <c r="DI46" s="602"/>
      <c r="DJ46" s="602"/>
      <c r="DK46" s="603"/>
      <c r="DL46" s="608"/>
      <c r="DM46" s="609"/>
      <c r="DN46" s="609"/>
      <c r="DO46" s="609"/>
      <c r="DP46" s="609"/>
      <c r="DQ46" s="609"/>
      <c r="DR46" s="609"/>
      <c r="DS46" s="609"/>
      <c r="DT46" s="609"/>
      <c r="DU46" s="609"/>
      <c r="DV46" s="610"/>
      <c r="DW46" s="593"/>
      <c r="DX46" s="594"/>
      <c r="DY46" s="594"/>
      <c r="DZ46" s="594"/>
      <c r="EA46" s="594"/>
      <c r="EB46" s="594"/>
      <c r="EC46" s="595"/>
    </row>
    <row r="47" spans="2:133" ht="11.25" customHeight="1">
      <c r="CD47" s="613"/>
      <c r="CE47" s="614"/>
      <c r="CF47" s="596" t="s">
        <v>151</v>
      </c>
      <c r="CG47" s="597"/>
      <c r="CH47" s="597"/>
      <c r="CI47" s="597"/>
      <c r="CJ47" s="597"/>
      <c r="CK47" s="597"/>
      <c r="CL47" s="597"/>
      <c r="CM47" s="597"/>
      <c r="CN47" s="597"/>
      <c r="CO47" s="597"/>
      <c r="CP47" s="597"/>
      <c r="CQ47" s="598"/>
      <c r="CR47" s="599">
        <v>1220415</v>
      </c>
      <c r="CS47" s="600"/>
      <c r="CT47" s="600"/>
      <c r="CU47" s="600"/>
      <c r="CV47" s="600"/>
      <c r="CW47" s="600"/>
      <c r="CX47" s="600"/>
      <c r="CY47" s="601"/>
      <c r="CZ47" s="604">
        <v>5.8</v>
      </c>
      <c r="DA47" s="617"/>
      <c r="DB47" s="617"/>
      <c r="DC47" s="618"/>
      <c r="DD47" s="607">
        <v>18701</v>
      </c>
      <c r="DE47" s="600"/>
      <c r="DF47" s="600"/>
      <c r="DG47" s="600"/>
      <c r="DH47" s="600"/>
      <c r="DI47" s="600"/>
      <c r="DJ47" s="600"/>
      <c r="DK47" s="601"/>
      <c r="DL47" s="608"/>
      <c r="DM47" s="609"/>
      <c r="DN47" s="609"/>
      <c r="DO47" s="609"/>
      <c r="DP47" s="609"/>
      <c r="DQ47" s="609"/>
      <c r="DR47" s="609"/>
      <c r="DS47" s="609"/>
      <c r="DT47" s="609"/>
      <c r="DU47" s="609"/>
      <c r="DV47" s="610"/>
      <c r="DW47" s="593"/>
      <c r="DX47" s="594"/>
      <c r="DY47" s="594"/>
      <c r="DZ47" s="594"/>
      <c r="EA47" s="594"/>
      <c r="EB47" s="594"/>
      <c r="EC47" s="595"/>
    </row>
    <row r="48" spans="2:133" ht="11.25">
      <c r="CD48" s="615"/>
      <c r="CE48" s="616"/>
      <c r="CF48" s="596" t="s">
        <v>150</v>
      </c>
      <c r="CG48" s="597"/>
      <c r="CH48" s="597"/>
      <c r="CI48" s="597"/>
      <c r="CJ48" s="597"/>
      <c r="CK48" s="597"/>
      <c r="CL48" s="597"/>
      <c r="CM48" s="597"/>
      <c r="CN48" s="597"/>
      <c r="CO48" s="597"/>
      <c r="CP48" s="597"/>
      <c r="CQ48" s="598"/>
      <c r="CR48" s="599" t="s">
        <v>49</v>
      </c>
      <c r="CS48" s="602"/>
      <c r="CT48" s="602"/>
      <c r="CU48" s="602"/>
      <c r="CV48" s="602"/>
      <c r="CW48" s="602"/>
      <c r="CX48" s="602"/>
      <c r="CY48" s="603"/>
      <c r="CZ48" s="604" t="s">
        <v>49</v>
      </c>
      <c r="DA48" s="605"/>
      <c r="DB48" s="605"/>
      <c r="DC48" s="606"/>
      <c r="DD48" s="607" t="s">
        <v>49</v>
      </c>
      <c r="DE48" s="602"/>
      <c r="DF48" s="602"/>
      <c r="DG48" s="602"/>
      <c r="DH48" s="602"/>
      <c r="DI48" s="602"/>
      <c r="DJ48" s="602"/>
      <c r="DK48" s="603"/>
      <c r="DL48" s="608"/>
      <c r="DM48" s="609"/>
      <c r="DN48" s="609"/>
      <c r="DO48" s="609"/>
      <c r="DP48" s="609"/>
      <c r="DQ48" s="609"/>
      <c r="DR48" s="609"/>
      <c r="DS48" s="609"/>
      <c r="DT48" s="609"/>
      <c r="DU48" s="609"/>
      <c r="DV48" s="610"/>
      <c r="DW48" s="593"/>
      <c r="DX48" s="594"/>
      <c r="DY48" s="594"/>
      <c r="DZ48" s="594"/>
      <c r="EA48" s="594"/>
      <c r="EB48" s="594"/>
      <c r="EC48" s="595"/>
    </row>
    <row r="49" spans="82:133" ht="11.25" customHeight="1">
      <c r="CD49" s="619" t="s">
        <v>149</v>
      </c>
      <c r="CE49" s="620"/>
      <c r="CF49" s="620"/>
      <c r="CG49" s="620"/>
      <c r="CH49" s="620"/>
      <c r="CI49" s="620"/>
      <c r="CJ49" s="620"/>
      <c r="CK49" s="620"/>
      <c r="CL49" s="620"/>
      <c r="CM49" s="620"/>
      <c r="CN49" s="620"/>
      <c r="CO49" s="620"/>
      <c r="CP49" s="620"/>
      <c r="CQ49" s="621"/>
      <c r="CR49" s="622">
        <v>20905476</v>
      </c>
      <c r="CS49" s="623"/>
      <c r="CT49" s="623"/>
      <c r="CU49" s="623"/>
      <c r="CV49" s="623"/>
      <c r="CW49" s="623"/>
      <c r="CX49" s="623"/>
      <c r="CY49" s="624"/>
      <c r="CZ49" s="625">
        <v>100</v>
      </c>
      <c r="DA49" s="626"/>
      <c r="DB49" s="626"/>
      <c r="DC49" s="627"/>
      <c r="DD49" s="628">
        <v>9137801</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row r="50" spans="82:133" ht="11.25" hidden="1"/>
    <row r="51" spans="82:133" ht="11.25" hidden="1"/>
    <row r="52" spans="82:133" ht="11.25" hidden="1"/>
    <row r="53" spans="82:133" ht="11.25" hidden="1"/>
  </sheetData>
  <sheetProtection algorithmName="SHA-512" hashValue="vwr/tNm725mjw6EK+qcDeTJi8Ko1il+kNxkDVqLFZT6150dFphKTWY+V69mlxLWill7AdqiyAUyeyiOfq5kzZA==" saltValue="CVM4lJblSqGS+81QdA30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BG21:BN21"/>
    <mergeCell ref="AP20:BF20"/>
    <mergeCell ref="BG20:BN20"/>
    <mergeCell ref="BO20:BR20"/>
    <mergeCell ref="BS20:CB20"/>
    <mergeCell ref="CD20:CQ20"/>
    <mergeCell ref="B21:Q21"/>
    <mergeCell ref="R21:Y21"/>
    <mergeCell ref="Z21:AC21"/>
    <mergeCell ref="AD21:AK21"/>
    <mergeCell ref="AL21:AO21"/>
    <mergeCell ref="AP21:BF21"/>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BS24:CB24"/>
    <mergeCell ref="CD24:CQ24"/>
    <mergeCell ref="CR24:CY24"/>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DW25:EC25"/>
    <mergeCell ref="BS25:CB25"/>
    <mergeCell ref="DL25:DV25"/>
    <mergeCell ref="DW27:EC27"/>
    <mergeCell ref="DW26:EC26"/>
    <mergeCell ref="B27:Q27"/>
    <mergeCell ref="R27:Y27"/>
    <mergeCell ref="Z27:AC27"/>
    <mergeCell ref="AD27:AK27"/>
    <mergeCell ref="AL27:AO27"/>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CD27:CQ27"/>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DW28:EC28"/>
    <mergeCell ref="B29:Q29"/>
    <mergeCell ref="R29:Y29"/>
    <mergeCell ref="Z29:AC29"/>
    <mergeCell ref="AD29:AK29"/>
    <mergeCell ref="AL29:AO29"/>
    <mergeCell ref="AP29:BF29"/>
    <mergeCell ref="BG29:BQ29"/>
    <mergeCell ref="BG28:BN28"/>
    <mergeCell ref="BO28:BR28"/>
    <mergeCell ref="DD28:DK28"/>
    <mergeCell ref="DL28:DV28"/>
    <mergeCell ref="BS28:CB28"/>
    <mergeCell ref="CD28:CQ28"/>
    <mergeCell ref="CR28:CY28"/>
    <mergeCell ref="CZ28:DC28"/>
    <mergeCell ref="B28:Q28"/>
    <mergeCell ref="R28:Y28"/>
    <mergeCell ref="Z28:AC28"/>
    <mergeCell ref="AD28:AK28"/>
    <mergeCell ref="AL28:AO28"/>
    <mergeCell ref="AP28:BF28"/>
    <mergeCell ref="CZ32:DC32"/>
    <mergeCell ref="DD32:DK32"/>
    <mergeCell ref="DL31:DV31"/>
    <mergeCell ref="DW31:EC31"/>
    <mergeCell ref="DL30:DV30"/>
    <mergeCell ref="DW30:EC30"/>
    <mergeCell ref="DL32:DV32"/>
    <mergeCell ref="DW32:EC32"/>
    <mergeCell ref="BR29:CB29"/>
    <mergeCell ref="DD30:DK30"/>
    <mergeCell ref="BR31:BW31"/>
    <mergeCell ref="BX31:CB31"/>
    <mergeCell ref="CF31:CQ31"/>
    <mergeCell ref="CR31:CY31"/>
    <mergeCell ref="CZ31:DC31"/>
    <mergeCell ref="DD31:DK31"/>
    <mergeCell ref="CF30:CQ30"/>
    <mergeCell ref="CR30:CY30"/>
    <mergeCell ref="DL29:DV29"/>
    <mergeCell ref="DW29:EC29"/>
    <mergeCell ref="CZ29:DC29"/>
    <mergeCell ref="DD29:DK29"/>
    <mergeCell ref="CZ30:DC30"/>
    <mergeCell ref="BG31:BL31"/>
    <mergeCell ref="BM31:BQ31"/>
    <mergeCell ref="BG30:BL30"/>
    <mergeCell ref="BM30:BQ30"/>
    <mergeCell ref="BR30:BW30"/>
    <mergeCell ref="BX30:CB30"/>
    <mergeCell ref="BX32:CB32"/>
    <mergeCell ref="CF32:CQ32"/>
    <mergeCell ref="CR32:CY32"/>
    <mergeCell ref="B33:Q33"/>
    <mergeCell ref="R33:Y33"/>
    <mergeCell ref="Z33:AC33"/>
    <mergeCell ref="AD33:AK33"/>
    <mergeCell ref="AL33:AO33"/>
    <mergeCell ref="CD33:CQ33"/>
    <mergeCell ref="CD29:CE32"/>
    <mergeCell ref="CF29:CQ29"/>
    <mergeCell ref="CR29:CY29"/>
    <mergeCell ref="B31:Q31"/>
    <mergeCell ref="R31:Y31"/>
    <mergeCell ref="Z31:AC31"/>
    <mergeCell ref="AD31:AK31"/>
    <mergeCell ref="AL31:AO31"/>
    <mergeCell ref="AX31:BF31"/>
    <mergeCell ref="B30:Q30"/>
    <mergeCell ref="R30:Y30"/>
    <mergeCell ref="Z30:AC30"/>
    <mergeCell ref="AD30:AK30"/>
    <mergeCell ref="AL30:AO30"/>
    <mergeCell ref="AP30:AS32"/>
    <mergeCell ref="B32:Q32"/>
    <mergeCell ref="R32:Y32"/>
    <mergeCell ref="Z32:AC32"/>
    <mergeCell ref="AD32:AK32"/>
    <mergeCell ref="AL32:AO32"/>
    <mergeCell ref="AX32:BF32"/>
    <mergeCell ref="BG32:BL32"/>
    <mergeCell ref="BM32:BQ32"/>
    <mergeCell ref="BR32:BW32"/>
    <mergeCell ref="AT30:AT32"/>
    <mergeCell ref="AX30:BF30"/>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37:Q37"/>
    <mergeCell ref="R37:Y37"/>
    <mergeCell ref="Z37:AC37"/>
    <mergeCell ref="AD37:AK37"/>
    <mergeCell ref="AL37:AO37"/>
    <mergeCell ref="AQ37:AY37"/>
    <mergeCell ref="AZ37:BF37"/>
    <mergeCell ref="BG37:BU37"/>
    <mergeCell ref="BV37:CB37"/>
    <mergeCell ref="DL38:DV38"/>
    <mergeCell ref="DW38:EC38"/>
    <mergeCell ref="CD38:CQ38"/>
    <mergeCell ref="CR38:CY38"/>
    <mergeCell ref="CZ38:DC38"/>
    <mergeCell ref="AQ41:AY41"/>
    <mergeCell ref="AZ41:BF41"/>
    <mergeCell ref="BM41:BU41"/>
    <mergeCell ref="BV41:CB41"/>
    <mergeCell ref="CD41:CQ41"/>
    <mergeCell ref="BG38:BU38"/>
    <mergeCell ref="BV38:CB38"/>
    <mergeCell ref="DD41:DK41"/>
    <mergeCell ref="DL41:DV41"/>
    <mergeCell ref="AQ39:AY39"/>
    <mergeCell ref="AZ39:BF39"/>
    <mergeCell ref="BG39:BK41"/>
    <mergeCell ref="BM39:BU39"/>
    <mergeCell ref="BV39:CB39"/>
    <mergeCell ref="CD39:CQ39"/>
    <mergeCell ref="AQ40:AY40"/>
    <mergeCell ref="AZ40:BF40"/>
    <mergeCell ref="BM40:BU40"/>
    <mergeCell ref="BV40:CB40"/>
    <mergeCell ref="CD40:CQ40"/>
    <mergeCell ref="CR40:CY40"/>
    <mergeCell ref="CR41:CY41"/>
    <mergeCell ref="CZ41:DC41"/>
    <mergeCell ref="DD38:DK38"/>
    <mergeCell ref="DD39:DK39"/>
    <mergeCell ref="DL39:DV39"/>
    <mergeCell ref="CZ40:DC40"/>
    <mergeCell ref="DD40:DK40"/>
    <mergeCell ref="DL40:DV40"/>
    <mergeCell ref="DW41:EC41"/>
    <mergeCell ref="CD42:CQ42"/>
    <mergeCell ref="CR42:CY42"/>
    <mergeCell ref="CZ42:DC42"/>
    <mergeCell ref="DD42:DK42"/>
    <mergeCell ref="DL42:DV42"/>
    <mergeCell ref="DW42:EC42"/>
    <mergeCell ref="CR39:CY39"/>
    <mergeCell ref="CZ39:DC39"/>
    <mergeCell ref="DW39:EC39"/>
    <mergeCell ref="DW40:EC40"/>
    <mergeCell ref="CD44:CE48"/>
    <mergeCell ref="DL46:DV46"/>
    <mergeCell ref="DW46:EC46"/>
    <mergeCell ref="CF47:CQ47"/>
    <mergeCell ref="CR47:CY47"/>
    <mergeCell ref="CZ47:DC47"/>
    <mergeCell ref="CF46:CQ46"/>
    <mergeCell ref="DW43:EC43"/>
    <mergeCell ref="CD49:CQ49"/>
    <mergeCell ref="CR49:CY49"/>
    <mergeCell ref="CZ49:DC49"/>
    <mergeCell ref="DD49:DK49"/>
    <mergeCell ref="DL49:DV49"/>
    <mergeCell ref="DW49:EC49"/>
    <mergeCell ref="CF48:CQ48"/>
    <mergeCell ref="CR48:CY48"/>
    <mergeCell ref="CZ48:DC48"/>
    <mergeCell ref="CD43:CQ43"/>
    <mergeCell ref="CR43:CY43"/>
    <mergeCell ref="CZ43:DC43"/>
    <mergeCell ref="DD43:DK43"/>
    <mergeCell ref="DL43:DV43"/>
    <mergeCell ref="CZ45:DC45"/>
    <mergeCell ref="DD45:DK45"/>
    <mergeCell ref="CR46:CY46"/>
    <mergeCell ref="CZ46:DC46"/>
    <mergeCell ref="DD46:DK46"/>
    <mergeCell ref="DD47:DK47"/>
    <mergeCell ref="DL47:DV47"/>
    <mergeCell ref="DW47:EC47"/>
    <mergeCell ref="DD48:DK48"/>
    <mergeCell ref="DL48:DV48"/>
    <mergeCell ref="DW48:EC48"/>
    <mergeCell ref="DW44:EC44"/>
    <mergeCell ref="CF45:CQ45"/>
    <mergeCell ref="CR45:CY45"/>
    <mergeCell ref="DW45:EC45"/>
    <mergeCell ref="CF44:CQ44"/>
    <mergeCell ref="CR44:CY44"/>
    <mergeCell ref="CZ44:DC44"/>
    <mergeCell ref="DD44:DK44"/>
    <mergeCell ref="DL44:DV44"/>
    <mergeCell ref="DL45:DV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98" customWidth="1"/>
    <col min="131" max="131" width="1.625" style="98" customWidth="1"/>
    <col min="132" max="16384" width="9" style="98" hidden="1"/>
  </cols>
  <sheetData>
    <row r="1" spans="1:131" s="100" customFormat="1" ht="11.25" customHeight="1" thickBot="1">
      <c r="A1" s="145"/>
      <c r="B1" s="145"/>
      <c r="C1" s="145"/>
      <c r="D1" s="145"/>
      <c r="E1" s="145"/>
      <c r="F1" s="145"/>
      <c r="G1" s="145"/>
      <c r="H1" s="145"/>
      <c r="I1" s="145"/>
      <c r="J1" s="145"/>
      <c r="K1" s="145"/>
      <c r="L1" s="145"/>
      <c r="M1" s="145"/>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44"/>
      <c r="DQ1" s="143"/>
      <c r="DR1" s="143"/>
      <c r="DS1" s="143"/>
      <c r="DT1" s="143"/>
      <c r="DU1" s="143"/>
      <c r="DV1" s="143"/>
      <c r="DW1" s="143"/>
      <c r="DX1" s="143"/>
      <c r="DY1" s="143"/>
      <c r="DZ1" s="143"/>
      <c r="EA1" s="101"/>
    </row>
    <row r="2" spans="1:131" s="139" customFormat="1" ht="26.25" customHeight="1" thickBot="1">
      <c r="A2" s="142" t="s">
        <v>431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128" t="s">
        <v>430</v>
      </c>
      <c r="DK2" s="1129"/>
      <c r="DL2" s="1129"/>
      <c r="DM2" s="1129"/>
      <c r="DN2" s="1129"/>
      <c r="DO2" s="1130"/>
      <c r="DP2" s="141"/>
      <c r="DQ2" s="1128" t="s">
        <v>429</v>
      </c>
      <c r="DR2" s="1129"/>
      <c r="DS2" s="1129"/>
      <c r="DT2" s="1129"/>
      <c r="DU2" s="1129"/>
      <c r="DV2" s="1129"/>
      <c r="DW2" s="1129"/>
      <c r="DX2" s="1129"/>
      <c r="DY2" s="1129"/>
      <c r="DZ2" s="1130"/>
      <c r="EA2" s="140"/>
    </row>
    <row r="3" spans="1:131" s="100" customFormat="1" ht="11.2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01"/>
    </row>
    <row r="4" spans="1:131" s="134" customFormat="1" ht="26.25" customHeight="1" thickBot="1">
      <c r="A4" s="1086" t="s">
        <v>428</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132"/>
      <c r="BA4" s="132"/>
      <c r="BB4" s="132"/>
      <c r="BC4" s="132"/>
      <c r="BD4" s="132"/>
      <c r="BE4" s="105"/>
      <c r="BF4" s="105"/>
      <c r="BG4" s="105"/>
      <c r="BH4" s="105"/>
      <c r="BI4" s="105"/>
      <c r="BJ4" s="105"/>
      <c r="BK4" s="105"/>
      <c r="BL4" s="105"/>
      <c r="BM4" s="105"/>
      <c r="BN4" s="105"/>
      <c r="BO4" s="105"/>
      <c r="BP4" s="105"/>
      <c r="BQ4" s="132" t="s">
        <v>427</v>
      </c>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06"/>
    </row>
    <row r="5" spans="1:131" s="134" customFormat="1" ht="26.25" customHeight="1">
      <c r="A5" s="1033" t="s">
        <v>405</v>
      </c>
      <c r="B5" s="1034"/>
      <c r="C5" s="1034"/>
      <c r="D5" s="1034"/>
      <c r="E5" s="1034"/>
      <c r="F5" s="1034"/>
      <c r="G5" s="1034"/>
      <c r="H5" s="1034"/>
      <c r="I5" s="1034"/>
      <c r="J5" s="1034"/>
      <c r="K5" s="1034"/>
      <c r="L5" s="1034"/>
      <c r="M5" s="1034"/>
      <c r="N5" s="1034"/>
      <c r="O5" s="1034"/>
      <c r="P5" s="1035"/>
      <c r="Q5" s="1016" t="s">
        <v>426</v>
      </c>
      <c r="R5" s="1017"/>
      <c r="S5" s="1017"/>
      <c r="T5" s="1017"/>
      <c r="U5" s="1018"/>
      <c r="V5" s="1016" t="s">
        <v>425</v>
      </c>
      <c r="W5" s="1017"/>
      <c r="X5" s="1017"/>
      <c r="Y5" s="1017"/>
      <c r="Z5" s="1018"/>
      <c r="AA5" s="1016" t="s">
        <v>424</v>
      </c>
      <c r="AB5" s="1017"/>
      <c r="AC5" s="1017"/>
      <c r="AD5" s="1017"/>
      <c r="AE5" s="1017"/>
      <c r="AF5" s="1131" t="s">
        <v>423</v>
      </c>
      <c r="AG5" s="1017"/>
      <c r="AH5" s="1017"/>
      <c r="AI5" s="1017"/>
      <c r="AJ5" s="1022"/>
      <c r="AK5" s="1017" t="s">
        <v>422</v>
      </c>
      <c r="AL5" s="1017"/>
      <c r="AM5" s="1017"/>
      <c r="AN5" s="1017"/>
      <c r="AO5" s="1018"/>
      <c r="AP5" s="1016" t="s">
        <v>421</v>
      </c>
      <c r="AQ5" s="1017"/>
      <c r="AR5" s="1017"/>
      <c r="AS5" s="1017"/>
      <c r="AT5" s="1018"/>
      <c r="AU5" s="1016" t="s">
        <v>385</v>
      </c>
      <c r="AV5" s="1017"/>
      <c r="AW5" s="1017"/>
      <c r="AX5" s="1017"/>
      <c r="AY5" s="1022"/>
      <c r="AZ5" s="137"/>
      <c r="BA5" s="137"/>
      <c r="BB5" s="137"/>
      <c r="BC5" s="137"/>
      <c r="BD5" s="137"/>
      <c r="BE5" s="102"/>
      <c r="BF5" s="102"/>
      <c r="BG5" s="102"/>
      <c r="BH5" s="102"/>
      <c r="BI5" s="102"/>
      <c r="BJ5" s="102"/>
      <c r="BK5" s="102"/>
      <c r="BL5" s="102"/>
      <c r="BM5" s="102"/>
      <c r="BN5" s="102"/>
      <c r="BO5" s="102"/>
      <c r="BP5" s="102"/>
      <c r="BQ5" s="1033" t="s">
        <v>420</v>
      </c>
      <c r="BR5" s="1034"/>
      <c r="BS5" s="1034"/>
      <c r="BT5" s="1034"/>
      <c r="BU5" s="1034"/>
      <c r="BV5" s="1034"/>
      <c r="BW5" s="1034"/>
      <c r="BX5" s="1034"/>
      <c r="BY5" s="1034"/>
      <c r="BZ5" s="1034"/>
      <c r="CA5" s="1034"/>
      <c r="CB5" s="1034"/>
      <c r="CC5" s="1034"/>
      <c r="CD5" s="1034"/>
      <c r="CE5" s="1034"/>
      <c r="CF5" s="1034"/>
      <c r="CG5" s="1035"/>
      <c r="CH5" s="1016" t="s">
        <v>419</v>
      </c>
      <c r="CI5" s="1017"/>
      <c r="CJ5" s="1017"/>
      <c r="CK5" s="1017"/>
      <c r="CL5" s="1018"/>
      <c r="CM5" s="1016" t="s">
        <v>418</v>
      </c>
      <c r="CN5" s="1017"/>
      <c r="CO5" s="1017"/>
      <c r="CP5" s="1017"/>
      <c r="CQ5" s="1018"/>
      <c r="CR5" s="1016" t="s">
        <v>417</v>
      </c>
      <c r="CS5" s="1017"/>
      <c r="CT5" s="1017"/>
      <c r="CU5" s="1017"/>
      <c r="CV5" s="1018"/>
      <c r="CW5" s="1016" t="s">
        <v>416</v>
      </c>
      <c r="CX5" s="1017"/>
      <c r="CY5" s="1017"/>
      <c r="CZ5" s="1017"/>
      <c r="DA5" s="1018"/>
      <c r="DB5" s="1016" t="s">
        <v>415</v>
      </c>
      <c r="DC5" s="1017"/>
      <c r="DD5" s="1017"/>
      <c r="DE5" s="1017"/>
      <c r="DF5" s="1018"/>
      <c r="DG5" s="1133" t="s">
        <v>414</v>
      </c>
      <c r="DH5" s="1134"/>
      <c r="DI5" s="1134"/>
      <c r="DJ5" s="1134"/>
      <c r="DK5" s="1135"/>
      <c r="DL5" s="1133" t="s">
        <v>413</v>
      </c>
      <c r="DM5" s="1134"/>
      <c r="DN5" s="1134"/>
      <c r="DO5" s="1134"/>
      <c r="DP5" s="1135"/>
      <c r="DQ5" s="1016" t="s">
        <v>412</v>
      </c>
      <c r="DR5" s="1017"/>
      <c r="DS5" s="1017"/>
      <c r="DT5" s="1017"/>
      <c r="DU5" s="1018"/>
      <c r="DV5" s="1016" t="s">
        <v>385</v>
      </c>
      <c r="DW5" s="1017"/>
      <c r="DX5" s="1017"/>
      <c r="DY5" s="1017"/>
      <c r="DZ5" s="1022"/>
      <c r="EA5" s="106"/>
    </row>
    <row r="6" spans="1:131" s="134" customFormat="1" ht="26.25" customHeight="1" thickBot="1">
      <c r="A6" s="1036"/>
      <c r="B6" s="1037"/>
      <c r="C6" s="1037"/>
      <c r="D6" s="1037"/>
      <c r="E6" s="1037"/>
      <c r="F6" s="1037"/>
      <c r="G6" s="1037"/>
      <c r="H6" s="1037"/>
      <c r="I6" s="1037"/>
      <c r="J6" s="1037"/>
      <c r="K6" s="1037"/>
      <c r="L6" s="1037"/>
      <c r="M6" s="1037"/>
      <c r="N6" s="1037"/>
      <c r="O6" s="1037"/>
      <c r="P6" s="1038"/>
      <c r="Q6" s="1019"/>
      <c r="R6" s="1020"/>
      <c r="S6" s="1020"/>
      <c r="T6" s="1020"/>
      <c r="U6" s="1021"/>
      <c r="V6" s="1019"/>
      <c r="W6" s="1020"/>
      <c r="X6" s="1020"/>
      <c r="Y6" s="1020"/>
      <c r="Z6" s="1021"/>
      <c r="AA6" s="1019"/>
      <c r="AB6" s="1020"/>
      <c r="AC6" s="1020"/>
      <c r="AD6" s="1020"/>
      <c r="AE6" s="1020"/>
      <c r="AF6" s="1132"/>
      <c r="AG6" s="1020"/>
      <c r="AH6" s="1020"/>
      <c r="AI6" s="1020"/>
      <c r="AJ6" s="1023"/>
      <c r="AK6" s="1020"/>
      <c r="AL6" s="1020"/>
      <c r="AM6" s="1020"/>
      <c r="AN6" s="1020"/>
      <c r="AO6" s="1021"/>
      <c r="AP6" s="1019"/>
      <c r="AQ6" s="1020"/>
      <c r="AR6" s="1020"/>
      <c r="AS6" s="1020"/>
      <c r="AT6" s="1021"/>
      <c r="AU6" s="1019"/>
      <c r="AV6" s="1020"/>
      <c r="AW6" s="1020"/>
      <c r="AX6" s="1020"/>
      <c r="AY6" s="1023"/>
      <c r="AZ6" s="132"/>
      <c r="BA6" s="132"/>
      <c r="BB6" s="132"/>
      <c r="BC6" s="132"/>
      <c r="BD6" s="132"/>
      <c r="BE6" s="105"/>
      <c r="BF6" s="105"/>
      <c r="BG6" s="105"/>
      <c r="BH6" s="105"/>
      <c r="BI6" s="105"/>
      <c r="BJ6" s="105"/>
      <c r="BK6" s="105"/>
      <c r="BL6" s="105"/>
      <c r="BM6" s="105"/>
      <c r="BN6" s="105"/>
      <c r="BO6" s="105"/>
      <c r="BP6" s="105"/>
      <c r="BQ6" s="1036"/>
      <c r="BR6" s="1037"/>
      <c r="BS6" s="1037"/>
      <c r="BT6" s="1037"/>
      <c r="BU6" s="1037"/>
      <c r="BV6" s="1037"/>
      <c r="BW6" s="1037"/>
      <c r="BX6" s="1037"/>
      <c r="BY6" s="1037"/>
      <c r="BZ6" s="1037"/>
      <c r="CA6" s="1037"/>
      <c r="CB6" s="1037"/>
      <c r="CC6" s="1037"/>
      <c r="CD6" s="1037"/>
      <c r="CE6" s="1037"/>
      <c r="CF6" s="1037"/>
      <c r="CG6" s="1038"/>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36"/>
      <c r="DH6" s="1137"/>
      <c r="DI6" s="1137"/>
      <c r="DJ6" s="1137"/>
      <c r="DK6" s="1138"/>
      <c r="DL6" s="1136"/>
      <c r="DM6" s="1137"/>
      <c r="DN6" s="1137"/>
      <c r="DO6" s="1137"/>
      <c r="DP6" s="1138"/>
      <c r="DQ6" s="1019"/>
      <c r="DR6" s="1020"/>
      <c r="DS6" s="1020"/>
      <c r="DT6" s="1020"/>
      <c r="DU6" s="1021"/>
      <c r="DV6" s="1019"/>
      <c r="DW6" s="1020"/>
      <c r="DX6" s="1020"/>
      <c r="DY6" s="1020"/>
      <c r="DZ6" s="1023"/>
      <c r="EA6" s="106"/>
    </row>
    <row r="7" spans="1:131" s="134" customFormat="1" ht="26.25" customHeight="1" thickTop="1">
      <c r="A7" s="130">
        <v>1</v>
      </c>
      <c r="B7" s="1073" t="s">
        <v>411</v>
      </c>
      <c r="C7" s="1074"/>
      <c r="D7" s="1074"/>
      <c r="E7" s="1074"/>
      <c r="F7" s="1074"/>
      <c r="G7" s="1074"/>
      <c r="H7" s="1074"/>
      <c r="I7" s="1074"/>
      <c r="J7" s="1074"/>
      <c r="K7" s="1074"/>
      <c r="L7" s="1074"/>
      <c r="M7" s="1074"/>
      <c r="N7" s="1074"/>
      <c r="O7" s="1074"/>
      <c r="P7" s="1075"/>
      <c r="Q7" s="1139">
        <v>22601</v>
      </c>
      <c r="R7" s="1140"/>
      <c r="S7" s="1140"/>
      <c r="T7" s="1140"/>
      <c r="U7" s="1140"/>
      <c r="V7" s="1140">
        <v>20904</v>
      </c>
      <c r="W7" s="1140"/>
      <c r="X7" s="1140"/>
      <c r="Y7" s="1140"/>
      <c r="Z7" s="1140"/>
      <c r="AA7" s="1140">
        <v>1697</v>
      </c>
      <c r="AB7" s="1140"/>
      <c r="AC7" s="1140"/>
      <c r="AD7" s="1140"/>
      <c r="AE7" s="1141"/>
      <c r="AF7" s="1142">
        <v>1134</v>
      </c>
      <c r="AG7" s="1143"/>
      <c r="AH7" s="1143"/>
      <c r="AI7" s="1143"/>
      <c r="AJ7" s="1144"/>
      <c r="AK7" s="1115">
        <v>20</v>
      </c>
      <c r="AL7" s="1116"/>
      <c r="AM7" s="1116"/>
      <c r="AN7" s="1116"/>
      <c r="AO7" s="1116"/>
      <c r="AP7" s="1116">
        <v>15985</v>
      </c>
      <c r="AQ7" s="1116"/>
      <c r="AR7" s="1116"/>
      <c r="AS7" s="1116"/>
      <c r="AT7" s="1116"/>
      <c r="AU7" s="1117"/>
      <c r="AV7" s="1117"/>
      <c r="AW7" s="1117"/>
      <c r="AX7" s="1117"/>
      <c r="AY7" s="1118"/>
      <c r="AZ7" s="132"/>
      <c r="BA7" s="132"/>
      <c r="BB7" s="132"/>
      <c r="BC7" s="132"/>
      <c r="BD7" s="132"/>
      <c r="BE7" s="105"/>
      <c r="BF7" s="105"/>
      <c r="BG7" s="105"/>
      <c r="BH7" s="105"/>
      <c r="BI7" s="105"/>
      <c r="BJ7" s="105"/>
      <c r="BK7" s="105"/>
      <c r="BL7" s="105"/>
      <c r="BM7" s="105"/>
      <c r="BN7" s="105"/>
      <c r="BO7" s="105"/>
      <c r="BP7" s="105"/>
      <c r="BQ7" s="136">
        <v>1</v>
      </c>
      <c r="BR7" s="135"/>
      <c r="BS7" s="1119"/>
      <c r="BT7" s="1120"/>
      <c r="BU7" s="1120"/>
      <c r="BV7" s="1120"/>
      <c r="BW7" s="1120"/>
      <c r="BX7" s="1120"/>
      <c r="BY7" s="1120"/>
      <c r="BZ7" s="1120"/>
      <c r="CA7" s="1120"/>
      <c r="CB7" s="1120"/>
      <c r="CC7" s="1120"/>
      <c r="CD7" s="1120"/>
      <c r="CE7" s="1120"/>
      <c r="CF7" s="1120"/>
      <c r="CG7" s="112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25"/>
      <c r="DW7" s="1126"/>
      <c r="DX7" s="1126"/>
      <c r="DY7" s="1126"/>
      <c r="DZ7" s="1127"/>
      <c r="EA7" s="106"/>
    </row>
    <row r="8" spans="1:131" s="134" customFormat="1" ht="26.25" customHeight="1">
      <c r="A8" s="129">
        <v>2</v>
      </c>
      <c r="B8" s="1051" t="s">
        <v>410</v>
      </c>
      <c r="C8" s="1052"/>
      <c r="D8" s="1052"/>
      <c r="E8" s="1052"/>
      <c r="F8" s="1052"/>
      <c r="G8" s="1052"/>
      <c r="H8" s="1052"/>
      <c r="I8" s="1052"/>
      <c r="J8" s="1052"/>
      <c r="K8" s="1052"/>
      <c r="L8" s="1052"/>
      <c r="M8" s="1052"/>
      <c r="N8" s="1052"/>
      <c r="O8" s="1052"/>
      <c r="P8" s="1053"/>
      <c r="Q8" s="1070">
        <v>45</v>
      </c>
      <c r="R8" s="1071"/>
      <c r="S8" s="1071"/>
      <c r="T8" s="1071"/>
      <c r="U8" s="1071"/>
      <c r="V8" s="1071">
        <v>8</v>
      </c>
      <c r="W8" s="1071"/>
      <c r="X8" s="1071"/>
      <c r="Y8" s="1071"/>
      <c r="Z8" s="1071"/>
      <c r="AA8" s="1071">
        <v>37</v>
      </c>
      <c r="AB8" s="1071"/>
      <c r="AC8" s="1071"/>
      <c r="AD8" s="1071"/>
      <c r="AE8" s="1072"/>
      <c r="AF8" s="1056">
        <v>37</v>
      </c>
      <c r="AG8" s="1057"/>
      <c r="AH8" s="1057"/>
      <c r="AI8" s="1057"/>
      <c r="AJ8" s="1058"/>
      <c r="AK8" s="1108">
        <v>1</v>
      </c>
      <c r="AL8" s="1109"/>
      <c r="AM8" s="1109"/>
      <c r="AN8" s="1109"/>
      <c r="AO8" s="1109"/>
      <c r="AP8" s="1109" t="s">
        <v>376</v>
      </c>
      <c r="AQ8" s="1109"/>
      <c r="AR8" s="1109"/>
      <c r="AS8" s="1109"/>
      <c r="AT8" s="1109"/>
      <c r="AU8" s="1110"/>
      <c r="AV8" s="1110"/>
      <c r="AW8" s="1110"/>
      <c r="AX8" s="1110"/>
      <c r="AY8" s="1111"/>
      <c r="AZ8" s="132"/>
      <c r="BA8" s="132"/>
      <c r="BB8" s="132"/>
      <c r="BC8" s="132"/>
      <c r="BD8" s="132"/>
      <c r="BE8" s="105"/>
      <c r="BF8" s="105"/>
      <c r="BG8" s="105"/>
      <c r="BH8" s="105"/>
      <c r="BI8" s="105"/>
      <c r="BJ8" s="105"/>
      <c r="BK8" s="105"/>
      <c r="BL8" s="105"/>
      <c r="BM8" s="105"/>
      <c r="BN8" s="105"/>
      <c r="BO8" s="105"/>
      <c r="BP8" s="105"/>
      <c r="BQ8" s="127">
        <v>2</v>
      </c>
      <c r="BR8" s="131"/>
      <c r="BS8" s="1030"/>
      <c r="BT8" s="1031"/>
      <c r="BU8" s="1031"/>
      <c r="BV8" s="1031"/>
      <c r="BW8" s="1031"/>
      <c r="BX8" s="1031"/>
      <c r="BY8" s="1031"/>
      <c r="BZ8" s="1031"/>
      <c r="CA8" s="1031"/>
      <c r="CB8" s="1031"/>
      <c r="CC8" s="1031"/>
      <c r="CD8" s="1031"/>
      <c r="CE8" s="1031"/>
      <c r="CF8" s="1031"/>
      <c r="CG8" s="1032"/>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106"/>
    </row>
    <row r="9" spans="1:131" s="134" customFormat="1" ht="26.25" customHeight="1">
      <c r="A9" s="129">
        <v>3</v>
      </c>
      <c r="B9" s="1051"/>
      <c r="C9" s="1052"/>
      <c r="D9" s="1052"/>
      <c r="E9" s="1052"/>
      <c r="F9" s="1052"/>
      <c r="G9" s="1052"/>
      <c r="H9" s="1052"/>
      <c r="I9" s="1052"/>
      <c r="J9" s="1052"/>
      <c r="K9" s="1052"/>
      <c r="L9" s="1052"/>
      <c r="M9" s="1052"/>
      <c r="N9" s="1052"/>
      <c r="O9" s="1052"/>
      <c r="P9" s="1053"/>
      <c r="Q9" s="1070"/>
      <c r="R9" s="1071"/>
      <c r="S9" s="1071"/>
      <c r="T9" s="1071"/>
      <c r="U9" s="1071"/>
      <c r="V9" s="1071"/>
      <c r="W9" s="1071"/>
      <c r="X9" s="1071"/>
      <c r="Y9" s="1071"/>
      <c r="Z9" s="1071"/>
      <c r="AA9" s="1071"/>
      <c r="AB9" s="1071"/>
      <c r="AC9" s="1071"/>
      <c r="AD9" s="1071"/>
      <c r="AE9" s="1072"/>
      <c r="AF9" s="1056"/>
      <c r="AG9" s="1057"/>
      <c r="AH9" s="1057"/>
      <c r="AI9" s="1057"/>
      <c r="AJ9" s="1058"/>
      <c r="AK9" s="1108"/>
      <c r="AL9" s="1109"/>
      <c r="AM9" s="1109"/>
      <c r="AN9" s="1109"/>
      <c r="AO9" s="1109"/>
      <c r="AP9" s="1109"/>
      <c r="AQ9" s="1109"/>
      <c r="AR9" s="1109"/>
      <c r="AS9" s="1109"/>
      <c r="AT9" s="1109"/>
      <c r="AU9" s="1110"/>
      <c r="AV9" s="1110"/>
      <c r="AW9" s="1110"/>
      <c r="AX9" s="1110"/>
      <c r="AY9" s="1111"/>
      <c r="AZ9" s="132"/>
      <c r="BA9" s="132"/>
      <c r="BB9" s="132"/>
      <c r="BC9" s="132"/>
      <c r="BD9" s="132"/>
      <c r="BE9" s="105"/>
      <c r="BF9" s="105"/>
      <c r="BG9" s="105"/>
      <c r="BH9" s="105"/>
      <c r="BI9" s="105"/>
      <c r="BJ9" s="105"/>
      <c r="BK9" s="105"/>
      <c r="BL9" s="105"/>
      <c r="BM9" s="105"/>
      <c r="BN9" s="105"/>
      <c r="BO9" s="105"/>
      <c r="BP9" s="105"/>
      <c r="BQ9" s="127">
        <v>3</v>
      </c>
      <c r="BR9" s="131"/>
      <c r="BS9" s="1030"/>
      <c r="BT9" s="1031"/>
      <c r="BU9" s="1031"/>
      <c r="BV9" s="1031"/>
      <c r="BW9" s="1031"/>
      <c r="BX9" s="1031"/>
      <c r="BY9" s="1031"/>
      <c r="BZ9" s="1031"/>
      <c r="CA9" s="1031"/>
      <c r="CB9" s="1031"/>
      <c r="CC9" s="1031"/>
      <c r="CD9" s="1031"/>
      <c r="CE9" s="1031"/>
      <c r="CF9" s="1031"/>
      <c r="CG9" s="1032"/>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106"/>
    </row>
    <row r="10" spans="1:131" s="134" customFormat="1" ht="26.25" customHeight="1">
      <c r="A10" s="129">
        <v>4</v>
      </c>
      <c r="B10" s="1051"/>
      <c r="C10" s="1052"/>
      <c r="D10" s="1052"/>
      <c r="E10" s="1052"/>
      <c r="F10" s="1052"/>
      <c r="G10" s="1052"/>
      <c r="H10" s="1052"/>
      <c r="I10" s="1052"/>
      <c r="J10" s="1052"/>
      <c r="K10" s="1052"/>
      <c r="L10" s="1052"/>
      <c r="M10" s="1052"/>
      <c r="N10" s="1052"/>
      <c r="O10" s="1052"/>
      <c r="P10" s="1053"/>
      <c r="Q10" s="1070"/>
      <c r="R10" s="1071"/>
      <c r="S10" s="1071"/>
      <c r="T10" s="1071"/>
      <c r="U10" s="1071"/>
      <c r="V10" s="1071"/>
      <c r="W10" s="1071"/>
      <c r="X10" s="1071"/>
      <c r="Y10" s="1071"/>
      <c r="Z10" s="1071"/>
      <c r="AA10" s="1071"/>
      <c r="AB10" s="1071"/>
      <c r="AC10" s="1071"/>
      <c r="AD10" s="1071"/>
      <c r="AE10" s="1072"/>
      <c r="AF10" s="1056"/>
      <c r="AG10" s="1057"/>
      <c r="AH10" s="1057"/>
      <c r="AI10" s="1057"/>
      <c r="AJ10" s="1058"/>
      <c r="AK10" s="1108"/>
      <c r="AL10" s="1109"/>
      <c r="AM10" s="1109"/>
      <c r="AN10" s="1109"/>
      <c r="AO10" s="1109"/>
      <c r="AP10" s="1109"/>
      <c r="AQ10" s="1109"/>
      <c r="AR10" s="1109"/>
      <c r="AS10" s="1109"/>
      <c r="AT10" s="1109"/>
      <c r="AU10" s="1110"/>
      <c r="AV10" s="1110"/>
      <c r="AW10" s="1110"/>
      <c r="AX10" s="1110"/>
      <c r="AY10" s="1111"/>
      <c r="AZ10" s="132"/>
      <c r="BA10" s="132"/>
      <c r="BB10" s="132"/>
      <c r="BC10" s="132"/>
      <c r="BD10" s="132"/>
      <c r="BE10" s="105"/>
      <c r="BF10" s="105"/>
      <c r="BG10" s="105"/>
      <c r="BH10" s="105"/>
      <c r="BI10" s="105"/>
      <c r="BJ10" s="105"/>
      <c r="BK10" s="105"/>
      <c r="BL10" s="105"/>
      <c r="BM10" s="105"/>
      <c r="BN10" s="105"/>
      <c r="BO10" s="105"/>
      <c r="BP10" s="105"/>
      <c r="BQ10" s="127">
        <v>4</v>
      </c>
      <c r="BR10" s="131"/>
      <c r="BS10" s="1030"/>
      <c r="BT10" s="1031"/>
      <c r="BU10" s="1031"/>
      <c r="BV10" s="1031"/>
      <c r="BW10" s="1031"/>
      <c r="BX10" s="1031"/>
      <c r="BY10" s="1031"/>
      <c r="BZ10" s="1031"/>
      <c r="CA10" s="1031"/>
      <c r="CB10" s="1031"/>
      <c r="CC10" s="1031"/>
      <c r="CD10" s="1031"/>
      <c r="CE10" s="1031"/>
      <c r="CF10" s="1031"/>
      <c r="CG10" s="1032"/>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106"/>
    </row>
    <row r="11" spans="1:131" s="134" customFormat="1" ht="26.25" customHeight="1">
      <c r="A11" s="129">
        <v>5</v>
      </c>
      <c r="B11" s="1051"/>
      <c r="C11" s="1052"/>
      <c r="D11" s="1052"/>
      <c r="E11" s="1052"/>
      <c r="F11" s="1052"/>
      <c r="G11" s="1052"/>
      <c r="H11" s="1052"/>
      <c r="I11" s="1052"/>
      <c r="J11" s="1052"/>
      <c r="K11" s="1052"/>
      <c r="L11" s="1052"/>
      <c r="M11" s="1052"/>
      <c r="N11" s="1052"/>
      <c r="O11" s="1052"/>
      <c r="P11" s="1053"/>
      <c r="Q11" s="1070"/>
      <c r="R11" s="1071"/>
      <c r="S11" s="1071"/>
      <c r="T11" s="1071"/>
      <c r="U11" s="1071"/>
      <c r="V11" s="1071"/>
      <c r="W11" s="1071"/>
      <c r="X11" s="1071"/>
      <c r="Y11" s="1071"/>
      <c r="Z11" s="1071"/>
      <c r="AA11" s="1071"/>
      <c r="AB11" s="1071"/>
      <c r="AC11" s="1071"/>
      <c r="AD11" s="1071"/>
      <c r="AE11" s="1072"/>
      <c r="AF11" s="1056"/>
      <c r="AG11" s="1057"/>
      <c r="AH11" s="1057"/>
      <c r="AI11" s="1057"/>
      <c r="AJ11" s="1058"/>
      <c r="AK11" s="1108"/>
      <c r="AL11" s="1109"/>
      <c r="AM11" s="1109"/>
      <c r="AN11" s="1109"/>
      <c r="AO11" s="1109"/>
      <c r="AP11" s="1109"/>
      <c r="AQ11" s="1109"/>
      <c r="AR11" s="1109"/>
      <c r="AS11" s="1109"/>
      <c r="AT11" s="1109"/>
      <c r="AU11" s="1110"/>
      <c r="AV11" s="1110"/>
      <c r="AW11" s="1110"/>
      <c r="AX11" s="1110"/>
      <c r="AY11" s="1111"/>
      <c r="AZ11" s="132"/>
      <c r="BA11" s="132"/>
      <c r="BB11" s="132"/>
      <c r="BC11" s="132"/>
      <c r="BD11" s="132"/>
      <c r="BE11" s="105"/>
      <c r="BF11" s="105"/>
      <c r="BG11" s="105"/>
      <c r="BH11" s="105"/>
      <c r="BI11" s="105"/>
      <c r="BJ11" s="105"/>
      <c r="BK11" s="105"/>
      <c r="BL11" s="105"/>
      <c r="BM11" s="105"/>
      <c r="BN11" s="105"/>
      <c r="BO11" s="105"/>
      <c r="BP11" s="105"/>
      <c r="BQ11" s="127">
        <v>5</v>
      </c>
      <c r="BR11" s="131"/>
      <c r="BS11" s="1030"/>
      <c r="BT11" s="1031"/>
      <c r="BU11" s="1031"/>
      <c r="BV11" s="1031"/>
      <c r="BW11" s="1031"/>
      <c r="BX11" s="1031"/>
      <c r="BY11" s="1031"/>
      <c r="BZ11" s="1031"/>
      <c r="CA11" s="1031"/>
      <c r="CB11" s="1031"/>
      <c r="CC11" s="1031"/>
      <c r="CD11" s="1031"/>
      <c r="CE11" s="1031"/>
      <c r="CF11" s="1031"/>
      <c r="CG11" s="1032"/>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106"/>
    </row>
    <row r="12" spans="1:131" s="134" customFormat="1" ht="26.25" customHeight="1">
      <c r="A12" s="129">
        <v>6</v>
      </c>
      <c r="B12" s="1051"/>
      <c r="C12" s="1052"/>
      <c r="D12" s="1052"/>
      <c r="E12" s="1052"/>
      <c r="F12" s="1052"/>
      <c r="G12" s="1052"/>
      <c r="H12" s="1052"/>
      <c r="I12" s="1052"/>
      <c r="J12" s="1052"/>
      <c r="K12" s="1052"/>
      <c r="L12" s="1052"/>
      <c r="M12" s="1052"/>
      <c r="N12" s="1052"/>
      <c r="O12" s="1052"/>
      <c r="P12" s="1053"/>
      <c r="Q12" s="1070"/>
      <c r="R12" s="1071"/>
      <c r="S12" s="1071"/>
      <c r="T12" s="1071"/>
      <c r="U12" s="1071"/>
      <c r="V12" s="1071"/>
      <c r="W12" s="1071"/>
      <c r="X12" s="1071"/>
      <c r="Y12" s="1071"/>
      <c r="Z12" s="1071"/>
      <c r="AA12" s="1071"/>
      <c r="AB12" s="1071"/>
      <c r="AC12" s="1071"/>
      <c r="AD12" s="1071"/>
      <c r="AE12" s="1072"/>
      <c r="AF12" s="1056"/>
      <c r="AG12" s="1057"/>
      <c r="AH12" s="1057"/>
      <c r="AI12" s="1057"/>
      <c r="AJ12" s="1058"/>
      <c r="AK12" s="1108"/>
      <c r="AL12" s="1109"/>
      <c r="AM12" s="1109"/>
      <c r="AN12" s="1109"/>
      <c r="AO12" s="1109"/>
      <c r="AP12" s="1109"/>
      <c r="AQ12" s="1109"/>
      <c r="AR12" s="1109"/>
      <c r="AS12" s="1109"/>
      <c r="AT12" s="1109"/>
      <c r="AU12" s="1110"/>
      <c r="AV12" s="1110"/>
      <c r="AW12" s="1110"/>
      <c r="AX12" s="1110"/>
      <c r="AY12" s="1111"/>
      <c r="AZ12" s="132"/>
      <c r="BA12" s="132"/>
      <c r="BB12" s="132"/>
      <c r="BC12" s="132"/>
      <c r="BD12" s="132"/>
      <c r="BE12" s="105"/>
      <c r="BF12" s="105"/>
      <c r="BG12" s="105"/>
      <c r="BH12" s="105"/>
      <c r="BI12" s="105"/>
      <c r="BJ12" s="105"/>
      <c r="BK12" s="105"/>
      <c r="BL12" s="105"/>
      <c r="BM12" s="105"/>
      <c r="BN12" s="105"/>
      <c r="BO12" s="105"/>
      <c r="BP12" s="105"/>
      <c r="BQ12" s="127">
        <v>6</v>
      </c>
      <c r="BR12" s="131"/>
      <c r="BS12" s="1030"/>
      <c r="BT12" s="1031"/>
      <c r="BU12" s="1031"/>
      <c r="BV12" s="1031"/>
      <c r="BW12" s="1031"/>
      <c r="BX12" s="1031"/>
      <c r="BY12" s="1031"/>
      <c r="BZ12" s="1031"/>
      <c r="CA12" s="1031"/>
      <c r="CB12" s="1031"/>
      <c r="CC12" s="1031"/>
      <c r="CD12" s="1031"/>
      <c r="CE12" s="1031"/>
      <c r="CF12" s="1031"/>
      <c r="CG12" s="1032"/>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106"/>
    </row>
    <row r="13" spans="1:131" s="134" customFormat="1" ht="26.25" customHeight="1">
      <c r="A13" s="129">
        <v>7</v>
      </c>
      <c r="B13" s="1051"/>
      <c r="C13" s="1052"/>
      <c r="D13" s="1052"/>
      <c r="E13" s="1052"/>
      <c r="F13" s="1052"/>
      <c r="G13" s="1052"/>
      <c r="H13" s="1052"/>
      <c r="I13" s="1052"/>
      <c r="J13" s="1052"/>
      <c r="K13" s="1052"/>
      <c r="L13" s="1052"/>
      <c r="M13" s="1052"/>
      <c r="N13" s="1052"/>
      <c r="O13" s="1052"/>
      <c r="P13" s="1053"/>
      <c r="Q13" s="1070"/>
      <c r="R13" s="1071"/>
      <c r="S13" s="1071"/>
      <c r="T13" s="1071"/>
      <c r="U13" s="1071"/>
      <c r="V13" s="1071"/>
      <c r="W13" s="1071"/>
      <c r="X13" s="1071"/>
      <c r="Y13" s="1071"/>
      <c r="Z13" s="1071"/>
      <c r="AA13" s="1071"/>
      <c r="AB13" s="1071"/>
      <c r="AC13" s="1071"/>
      <c r="AD13" s="1071"/>
      <c r="AE13" s="1072"/>
      <c r="AF13" s="1056"/>
      <c r="AG13" s="1057"/>
      <c r="AH13" s="1057"/>
      <c r="AI13" s="1057"/>
      <c r="AJ13" s="1058"/>
      <c r="AK13" s="1108"/>
      <c r="AL13" s="1109"/>
      <c r="AM13" s="1109"/>
      <c r="AN13" s="1109"/>
      <c r="AO13" s="1109"/>
      <c r="AP13" s="1109"/>
      <c r="AQ13" s="1109"/>
      <c r="AR13" s="1109"/>
      <c r="AS13" s="1109"/>
      <c r="AT13" s="1109"/>
      <c r="AU13" s="1110"/>
      <c r="AV13" s="1110"/>
      <c r="AW13" s="1110"/>
      <c r="AX13" s="1110"/>
      <c r="AY13" s="1111"/>
      <c r="AZ13" s="132"/>
      <c r="BA13" s="132"/>
      <c r="BB13" s="132"/>
      <c r="BC13" s="132"/>
      <c r="BD13" s="132"/>
      <c r="BE13" s="105"/>
      <c r="BF13" s="105"/>
      <c r="BG13" s="105"/>
      <c r="BH13" s="105"/>
      <c r="BI13" s="105"/>
      <c r="BJ13" s="105"/>
      <c r="BK13" s="105"/>
      <c r="BL13" s="105"/>
      <c r="BM13" s="105"/>
      <c r="BN13" s="105"/>
      <c r="BO13" s="105"/>
      <c r="BP13" s="105"/>
      <c r="BQ13" s="127">
        <v>7</v>
      </c>
      <c r="BR13" s="131"/>
      <c r="BS13" s="1030"/>
      <c r="BT13" s="1031"/>
      <c r="BU13" s="1031"/>
      <c r="BV13" s="1031"/>
      <c r="BW13" s="1031"/>
      <c r="BX13" s="1031"/>
      <c r="BY13" s="1031"/>
      <c r="BZ13" s="1031"/>
      <c r="CA13" s="1031"/>
      <c r="CB13" s="1031"/>
      <c r="CC13" s="1031"/>
      <c r="CD13" s="1031"/>
      <c r="CE13" s="1031"/>
      <c r="CF13" s="1031"/>
      <c r="CG13" s="1032"/>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106"/>
    </row>
    <row r="14" spans="1:131" s="134" customFormat="1" ht="26.25" customHeight="1">
      <c r="A14" s="129">
        <v>8</v>
      </c>
      <c r="B14" s="1051"/>
      <c r="C14" s="1052"/>
      <c r="D14" s="1052"/>
      <c r="E14" s="1052"/>
      <c r="F14" s="1052"/>
      <c r="G14" s="1052"/>
      <c r="H14" s="1052"/>
      <c r="I14" s="1052"/>
      <c r="J14" s="1052"/>
      <c r="K14" s="1052"/>
      <c r="L14" s="1052"/>
      <c r="M14" s="1052"/>
      <c r="N14" s="1052"/>
      <c r="O14" s="1052"/>
      <c r="P14" s="1053"/>
      <c r="Q14" s="1070"/>
      <c r="R14" s="1071"/>
      <c r="S14" s="1071"/>
      <c r="T14" s="1071"/>
      <c r="U14" s="1071"/>
      <c r="V14" s="1071"/>
      <c r="W14" s="1071"/>
      <c r="X14" s="1071"/>
      <c r="Y14" s="1071"/>
      <c r="Z14" s="1071"/>
      <c r="AA14" s="1071"/>
      <c r="AB14" s="1071"/>
      <c r="AC14" s="1071"/>
      <c r="AD14" s="1071"/>
      <c r="AE14" s="1072"/>
      <c r="AF14" s="1056"/>
      <c r="AG14" s="1057"/>
      <c r="AH14" s="1057"/>
      <c r="AI14" s="1057"/>
      <c r="AJ14" s="1058"/>
      <c r="AK14" s="1108"/>
      <c r="AL14" s="1109"/>
      <c r="AM14" s="1109"/>
      <c r="AN14" s="1109"/>
      <c r="AO14" s="1109"/>
      <c r="AP14" s="1109"/>
      <c r="AQ14" s="1109"/>
      <c r="AR14" s="1109"/>
      <c r="AS14" s="1109"/>
      <c r="AT14" s="1109"/>
      <c r="AU14" s="1110"/>
      <c r="AV14" s="1110"/>
      <c r="AW14" s="1110"/>
      <c r="AX14" s="1110"/>
      <c r="AY14" s="1111"/>
      <c r="AZ14" s="132"/>
      <c r="BA14" s="132"/>
      <c r="BB14" s="132"/>
      <c r="BC14" s="132"/>
      <c r="BD14" s="132"/>
      <c r="BE14" s="105"/>
      <c r="BF14" s="105"/>
      <c r="BG14" s="105"/>
      <c r="BH14" s="105"/>
      <c r="BI14" s="105"/>
      <c r="BJ14" s="105"/>
      <c r="BK14" s="105"/>
      <c r="BL14" s="105"/>
      <c r="BM14" s="105"/>
      <c r="BN14" s="105"/>
      <c r="BO14" s="105"/>
      <c r="BP14" s="105"/>
      <c r="BQ14" s="127">
        <v>8</v>
      </c>
      <c r="BR14" s="131"/>
      <c r="BS14" s="1030"/>
      <c r="BT14" s="1031"/>
      <c r="BU14" s="1031"/>
      <c r="BV14" s="1031"/>
      <c r="BW14" s="1031"/>
      <c r="BX14" s="1031"/>
      <c r="BY14" s="1031"/>
      <c r="BZ14" s="1031"/>
      <c r="CA14" s="1031"/>
      <c r="CB14" s="1031"/>
      <c r="CC14" s="1031"/>
      <c r="CD14" s="1031"/>
      <c r="CE14" s="1031"/>
      <c r="CF14" s="1031"/>
      <c r="CG14" s="1032"/>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106"/>
    </row>
    <row r="15" spans="1:131" s="134" customFormat="1" ht="26.25" customHeight="1">
      <c r="A15" s="129">
        <v>9</v>
      </c>
      <c r="B15" s="1051"/>
      <c r="C15" s="1052"/>
      <c r="D15" s="1052"/>
      <c r="E15" s="1052"/>
      <c r="F15" s="1052"/>
      <c r="G15" s="1052"/>
      <c r="H15" s="1052"/>
      <c r="I15" s="1052"/>
      <c r="J15" s="1052"/>
      <c r="K15" s="1052"/>
      <c r="L15" s="1052"/>
      <c r="M15" s="1052"/>
      <c r="N15" s="1052"/>
      <c r="O15" s="1052"/>
      <c r="P15" s="1053"/>
      <c r="Q15" s="1070"/>
      <c r="R15" s="1071"/>
      <c r="S15" s="1071"/>
      <c r="T15" s="1071"/>
      <c r="U15" s="1071"/>
      <c r="V15" s="1071"/>
      <c r="W15" s="1071"/>
      <c r="X15" s="1071"/>
      <c r="Y15" s="1071"/>
      <c r="Z15" s="1071"/>
      <c r="AA15" s="1071"/>
      <c r="AB15" s="1071"/>
      <c r="AC15" s="1071"/>
      <c r="AD15" s="1071"/>
      <c r="AE15" s="1072"/>
      <c r="AF15" s="1056"/>
      <c r="AG15" s="1057"/>
      <c r="AH15" s="1057"/>
      <c r="AI15" s="1057"/>
      <c r="AJ15" s="1058"/>
      <c r="AK15" s="1108"/>
      <c r="AL15" s="1109"/>
      <c r="AM15" s="1109"/>
      <c r="AN15" s="1109"/>
      <c r="AO15" s="1109"/>
      <c r="AP15" s="1109"/>
      <c r="AQ15" s="1109"/>
      <c r="AR15" s="1109"/>
      <c r="AS15" s="1109"/>
      <c r="AT15" s="1109"/>
      <c r="AU15" s="1110"/>
      <c r="AV15" s="1110"/>
      <c r="AW15" s="1110"/>
      <c r="AX15" s="1110"/>
      <c r="AY15" s="1111"/>
      <c r="AZ15" s="132"/>
      <c r="BA15" s="132"/>
      <c r="BB15" s="132"/>
      <c r="BC15" s="132"/>
      <c r="BD15" s="132"/>
      <c r="BE15" s="105"/>
      <c r="BF15" s="105"/>
      <c r="BG15" s="105"/>
      <c r="BH15" s="105"/>
      <c r="BI15" s="105"/>
      <c r="BJ15" s="105"/>
      <c r="BK15" s="105"/>
      <c r="BL15" s="105"/>
      <c r="BM15" s="105"/>
      <c r="BN15" s="105"/>
      <c r="BO15" s="105"/>
      <c r="BP15" s="105"/>
      <c r="BQ15" s="127">
        <v>9</v>
      </c>
      <c r="BR15" s="131"/>
      <c r="BS15" s="1030"/>
      <c r="BT15" s="1031"/>
      <c r="BU15" s="1031"/>
      <c r="BV15" s="1031"/>
      <c r="BW15" s="1031"/>
      <c r="BX15" s="1031"/>
      <c r="BY15" s="1031"/>
      <c r="BZ15" s="1031"/>
      <c r="CA15" s="1031"/>
      <c r="CB15" s="1031"/>
      <c r="CC15" s="1031"/>
      <c r="CD15" s="1031"/>
      <c r="CE15" s="1031"/>
      <c r="CF15" s="1031"/>
      <c r="CG15" s="1032"/>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106"/>
    </row>
    <row r="16" spans="1:131" s="134" customFormat="1" ht="26.25" customHeight="1">
      <c r="A16" s="129">
        <v>10</v>
      </c>
      <c r="B16" s="1051"/>
      <c r="C16" s="1052"/>
      <c r="D16" s="1052"/>
      <c r="E16" s="1052"/>
      <c r="F16" s="1052"/>
      <c r="G16" s="1052"/>
      <c r="H16" s="1052"/>
      <c r="I16" s="1052"/>
      <c r="J16" s="1052"/>
      <c r="K16" s="1052"/>
      <c r="L16" s="1052"/>
      <c r="M16" s="1052"/>
      <c r="N16" s="1052"/>
      <c r="O16" s="1052"/>
      <c r="P16" s="1053"/>
      <c r="Q16" s="1070"/>
      <c r="R16" s="1071"/>
      <c r="S16" s="1071"/>
      <c r="T16" s="1071"/>
      <c r="U16" s="1071"/>
      <c r="V16" s="1071"/>
      <c r="W16" s="1071"/>
      <c r="X16" s="1071"/>
      <c r="Y16" s="1071"/>
      <c r="Z16" s="1071"/>
      <c r="AA16" s="1071"/>
      <c r="AB16" s="1071"/>
      <c r="AC16" s="1071"/>
      <c r="AD16" s="1071"/>
      <c r="AE16" s="1072"/>
      <c r="AF16" s="1056"/>
      <c r="AG16" s="1057"/>
      <c r="AH16" s="1057"/>
      <c r="AI16" s="1057"/>
      <c r="AJ16" s="1058"/>
      <c r="AK16" s="1108"/>
      <c r="AL16" s="1109"/>
      <c r="AM16" s="1109"/>
      <c r="AN16" s="1109"/>
      <c r="AO16" s="1109"/>
      <c r="AP16" s="1109"/>
      <c r="AQ16" s="1109"/>
      <c r="AR16" s="1109"/>
      <c r="AS16" s="1109"/>
      <c r="AT16" s="1109"/>
      <c r="AU16" s="1110"/>
      <c r="AV16" s="1110"/>
      <c r="AW16" s="1110"/>
      <c r="AX16" s="1110"/>
      <c r="AY16" s="1111"/>
      <c r="AZ16" s="132"/>
      <c r="BA16" s="132"/>
      <c r="BB16" s="132"/>
      <c r="BC16" s="132"/>
      <c r="BD16" s="132"/>
      <c r="BE16" s="105"/>
      <c r="BF16" s="105"/>
      <c r="BG16" s="105"/>
      <c r="BH16" s="105"/>
      <c r="BI16" s="105"/>
      <c r="BJ16" s="105"/>
      <c r="BK16" s="105"/>
      <c r="BL16" s="105"/>
      <c r="BM16" s="105"/>
      <c r="BN16" s="105"/>
      <c r="BO16" s="105"/>
      <c r="BP16" s="105"/>
      <c r="BQ16" s="127">
        <v>10</v>
      </c>
      <c r="BR16" s="131"/>
      <c r="BS16" s="1030"/>
      <c r="BT16" s="1031"/>
      <c r="BU16" s="1031"/>
      <c r="BV16" s="1031"/>
      <c r="BW16" s="1031"/>
      <c r="BX16" s="1031"/>
      <c r="BY16" s="1031"/>
      <c r="BZ16" s="1031"/>
      <c r="CA16" s="1031"/>
      <c r="CB16" s="1031"/>
      <c r="CC16" s="1031"/>
      <c r="CD16" s="1031"/>
      <c r="CE16" s="1031"/>
      <c r="CF16" s="1031"/>
      <c r="CG16" s="1032"/>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106"/>
    </row>
    <row r="17" spans="1:131" s="134" customFormat="1" ht="26.25" customHeight="1">
      <c r="A17" s="129">
        <v>11</v>
      </c>
      <c r="B17" s="1051"/>
      <c r="C17" s="1052"/>
      <c r="D17" s="1052"/>
      <c r="E17" s="1052"/>
      <c r="F17" s="1052"/>
      <c r="G17" s="1052"/>
      <c r="H17" s="1052"/>
      <c r="I17" s="1052"/>
      <c r="J17" s="1052"/>
      <c r="K17" s="1052"/>
      <c r="L17" s="1052"/>
      <c r="M17" s="1052"/>
      <c r="N17" s="1052"/>
      <c r="O17" s="1052"/>
      <c r="P17" s="1053"/>
      <c r="Q17" s="1070"/>
      <c r="R17" s="1071"/>
      <c r="S17" s="1071"/>
      <c r="T17" s="1071"/>
      <c r="U17" s="1071"/>
      <c r="V17" s="1071"/>
      <c r="W17" s="1071"/>
      <c r="X17" s="1071"/>
      <c r="Y17" s="1071"/>
      <c r="Z17" s="1071"/>
      <c r="AA17" s="1071"/>
      <c r="AB17" s="1071"/>
      <c r="AC17" s="1071"/>
      <c r="AD17" s="1071"/>
      <c r="AE17" s="1072"/>
      <c r="AF17" s="1056"/>
      <c r="AG17" s="1057"/>
      <c r="AH17" s="1057"/>
      <c r="AI17" s="1057"/>
      <c r="AJ17" s="1058"/>
      <c r="AK17" s="1108"/>
      <c r="AL17" s="1109"/>
      <c r="AM17" s="1109"/>
      <c r="AN17" s="1109"/>
      <c r="AO17" s="1109"/>
      <c r="AP17" s="1109"/>
      <c r="AQ17" s="1109"/>
      <c r="AR17" s="1109"/>
      <c r="AS17" s="1109"/>
      <c r="AT17" s="1109"/>
      <c r="AU17" s="1110"/>
      <c r="AV17" s="1110"/>
      <c r="AW17" s="1110"/>
      <c r="AX17" s="1110"/>
      <c r="AY17" s="1111"/>
      <c r="AZ17" s="132"/>
      <c r="BA17" s="132"/>
      <c r="BB17" s="132"/>
      <c r="BC17" s="132"/>
      <c r="BD17" s="132"/>
      <c r="BE17" s="105"/>
      <c r="BF17" s="105"/>
      <c r="BG17" s="105"/>
      <c r="BH17" s="105"/>
      <c r="BI17" s="105"/>
      <c r="BJ17" s="105"/>
      <c r="BK17" s="105"/>
      <c r="BL17" s="105"/>
      <c r="BM17" s="105"/>
      <c r="BN17" s="105"/>
      <c r="BO17" s="105"/>
      <c r="BP17" s="105"/>
      <c r="BQ17" s="127">
        <v>11</v>
      </c>
      <c r="BR17" s="131"/>
      <c r="BS17" s="1030"/>
      <c r="BT17" s="1031"/>
      <c r="BU17" s="1031"/>
      <c r="BV17" s="1031"/>
      <c r="BW17" s="1031"/>
      <c r="BX17" s="1031"/>
      <c r="BY17" s="1031"/>
      <c r="BZ17" s="1031"/>
      <c r="CA17" s="1031"/>
      <c r="CB17" s="1031"/>
      <c r="CC17" s="1031"/>
      <c r="CD17" s="1031"/>
      <c r="CE17" s="1031"/>
      <c r="CF17" s="1031"/>
      <c r="CG17" s="1032"/>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106"/>
    </row>
    <row r="18" spans="1:131" s="134" customFormat="1" ht="26.25" customHeight="1">
      <c r="A18" s="129">
        <v>12</v>
      </c>
      <c r="B18" s="1051"/>
      <c r="C18" s="1052"/>
      <c r="D18" s="1052"/>
      <c r="E18" s="1052"/>
      <c r="F18" s="1052"/>
      <c r="G18" s="1052"/>
      <c r="H18" s="1052"/>
      <c r="I18" s="1052"/>
      <c r="J18" s="1052"/>
      <c r="K18" s="1052"/>
      <c r="L18" s="1052"/>
      <c r="M18" s="1052"/>
      <c r="N18" s="1052"/>
      <c r="O18" s="1052"/>
      <c r="P18" s="1053"/>
      <c r="Q18" s="1070"/>
      <c r="R18" s="1071"/>
      <c r="S18" s="1071"/>
      <c r="T18" s="1071"/>
      <c r="U18" s="1071"/>
      <c r="V18" s="1071"/>
      <c r="W18" s="1071"/>
      <c r="X18" s="1071"/>
      <c r="Y18" s="1071"/>
      <c r="Z18" s="1071"/>
      <c r="AA18" s="1071"/>
      <c r="AB18" s="1071"/>
      <c r="AC18" s="1071"/>
      <c r="AD18" s="1071"/>
      <c r="AE18" s="1072"/>
      <c r="AF18" s="1056"/>
      <c r="AG18" s="1057"/>
      <c r="AH18" s="1057"/>
      <c r="AI18" s="1057"/>
      <c r="AJ18" s="1058"/>
      <c r="AK18" s="1108"/>
      <c r="AL18" s="1109"/>
      <c r="AM18" s="1109"/>
      <c r="AN18" s="1109"/>
      <c r="AO18" s="1109"/>
      <c r="AP18" s="1109"/>
      <c r="AQ18" s="1109"/>
      <c r="AR18" s="1109"/>
      <c r="AS18" s="1109"/>
      <c r="AT18" s="1109"/>
      <c r="AU18" s="1110"/>
      <c r="AV18" s="1110"/>
      <c r="AW18" s="1110"/>
      <c r="AX18" s="1110"/>
      <c r="AY18" s="1111"/>
      <c r="AZ18" s="132"/>
      <c r="BA18" s="132"/>
      <c r="BB18" s="132"/>
      <c r="BC18" s="132"/>
      <c r="BD18" s="132"/>
      <c r="BE18" s="105"/>
      <c r="BF18" s="105"/>
      <c r="BG18" s="105"/>
      <c r="BH18" s="105"/>
      <c r="BI18" s="105"/>
      <c r="BJ18" s="105"/>
      <c r="BK18" s="105"/>
      <c r="BL18" s="105"/>
      <c r="BM18" s="105"/>
      <c r="BN18" s="105"/>
      <c r="BO18" s="105"/>
      <c r="BP18" s="105"/>
      <c r="BQ18" s="127">
        <v>12</v>
      </c>
      <c r="BR18" s="131"/>
      <c r="BS18" s="1030"/>
      <c r="BT18" s="1031"/>
      <c r="BU18" s="1031"/>
      <c r="BV18" s="1031"/>
      <c r="BW18" s="1031"/>
      <c r="BX18" s="1031"/>
      <c r="BY18" s="1031"/>
      <c r="BZ18" s="1031"/>
      <c r="CA18" s="1031"/>
      <c r="CB18" s="1031"/>
      <c r="CC18" s="1031"/>
      <c r="CD18" s="1031"/>
      <c r="CE18" s="1031"/>
      <c r="CF18" s="1031"/>
      <c r="CG18" s="1032"/>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106"/>
    </row>
    <row r="19" spans="1:131" s="134" customFormat="1" ht="26.25" customHeight="1">
      <c r="A19" s="129">
        <v>13</v>
      </c>
      <c r="B19" s="1051"/>
      <c r="C19" s="1052"/>
      <c r="D19" s="1052"/>
      <c r="E19" s="1052"/>
      <c r="F19" s="1052"/>
      <c r="G19" s="1052"/>
      <c r="H19" s="1052"/>
      <c r="I19" s="1052"/>
      <c r="J19" s="1052"/>
      <c r="K19" s="1052"/>
      <c r="L19" s="1052"/>
      <c r="M19" s="1052"/>
      <c r="N19" s="1052"/>
      <c r="O19" s="1052"/>
      <c r="P19" s="1053"/>
      <c r="Q19" s="1070"/>
      <c r="R19" s="1071"/>
      <c r="S19" s="1071"/>
      <c r="T19" s="1071"/>
      <c r="U19" s="1071"/>
      <c r="V19" s="1071"/>
      <c r="W19" s="1071"/>
      <c r="X19" s="1071"/>
      <c r="Y19" s="1071"/>
      <c r="Z19" s="1071"/>
      <c r="AA19" s="1071"/>
      <c r="AB19" s="1071"/>
      <c r="AC19" s="1071"/>
      <c r="AD19" s="1071"/>
      <c r="AE19" s="1072"/>
      <c r="AF19" s="1056"/>
      <c r="AG19" s="1057"/>
      <c r="AH19" s="1057"/>
      <c r="AI19" s="1057"/>
      <c r="AJ19" s="1058"/>
      <c r="AK19" s="1108"/>
      <c r="AL19" s="1109"/>
      <c r="AM19" s="1109"/>
      <c r="AN19" s="1109"/>
      <c r="AO19" s="1109"/>
      <c r="AP19" s="1109"/>
      <c r="AQ19" s="1109"/>
      <c r="AR19" s="1109"/>
      <c r="AS19" s="1109"/>
      <c r="AT19" s="1109"/>
      <c r="AU19" s="1110"/>
      <c r="AV19" s="1110"/>
      <c r="AW19" s="1110"/>
      <c r="AX19" s="1110"/>
      <c r="AY19" s="1111"/>
      <c r="AZ19" s="132"/>
      <c r="BA19" s="132"/>
      <c r="BB19" s="132"/>
      <c r="BC19" s="132"/>
      <c r="BD19" s="132"/>
      <c r="BE19" s="105"/>
      <c r="BF19" s="105"/>
      <c r="BG19" s="105"/>
      <c r="BH19" s="105"/>
      <c r="BI19" s="105"/>
      <c r="BJ19" s="105"/>
      <c r="BK19" s="105"/>
      <c r="BL19" s="105"/>
      <c r="BM19" s="105"/>
      <c r="BN19" s="105"/>
      <c r="BO19" s="105"/>
      <c r="BP19" s="105"/>
      <c r="BQ19" s="127">
        <v>13</v>
      </c>
      <c r="BR19" s="131"/>
      <c r="BS19" s="1030"/>
      <c r="BT19" s="1031"/>
      <c r="BU19" s="1031"/>
      <c r="BV19" s="1031"/>
      <c r="BW19" s="1031"/>
      <c r="BX19" s="1031"/>
      <c r="BY19" s="1031"/>
      <c r="BZ19" s="1031"/>
      <c r="CA19" s="1031"/>
      <c r="CB19" s="1031"/>
      <c r="CC19" s="1031"/>
      <c r="CD19" s="1031"/>
      <c r="CE19" s="1031"/>
      <c r="CF19" s="1031"/>
      <c r="CG19" s="1032"/>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106"/>
    </row>
    <row r="20" spans="1:131" s="134" customFormat="1" ht="26.25" customHeight="1">
      <c r="A20" s="129">
        <v>14</v>
      </c>
      <c r="B20" s="1051"/>
      <c r="C20" s="1052"/>
      <c r="D20" s="1052"/>
      <c r="E20" s="1052"/>
      <c r="F20" s="1052"/>
      <c r="G20" s="1052"/>
      <c r="H20" s="1052"/>
      <c r="I20" s="1052"/>
      <c r="J20" s="1052"/>
      <c r="K20" s="1052"/>
      <c r="L20" s="1052"/>
      <c r="M20" s="1052"/>
      <c r="N20" s="1052"/>
      <c r="O20" s="1052"/>
      <c r="P20" s="1053"/>
      <c r="Q20" s="1070"/>
      <c r="R20" s="1071"/>
      <c r="S20" s="1071"/>
      <c r="T20" s="1071"/>
      <c r="U20" s="1071"/>
      <c r="V20" s="1071"/>
      <c r="W20" s="1071"/>
      <c r="X20" s="1071"/>
      <c r="Y20" s="1071"/>
      <c r="Z20" s="1071"/>
      <c r="AA20" s="1071"/>
      <c r="AB20" s="1071"/>
      <c r="AC20" s="1071"/>
      <c r="AD20" s="1071"/>
      <c r="AE20" s="1072"/>
      <c r="AF20" s="1056"/>
      <c r="AG20" s="1057"/>
      <c r="AH20" s="1057"/>
      <c r="AI20" s="1057"/>
      <c r="AJ20" s="1058"/>
      <c r="AK20" s="1108"/>
      <c r="AL20" s="1109"/>
      <c r="AM20" s="1109"/>
      <c r="AN20" s="1109"/>
      <c r="AO20" s="1109"/>
      <c r="AP20" s="1109"/>
      <c r="AQ20" s="1109"/>
      <c r="AR20" s="1109"/>
      <c r="AS20" s="1109"/>
      <c r="AT20" s="1109"/>
      <c r="AU20" s="1110"/>
      <c r="AV20" s="1110"/>
      <c r="AW20" s="1110"/>
      <c r="AX20" s="1110"/>
      <c r="AY20" s="1111"/>
      <c r="AZ20" s="132"/>
      <c r="BA20" s="132"/>
      <c r="BB20" s="132"/>
      <c r="BC20" s="132"/>
      <c r="BD20" s="132"/>
      <c r="BE20" s="105"/>
      <c r="BF20" s="105"/>
      <c r="BG20" s="105"/>
      <c r="BH20" s="105"/>
      <c r="BI20" s="105"/>
      <c r="BJ20" s="105"/>
      <c r="BK20" s="105"/>
      <c r="BL20" s="105"/>
      <c r="BM20" s="105"/>
      <c r="BN20" s="105"/>
      <c r="BO20" s="105"/>
      <c r="BP20" s="105"/>
      <c r="BQ20" s="127">
        <v>14</v>
      </c>
      <c r="BR20" s="131"/>
      <c r="BS20" s="1030"/>
      <c r="BT20" s="1031"/>
      <c r="BU20" s="1031"/>
      <c r="BV20" s="1031"/>
      <c r="BW20" s="1031"/>
      <c r="BX20" s="1031"/>
      <c r="BY20" s="1031"/>
      <c r="BZ20" s="1031"/>
      <c r="CA20" s="1031"/>
      <c r="CB20" s="1031"/>
      <c r="CC20" s="1031"/>
      <c r="CD20" s="1031"/>
      <c r="CE20" s="1031"/>
      <c r="CF20" s="1031"/>
      <c r="CG20" s="1032"/>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106"/>
    </row>
    <row r="21" spans="1:131" s="134" customFormat="1" ht="26.25" customHeight="1" thickBot="1">
      <c r="A21" s="129">
        <v>15</v>
      </c>
      <c r="B21" s="1051"/>
      <c r="C21" s="1052"/>
      <c r="D21" s="1052"/>
      <c r="E21" s="1052"/>
      <c r="F21" s="1052"/>
      <c r="G21" s="1052"/>
      <c r="H21" s="1052"/>
      <c r="I21" s="1052"/>
      <c r="J21" s="1052"/>
      <c r="K21" s="1052"/>
      <c r="L21" s="1052"/>
      <c r="M21" s="1052"/>
      <c r="N21" s="1052"/>
      <c r="O21" s="1052"/>
      <c r="P21" s="1053"/>
      <c r="Q21" s="1070"/>
      <c r="R21" s="1071"/>
      <c r="S21" s="1071"/>
      <c r="T21" s="1071"/>
      <c r="U21" s="1071"/>
      <c r="V21" s="1071"/>
      <c r="W21" s="1071"/>
      <c r="X21" s="1071"/>
      <c r="Y21" s="1071"/>
      <c r="Z21" s="1071"/>
      <c r="AA21" s="1071"/>
      <c r="AB21" s="1071"/>
      <c r="AC21" s="1071"/>
      <c r="AD21" s="1071"/>
      <c r="AE21" s="1072"/>
      <c r="AF21" s="1056"/>
      <c r="AG21" s="1057"/>
      <c r="AH21" s="1057"/>
      <c r="AI21" s="1057"/>
      <c r="AJ21" s="1058"/>
      <c r="AK21" s="1108"/>
      <c r="AL21" s="1109"/>
      <c r="AM21" s="1109"/>
      <c r="AN21" s="1109"/>
      <c r="AO21" s="1109"/>
      <c r="AP21" s="1109"/>
      <c r="AQ21" s="1109"/>
      <c r="AR21" s="1109"/>
      <c r="AS21" s="1109"/>
      <c r="AT21" s="1109"/>
      <c r="AU21" s="1110"/>
      <c r="AV21" s="1110"/>
      <c r="AW21" s="1110"/>
      <c r="AX21" s="1110"/>
      <c r="AY21" s="1111"/>
      <c r="AZ21" s="132"/>
      <c r="BA21" s="132"/>
      <c r="BB21" s="132"/>
      <c r="BC21" s="132"/>
      <c r="BD21" s="132"/>
      <c r="BE21" s="105"/>
      <c r="BF21" s="105"/>
      <c r="BG21" s="105"/>
      <c r="BH21" s="105"/>
      <c r="BI21" s="105"/>
      <c r="BJ21" s="105"/>
      <c r="BK21" s="105"/>
      <c r="BL21" s="105"/>
      <c r="BM21" s="105"/>
      <c r="BN21" s="105"/>
      <c r="BO21" s="105"/>
      <c r="BP21" s="105"/>
      <c r="BQ21" s="127">
        <v>15</v>
      </c>
      <c r="BR21" s="131"/>
      <c r="BS21" s="1030"/>
      <c r="BT21" s="1031"/>
      <c r="BU21" s="1031"/>
      <c r="BV21" s="1031"/>
      <c r="BW21" s="1031"/>
      <c r="BX21" s="1031"/>
      <c r="BY21" s="1031"/>
      <c r="BZ21" s="1031"/>
      <c r="CA21" s="1031"/>
      <c r="CB21" s="1031"/>
      <c r="CC21" s="1031"/>
      <c r="CD21" s="1031"/>
      <c r="CE21" s="1031"/>
      <c r="CF21" s="1031"/>
      <c r="CG21" s="1032"/>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106"/>
    </row>
    <row r="22" spans="1:131" s="134" customFormat="1" ht="26.25" customHeight="1">
      <c r="A22" s="129">
        <v>16</v>
      </c>
      <c r="B22" s="1051"/>
      <c r="C22" s="1052"/>
      <c r="D22" s="1052"/>
      <c r="E22" s="1052"/>
      <c r="F22" s="1052"/>
      <c r="G22" s="1052"/>
      <c r="H22" s="1052"/>
      <c r="I22" s="1052"/>
      <c r="J22" s="1052"/>
      <c r="K22" s="1052"/>
      <c r="L22" s="1052"/>
      <c r="M22" s="1052"/>
      <c r="N22" s="1052"/>
      <c r="O22" s="1052"/>
      <c r="P22" s="1053"/>
      <c r="Q22" s="1112"/>
      <c r="R22" s="1113"/>
      <c r="S22" s="1113"/>
      <c r="T22" s="1113"/>
      <c r="U22" s="1113"/>
      <c r="V22" s="1113"/>
      <c r="W22" s="1113"/>
      <c r="X22" s="1113"/>
      <c r="Y22" s="1113"/>
      <c r="Z22" s="1113"/>
      <c r="AA22" s="1113"/>
      <c r="AB22" s="1113"/>
      <c r="AC22" s="1113"/>
      <c r="AD22" s="1113"/>
      <c r="AE22" s="1114"/>
      <c r="AF22" s="1056"/>
      <c r="AG22" s="1057"/>
      <c r="AH22" s="1057"/>
      <c r="AI22" s="1057"/>
      <c r="AJ22" s="1058"/>
      <c r="AK22" s="1095"/>
      <c r="AL22" s="1096"/>
      <c r="AM22" s="1096"/>
      <c r="AN22" s="1096"/>
      <c r="AO22" s="1096"/>
      <c r="AP22" s="1096"/>
      <c r="AQ22" s="1096"/>
      <c r="AR22" s="1096"/>
      <c r="AS22" s="1096"/>
      <c r="AT22" s="1096"/>
      <c r="AU22" s="1097"/>
      <c r="AV22" s="1097"/>
      <c r="AW22" s="1097"/>
      <c r="AX22" s="1097"/>
      <c r="AY22" s="1098"/>
      <c r="AZ22" s="1063" t="s">
        <v>409</v>
      </c>
      <c r="BA22" s="1063"/>
      <c r="BB22" s="1063"/>
      <c r="BC22" s="1063"/>
      <c r="BD22" s="1064"/>
      <c r="BE22" s="105"/>
      <c r="BF22" s="105"/>
      <c r="BG22" s="105"/>
      <c r="BH22" s="105"/>
      <c r="BI22" s="105"/>
      <c r="BJ22" s="105"/>
      <c r="BK22" s="105"/>
      <c r="BL22" s="105"/>
      <c r="BM22" s="105"/>
      <c r="BN22" s="105"/>
      <c r="BO22" s="105"/>
      <c r="BP22" s="105"/>
      <c r="BQ22" s="127">
        <v>16</v>
      </c>
      <c r="BR22" s="131"/>
      <c r="BS22" s="1030"/>
      <c r="BT22" s="1031"/>
      <c r="BU22" s="1031"/>
      <c r="BV22" s="1031"/>
      <c r="BW22" s="1031"/>
      <c r="BX22" s="1031"/>
      <c r="BY22" s="1031"/>
      <c r="BZ22" s="1031"/>
      <c r="CA22" s="1031"/>
      <c r="CB22" s="1031"/>
      <c r="CC22" s="1031"/>
      <c r="CD22" s="1031"/>
      <c r="CE22" s="1031"/>
      <c r="CF22" s="1031"/>
      <c r="CG22" s="1032"/>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106"/>
    </row>
    <row r="23" spans="1:131" s="134" customFormat="1" ht="26.25" customHeight="1" thickBot="1">
      <c r="A23" s="125" t="s">
        <v>375</v>
      </c>
      <c r="B23" s="977" t="s">
        <v>408</v>
      </c>
      <c r="C23" s="978"/>
      <c r="D23" s="978"/>
      <c r="E23" s="978"/>
      <c r="F23" s="978"/>
      <c r="G23" s="978"/>
      <c r="H23" s="978"/>
      <c r="I23" s="978"/>
      <c r="J23" s="978"/>
      <c r="K23" s="978"/>
      <c r="L23" s="978"/>
      <c r="M23" s="978"/>
      <c r="N23" s="978"/>
      <c r="O23" s="978"/>
      <c r="P23" s="979"/>
      <c r="Q23" s="1099">
        <v>22640</v>
      </c>
      <c r="R23" s="1100"/>
      <c r="S23" s="1100"/>
      <c r="T23" s="1100"/>
      <c r="U23" s="1100"/>
      <c r="V23" s="1100">
        <v>20905</v>
      </c>
      <c r="W23" s="1100"/>
      <c r="X23" s="1100"/>
      <c r="Y23" s="1100"/>
      <c r="Z23" s="1100"/>
      <c r="AA23" s="1100">
        <v>1734</v>
      </c>
      <c r="AB23" s="1100"/>
      <c r="AC23" s="1100"/>
      <c r="AD23" s="1100"/>
      <c r="AE23" s="1101"/>
      <c r="AF23" s="1102">
        <v>1171</v>
      </c>
      <c r="AG23" s="1100"/>
      <c r="AH23" s="1100"/>
      <c r="AI23" s="1100"/>
      <c r="AJ23" s="1103"/>
      <c r="AK23" s="1104"/>
      <c r="AL23" s="1105"/>
      <c r="AM23" s="1105"/>
      <c r="AN23" s="1105"/>
      <c r="AO23" s="1105"/>
      <c r="AP23" s="1100">
        <v>15985</v>
      </c>
      <c r="AQ23" s="1100"/>
      <c r="AR23" s="1100"/>
      <c r="AS23" s="1100"/>
      <c r="AT23" s="1100"/>
      <c r="AU23" s="1106"/>
      <c r="AV23" s="1106"/>
      <c r="AW23" s="1106"/>
      <c r="AX23" s="1106"/>
      <c r="AY23" s="1107"/>
      <c r="AZ23" s="1091" t="s">
        <v>395</v>
      </c>
      <c r="BA23" s="1092"/>
      <c r="BB23" s="1092"/>
      <c r="BC23" s="1092"/>
      <c r="BD23" s="1093"/>
      <c r="BE23" s="105"/>
      <c r="BF23" s="105"/>
      <c r="BG23" s="105"/>
      <c r="BH23" s="105"/>
      <c r="BI23" s="105"/>
      <c r="BJ23" s="105"/>
      <c r="BK23" s="105"/>
      <c r="BL23" s="105"/>
      <c r="BM23" s="105"/>
      <c r="BN23" s="105"/>
      <c r="BO23" s="105"/>
      <c r="BP23" s="105"/>
      <c r="BQ23" s="127">
        <v>17</v>
      </c>
      <c r="BR23" s="131"/>
      <c r="BS23" s="1030"/>
      <c r="BT23" s="1031"/>
      <c r="BU23" s="1031"/>
      <c r="BV23" s="1031"/>
      <c r="BW23" s="1031"/>
      <c r="BX23" s="1031"/>
      <c r="BY23" s="1031"/>
      <c r="BZ23" s="1031"/>
      <c r="CA23" s="1031"/>
      <c r="CB23" s="1031"/>
      <c r="CC23" s="1031"/>
      <c r="CD23" s="1031"/>
      <c r="CE23" s="1031"/>
      <c r="CF23" s="1031"/>
      <c r="CG23" s="1032"/>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106"/>
    </row>
    <row r="24" spans="1:131" s="134" customFormat="1" ht="26.25" customHeight="1">
      <c r="A24" s="1094" t="s">
        <v>407</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132"/>
      <c r="BA24" s="132"/>
      <c r="BB24" s="132"/>
      <c r="BC24" s="132"/>
      <c r="BD24" s="132"/>
      <c r="BE24" s="105"/>
      <c r="BF24" s="105"/>
      <c r="BG24" s="105"/>
      <c r="BH24" s="105"/>
      <c r="BI24" s="105"/>
      <c r="BJ24" s="105"/>
      <c r="BK24" s="105"/>
      <c r="BL24" s="105"/>
      <c r="BM24" s="105"/>
      <c r="BN24" s="105"/>
      <c r="BO24" s="105"/>
      <c r="BP24" s="105"/>
      <c r="BQ24" s="127">
        <v>18</v>
      </c>
      <c r="BR24" s="131"/>
      <c r="BS24" s="1030"/>
      <c r="BT24" s="1031"/>
      <c r="BU24" s="1031"/>
      <c r="BV24" s="1031"/>
      <c r="BW24" s="1031"/>
      <c r="BX24" s="1031"/>
      <c r="BY24" s="1031"/>
      <c r="BZ24" s="1031"/>
      <c r="CA24" s="1031"/>
      <c r="CB24" s="1031"/>
      <c r="CC24" s="1031"/>
      <c r="CD24" s="1031"/>
      <c r="CE24" s="1031"/>
      <c r="CF24" s="1031"/>
      <c r="CG24" s="1032"/>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106"/>
    </row>
    <row r="25" spans="1:131" s="100" customFormat="1" ht="26.25" customHeight="1" thickBot="1">
      <c r="A25" s="1086" t="s">
        <v>406</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132"/>
      <c r="BK25" s="132"/>
      <c r="BL25" s="132"/>
      <c r="BM25" s="132"/>
      <c r="BN25" s="132"/>
      <c r="BO25" s="120"/>
      <c r="BP25" s="120"/>
      <c r="BQ25" s="127">
        <v>19</v>
      </c>
      <c r="BR25" s="131"/>
      <c r="BS25" s="1030"/>
      <c r="BT25" s="1031"/>
      <c r="BU25" s="1031"/>
      <c r="BV25" s="1031"/>
      <c r="BW25" s="1031"/>
      <c r="BX25" s="1031"/>
      <c r="BY25" s="1031"/>
      <c r="BZ25" s="1031"/>
      <c r="CA25" s="1031"/>
      <c r="CB25" s="1031"/>
      <c r="CC25" s="1031"/>
      <c r="CD25" s="1031"/>
      <c r="CE25" s="1031"/>
      <c r="CF25" s="1031"/>
      <c r="CG25" s="1032"/>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01"/>
    </row>
    <row r="26" spans="1:131" s="100" customFormat="1" ht="26.25" customHeight="1">
      <c r="A26" s="1033" t="s">
        <v>405</v>
      </c>
      <c r="B26" s="1034"/>
      <c r="C26" s="1034"/>
      <c r="D26" s="1034"/>
      <c r="E26" s="1034"/>
      <c r="F26" s="1034"/>
      <c r="G26" s="1034"/>
      <c r="H26" s="1034"/>
      <c r="I26" s="1034"/>
      <c r="J26" s="1034"/>
      <c r="K26" s="1034"/>
      <c r="L26" s="1034"/>
      <c r="M26" s="1034"/>
      <c r="N26" s="1034"/>
      <c r="O26" s="1034"/>
      <c r="P26" s="1035"/>
      <c r="Q26" s="1016" t="s">
        <v>392</v>
      </c>
      <c r="R26" s="1017"/>
      <c r="S26" s="1017"/>
      <c r="T26" s="1017"/>
      <c r="U26" s="1018"/>
      <c r="V26" s="1016" t="s">
        <v>391</v>
      </c>
      <c r="W26" s="1017"/>
      <c r="X26" s="1017"/>
      <c r="Y26" s="1017"/>
      <c r="Z26" s="1018"/>
      <c r="AA26" s="1016" t="s">
        <v>390</v>
      </c>
      <c r="AB26" s="1017"/>
      <c r="AC26" s="1017"/>
      <c r="AD26" s="1017"/>
      <c r="AE26" s="1017"/>
      <c r="AF26" s="1087" t="s">
        <v>389</v>
      </c>
      <c r="AG26" s="1040"/>
      <c r="AH26" s="1040"/>
      <c r="AI26" s="1040"/>
      <c r="AJ26" s="1088"/>
      <c r="AK26" s="1017" t="s">
        <v>388</v>
      </c>
      <c r="AL26" s="1017"/>
      <c r="AM26" s="1017"/>
      <c r="AN26" s="1017"/>
      <c r="AO26" s="1018"/>
      <c r="AP26" s="1016" t="s">
        <v>387</v>
      </c>
      <c r="AQ26" s="1017"/>
      <c r="AR26" s="1017"/>
      <c r="AS26" s="1017"/>
      <c r="AT26" s="1018"/>
      <c r="AU26" s="1016" t="s">
        <v>404</v>
      </c>
      <c r="AV26" s="1017"/>
      <c r="AW26" s="1017"/>
      <c r="AX26" s="1017"/>
      <c r="AY26" s="1018"/>
      <c r="AZ26" s="1016" t="s">
        <v>403</v>
      </c>
      <c r="BA26" s="1017"/>
      <c r="BB26" s="1017"/>
      <c r="BC26" s="1017"/>
      <c r="BD26" s="1018"/>
      <c r="BE26" s="1016" t="s">
        <v>385</v>
      </c>
      <c r="BF26" s="1017"/>
      <c r="BG26" s="1017"/>
      <c r="BH26" s="1017"/>
      <c r="BI26" s="1022"/>
      <c r="BJ26" s="132"/>
      <c r="BK26" s="132"/>
      <c r="BL26" s="132"/>
      <c r="BM26" s="132"/>
      <c r="BN26" s="132"/>
      <c r="BO26" s="120"/>
      <c r="BP26" s="120"/>
      <c r="BQ26" s="127">
        <v>20</v>
      </c>
      <c r="BR26" s="131"/>
      <c r="BS26" s="1030"/>
      <c r="BT26" s="1031"/>
      <c r="BU26" s="1031"/>
      <c r="BV26" s="1031"/>
      <c r="BW26" s="1031"/>
      <c r="BX26" s="1031"/>
      <c r="BY26" s="1031"/>
      <c r="BZ26" s="1031"/>
      <c r="CA26" s="1031"/>
      <c r="CB26" s="1031"/>
      <c r="CC26" s="1031"/>
      <c r="CD26" s="1031"/>
      <c r="CE26" s="1031"/>
      <c r="CF26" s="1031"/>
      <c r="CG26" s="1032"/>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01"/>
    </row>
    <row r="27" spans="1:131" s="100" customFormat="1" ht="26.25" customHeight="1" thickBot="1">
      <c r="A27" s="1036"/>
      <c r="B27" s="1037"/>
      <c r="C27" s="1037"/>
      <c r="D27" s="1037"/>
      <c r="E27" s="1037"/>
      <c r="F27" s="1037"/>
      <c r="G27" s="1037"/>
      <c r="H27" s="1037"/>
      <c r="I27" s="1037"/>
      <c r="J27" s="1037"/>
      <c r="K27" s="1037"/>
      <c r="L27" s="1037"/>
      <c r="M27" s="1037"/>
      <c r="N27" s="1037"/>
      <c r="O27" s="1037"/>
      <c r="P27" s="1038"/>
      <c r="Q27" s="1019"/>
      <c r="R27" s="1020"/>
      <c r="S27" s="1020"/>
      <c r="T27" s="1020"/>
      <c r="U27" s="1021"/>
      <c r="V27" s="1019"/>
      <c r="W27" s="1020"/>
      <c r="X27" s="1020"/>
      <c r="Y27" s="1020"/>
      <c r="Z27" s="1021"/>
      <c r="AA27" s="1019"/>
      <c r="AB27" s="1020"/>
      <c r="AC27" s="1020"/>
      <c r="AD27" s="1020"/>
      <c r="AE27" s="1020"/>
      <c r="AF27" s="1089"/>
      <c r="AG27" s="1043"/>
      <c r="AH27" s="1043"/>
      <c r="AI27" s="1043"/>
      <c r="AJ27" s="1090"/>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23"/>
      <c r="BJ27" s="132"/>
      <c r="BK27" s="132"/>
      <c r="BL27" s="132"/>
      <c r="BM27" s="132"/>
      <c r="BN27" s="132"/>
      <c r="BO27" s="120"/>
      <c r="BP27" s="120"/>
      <c r="BQ27" s="127">
        <v>21</v>
      </c>
      <c r="BR27" s="131"/>
      <c r="BS27" s="1030"/>
      <c r="BT27" s="1031"/>
      <c r="BU27" s="1031"/>
      <c r="BV27" s="1031"/>
      <c r="BW27" s="1031"/>
      <c r="BX27" s="1031"/>
      <c r="BY27" s="1031"/>
      <c r="BZ27" s="1031"/>
      <c r="CA27" s="1031"/>
      <c r="CB27" s="1031"/>
      <c r="CC27" s="1031"/>
      <c r="CD27" s="1031"/>
      <c r="CE27" s="1031"/>
      <c r="CF27" s="1031"/>
      <c r="CG27" s="1032"/>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01"/>
    </row>
    <row r="28" spans="1:131" s="100" customFormat="1" ht="26.25" customHeight="1" thickTop="1">
      <c r="A28" s="133">
        <v>1</v>
      </c>
      <c r="B28" s="1073" t="s">
        <v>402</v>
      </c>
      <c r="C28" s="1074"/>
      <c r="D28" s="1074"/>
      <c r="E28" s="1074"/>
      <c r="F28" s="1074"/>
      <c r="G28" s="1074"/>
      <c r="H28" s="1074"/>
      <c r="I28" s="1074"/>
      <c r="J28" s="1074"/>
      <c r="K28" s="1074"/>
      <c r="L28" s="1074"/>
      <c r="M28" s="1074"/>
      <c r="N28" s="1074"/>
      <c r="O28" s="1074"/>
      <c r="P28" s="1075"/>
      <c r="Q28" s="1076">
        <v>3721</v>
      </c>
      <c r="R28" s="1077"/>
      <c r="S28" s="1077"/>
      <c r="T28" s="1077"/>
      <c r="U28" s="1077"/>
      <c r="V28" s="1077">
        <v>3455</v>
      </c>
      <c r="W28" s="1077"/>
      <c r="X28" s="1077"/>
      <c r="Y28" s="1077"/>
      <c r="Z28" s="1077"/>
      <c r="AA28" s="1077">
        <v>266</v>
      </c>
      <c r="AB28" s="1077"/>
      <c r="AC28" s="1077"/>
      <c r="AD28" s="1077"/>
      <c r="AE28" s="1078"/>
      <c r="AF28" s="1079">
        <v>266</v>
      </c>
      <c r="AG28" s="1077"/>
      <c r="AH28" s="1077"/>
      <c r="AI28" s="1077"/>
      <c r="AJ28" s="1080"/>
      <c r="AK28" s="1081">
        <v>212</v>
      </c>
      <c r="AL28" s="1082"/>
      <c r="AM28" s="1082"/>
      <c r="AN28" s="1082"/>
      <c r="AO28" s="1082"/>
      <c r="AP28" s="1082" t="s">
        <v>376</v>
      </c>
      <c r="AQ28" s="1082"/>
      <c r="AR28" s="1082"/>
      <c r="AS28" s="1082"/>
      <c r="AT28" s="1082"/>
      <c r="AU28" s="1082" t="s">
        <v>376</v>
      </c>
      <c r="AV28" s="1082"/>
      <c r="AW28" s="1082"/>
      <c r="AX28" s="1082"/>
      <c r="AY28" s="1082"/>
      <c r="AZ28" s="1083" t="s">
        <v>376</v>
      </c>
      <c r="BA28" s="1083"/>
      <c r="BB28" s="1083"/>
      <c r="BC28" s="1083"/>
      <c r="BD28" s="1083"/>
      <c r="BE28" s="1084"/>
      <c r="BF28" s="1084"/>
      <c r="BG28" s="1084"/>
      <c r="BH28" s="1084"/>
      <c r="BI28" s="1085"/>
      <c r="BJ28" s="132"/>
      <c r="BK28" s="132"/>
      <c r="BL28" s="132"/>
      <c r="BM28" s="132"/>
      <c r="BN28" s="132"/>
      <c r="BO28" s="120"/>
      <c r="BP28" s="120"/>
      <c r="BQ28" s="127">
        <v>22</v>
      </c>
      <c r="BR28" s="131"/>
      <c r="BS28" s="1030"/>
      <c r="BT28" s="1031"/>
      <c r="BU28" s="1031"/>
      <c r="BV28" s="1031"/>
      <c r="BW28" s="1031"/>
      <c r="BX28" s="1031"/>
      <c r="BY28" s="1031"/>
      <c r="BZ28" s="1031"/>
      <c r="CA28" s="1031"/>
      <c r="CB28" s="1031"/>
      <c r="CC28" s="1031"/>
      <c r="CD28" s="1031"/>
      <c r="CE28" s="1031"/>
      <c r="CF28" s="1031"/>
      <c r="CG28" s="1032"/>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01"/>
    </row>
    <row r="29" spans="1:131" s="100" customFormat="1" ht="26.25" customHeight="1">
      <c r="A29" s="133">
        <v>2</v>
      </c>
      <c r="B29" s="1051" t="s">
        <v>328</v>
      </c>
      <c r="C29" s="1052"/>
      <c r="D29" s="1052"/>
      <c r="E29" s="1052"/>
      <c r="F29" s="1052"/>
      <c r="G29" s="1052"/>
      <c r="H29" s="1052"/>
      <c r="I29" s="1052"/>
      <c r="J29" s="1052"/>
      <c r="K29" s="1052"/>
      <c r="L29" s="1052"/>
      <c r="M29" s="1052"/>
      <c r="N29" s="1052"/>
      <c r="O29" s="1052"/>
      <c r="P29" s="1053"/>
      <c r="Q29" s="1070">
        <v>2686</v>
      </c>
      <c r="R29" s="1071"/>
      <c r="S29" s="1071"/>
      <c r="T29" s="1071"/>
      <c r="U29" s="1071"/>
      <c r="V29" s="1071">
        <v>2567</v>
      </c>
      <c r="W29" s="1071"/>
      <c r="X29" s="1071"/>
      <c r="Y29" s="1071"/>
      <c r="Z29" s="1071"/>
      <c r="AA29" s="1071">
        <v>119</v>
      </c>
      <c r="AB29" s="1071"/>
      <c r="AC29" s="1071"/>
      <c r="AD29" s="1071"/>
      <c r="AE29" s="1072"/>
      <c r="AF29" s="1056">
        <v>119</v>
      </c>
      <c r="AG29" s="1057"/>
      <c r="AH29" s="1057"/>
      <c r="AI29" s="1057"/>
      <c r="AJ29" s="1058"/>
      <c r="AK29" s="1007">
        <v>383</v>
      </c>
      <c r="AL29" s="991"/>
      <c r="AM29" s="991"/>
      <c r="AN29" s="991"/>
      <c r="AO29" s="991"/>
      <c r="AP29" s="991" t="s">
        <v>376</v>
      </c>
      <c r="AQ29" s="991"/>
      <c r="AR29" s="991"/>
      <c r="AS29" s="991"/>
      <c r="AT29" s="991"/>
      <c r="AU29" s="991" t="s">
        <v>376</v>
      </c>
      <c r="AV29" s="991"/>
      <c r="AW29" s="991"/>
      <c r="AX29" s="991"/>
      <c r="AY29" s="991"/>
      <c r="AZ29" s="1069" t="s">
        <v>376</v>
      </c>
      <c r="BA29" s="1069"/>
      <c r="BB29" s="1069"/>
      <c r="BC29" s="1069"/>
      <c r="BD29" s="1069"/>
      <c r="BE29" s="1060"/>
      <c r="BF29" s="1060"/>
      <c r="BG29" s="1060"/>
      <c r="BH29" s="1060"/>
      <c r="BI29" s="1061"/>
      <c r="BJ29" s="132"/>
      <c r="BK29" s="132"/>
      <c r="BL29" s="132"/>
      <c r="BM29" s="132"/>
      <c r="BN29" s="132"/>
      <c r="BO29" s="120"/>
      <c r="BP29" s="120"/>
      <c r="BQ29" s="127">
        <v>23</v>
      </c>
      <c r="BR29" s="131"/>
      <c r="BS29" s="1030"/>
      <c r="BT29" s="1031"/>
      <c r="BU29" s="1031"/>
      <c r="BV29" s="1031"/>
      <c r="BW29" s="1031"/>
      <c r="BX29" s="1031"/>
      <c r="BY29" s="1031"/>
      <c r="BZ29" s="1031"/>
      <c r="CA29" s="1031"/>
      <c r="CB29" s="1031"/>
      <c r="CC29" s="1031"/>
      <c r="CD29" s="1031"/>
      <c r="CE29" s="1031"/>
      <c r="CF29" s="1031"/>
      <c r="CG29" s="1032"/>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01"/>
    </row>
    <row r="30" spans="1:131" s="100" customFormat="1" ht="26.25" customHeight="1">
      <c r="A30" s="133">
        <v>3</v>
      </c>
      <c r="B30" s="1051" t="s">
        <v>401</v>
      </c>
      <c r="C30" s="1052"/>
      <c r="D30" s="1052"/>
      <c r="E30" s="1052"/>
      <c r="F30" s="1052"/>
      <c r="G30" s="1052"/>
      <c r="H30" s="1052"/>
      <c r="I30" s="1052"/>
      <c r="J30" s="1052"/>
      <c r="K30" s="1052"/>
      <c r="L30" s="1052"/>
      <c r="M30" s="1052"/>
      <c r="N30" s="1052"/>
      <c r="O30" s="1052"/>
      <c r="P30" s="1053"/>
      <c r="Q30" s="1070">
        <v>284</v>
      </c>
      <c r="R30" s="1071"/>
      <c r="S30" s="1071"/>
      <c r="T30" s="1071"/>
      <c r="U30" s="1071"/>
      <c r="V30" s="1071">
        <v>281</v>
      </c>
      <c r="W30" s="1071"/>
      <c r="X30" s="1071"/>
      <c r="Y30" s="1071"/>
      <c r="Z30" s="1071"/>
      <c r="AA30" s="1071">
        <v>3</v>
      </c>
      <c r="AB30" s="1071"/>
      <c r="AC30" s="1071"/>
      <c r="AD30" s="1071"/>
      <c r="AE30" s="1072"/>
      <c r="AF30" s="1056">
        <v>3</v>
      </c>
      <c r="AG30" s="1057"/>
      <c r="AH30" s="1057"/>
      <c r="AI30" s="1057"/>
      <c r="AJ30" s="1058"/>
      <c r="AK30" s="1007">
        <v>81</v>
      </c>
      <c r="AL30" s="991"/>
      <c r="AM30" s="991"/>
      <c r="AN30" s="991"/>
      <c r="AO30" s="991"/>
      <c r="AP30" s="991" t="s">
        <v>376</v>
      </c>
      <c r="AQ30" s="991"/>
      <c r="AR30" s="991"/>
      <c r="AS30" s="991"/>
      <c r="AT30" s="991"/>
      <c r="AU30" s="991" t="s">
        <v>376</v>
      </c>
      <c r="AV30" s="991"/>
      <c r="AW30" s="991"/>
      <c r="AX30" s="991"/>
      <c r="AY30" s="991"/>
      <c r="AZ30" s="1069" t="s">
        <v>376</v>
      </c>
      <c r="BA30" s="1069"/>
      <c r="BB30" s="1069"/>
      <c r="BC30" s="1069"/>
      <c r="BD30" s="1069"/>
      <c r="BE30" s="1060"/>
      <c r="BF30" s="1060"/>
      <c r="BG30" s="1060"/>
      <c r="BH30" s="1060"/>
      <c r="BI30" s="1061"/>
      <c r="BJ30" s="132"/>
      <c r="BK30" s="132"/>
      <c r="BL30" s="132"/>
      <c r="BM30" s="132"/>
      <c r="BN30" s="132"/>
      <c r="BO30" s="120"/>
      <c r="BP30" s="120"/>
      <c r="BQ30" s="127">
        <v>24</v>
      </c>
      <c r="BR30" s="131"/>
      <c r="BS30" s="1030"/>
      <c r="BT30" s="1031"/>
      <c r="BU30" s="1031"/>
      <c r="BV30" s="1031"/>
      <c r="BW30" s="1031"/>
      <c r="BX30" s="1031"/>
      <c r="BY30" s="1031"/>
      <c r="BZ30" s="1031"/>
      <c r="CA30" s="1031"/>
      <c r="CB30" s="1031"/>
      <c r="CC30" s="1031"/>
      <c r="CD30" s="1031"/>
      <c r="CE30" s="1031"/>
      <c r="CF30" s="1031"/>
      <c r="CG30" s="1032"/>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01"/>
    </row>
    <row r="31" spans="1:131" s="100" customFormat="1" ht="26.25" customHeight="1">
      <c r="A31" s="133">
        <v>4</v>
      </c>
      <c r="B31" s="1051" t="s">
        <v>400</v>
      </c>
      <c r="C31" s="1052"/>
      <c r="D31" s="1052"/>
      <c r="E31" s="1052"/>
      <c r="F31" s="1052"/>
      <c r="G31" s="1052"/>
      <c r="H31" s="1052"/>
      <c r="I31" s="1052"/>
      <c r="J31" s="1052"/>
      <c r="K31" s="1052"/>
      <c r="L31" s="1052"/>
      <c r="M31" s="1052"/>
      <c r="N31" s="1052"/>
      <c r="O31" s="1052"/>
      <c r="P31" s="1053"/>
      <c r="Q31" s="1070">
        <v>66</v>
      </c>
      <c r="R31" s="1071"/>
      <c r="S31" s="1071"/>
      <c r="T31" s="1071"/>
      <c r="U31" s="1071"/>
      <c r="V31" s="1071">
        <v>43</v>
      </c>
      <c r="W31" s="1071"/>
      <c r="X31" s="1071"/>
      <c r="Y31" s="1071"/>
      <c r="Z31" s="1071"/>
      <c r="AA31" s="1071">
        <v>23</v>
      </c>
      <c r="AB31" s="1071"/>
      <c r="AC31" s="1071"/>
      <c r="AD31" s="1071"/>
      <c r="AE31" s="1072"/>
      <c r="AF31" s="1056">
        <v>270</v>
      </c>
      <c r="AG31" s="1057"/>
      <c r="AH31" s="1057"/>
      <c r="AI31" s="1057"/>
      <c r="AJ31" s="1058"/>
      <c r="AK31" s="1007" t="s">
        <v>376</v>
      </c>
      <c r="AL31" s="991"/>
      <c r="AM31" s="991"/>
      <c r="AN31" s="991"/>
      <c r="AO31" s="991"/>
      <c r="AP31" s="991">
        <v>5</v>
      </c>
      <c r="AQ31" s="991"/>
      <c r="AR31" s="991"/>
      <c r="AS31" s="991"/>
      <c r="AT31" s="991"/>
      <c r="AU31" s="991" t="s">
        <v>376</v>
      </c>
      <c r="AV31" s="991"/>
      <c r="AW31" s="991"/>
      <c r="AX31" s="991"/>
      <c r="AY31" s="991"/>
      <c r="AZ31" s="1069" t="s">
        <v>376</v>
      </c>
      <c r="BA31" s="1069"/>
      <c r="BB31" s="1069"/>
      <c r="BC31" s="1069"/>
      <c r="BD31" s="1069"/>
      <c r="BE31" s="1060" t="s">
        <v>399</v>
      </c>
      <c r="BF31" s="1060"/>
      <c r="BG31" s="1060"/>
      <c r="BH31" s="1060"/>
      <c r="BI31" s="1061"/>
      <c r="BJ31" s="132"/>
      <c r="BK31" s="132"/>
      <c r="BL31" s="132"/>
      <c r="BM31" s="132"/>
      <c r="BN31" s="132"/>
      <c r="BO31" s="120"/>
      <c r="BP31" s="120"/>
      <c r="BQ31" s="127">
        <v>25</v>
      </c>
      <c r="BR31" s="131"/>
      <c r="BS31" s="1030"/>
      <c r="BT31" s="1031"/>
      <c r="BU31" s="1031"/>
      <c r="BV31" s="1031"/>
      <c r="BW31" s="1031"/>
      <c r="BX31" s="1031"/>
      <c r="BY31" s="1031"/>
      <c r="BZ31" s="1031"/>
      <c r="CA31" s="1031"/>
      <c r="CB31" s="1031"/>
      <c r="CC31" s="1031"/>
      <c r="CD31" s="1031"/>
      <c r="CE31" s="1031"/>
      <c r="CF31" s="1031"/>
      <c r="CG31" s="1032"/>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01"/>
    </row>
    <row r="32" spans="1:131" s="100" customFormat="1" ht="26.25" customHeight="1">
      <c r="A32" s="133">
        <v>5</v>
      </c>
      <c r="B32" s="1051" t="s">
        <v>334</v>
      </c>
      <c r="C32" s="1052"/>
      <c r="D32" s="1052"/>
      <c r="E32" s="1052"/>
      <c r="F32" s="1052"/>
      <c r="G32" s="1052"/>
      <c r="H32" s="1052"/>
      <c r="I32" s="1052"/>
      <c r="J32" s="1052"/>
      <c r="K32" s="1052"/>
      <c r="L32" s="1052"/>
      <c r="M32" s="1052"/>
      <c r="N32" s="1052"/>
      <c r="O32" s="1052"/>
      <c r="P32" s="1053"/>
      <c r="Q32" s="1070">
        <v>1156</v>
      </c>
      <c r="R32" s="1071"/>
      <c r="S32" s="1071"/>
      <c r="T32" s="1071"/>
      <c r="U32" s="1071"/>
      <c r="V32" s="1071">
        <v>1106</v>
      </c>
      <c r="W32" s="1071"/>
      <c r="X32" s="1071"/>
      <c r="Y32" s="1071"/>
      <c r="Z32" s="1071"/>
      <c r="AA32" s="1071">
        <v>50</v>
      </c>
      <c r="AB32" s="1071"/>
      <c r="AC32" s="1071"/>
      <c r="AD32" s="1071"/>
      <c r="AE32" s="1072"/>
      <c r="AF32" s="1056">
        <v>40</v>
      </c>
      <c r="AG32" s="1057"/>
      <c r="AH32" s="1057"/>
      <c r="AI32" s="1057"/>
      <c r="AJ32" s="1058"/>
      <c r="AK32" s="1007">
        <v>239</v>
      </c>
      <c r="AL32" s="991"/>
      <c r="AM32" s="991"/>
      <c r="AN32" s="991"/>
      <c r="AO32" s="991"/>
      <c r="AP32" s="991">
        <v>3803</v>
      </c>
      <c r="AQ32" s="991"/>
      <c r="AR32" s="991"/>
      <c r="AS32" s="991"/>
      <c r="AT32" s="991"/>
      <c r="AU32" s="991">
        <v>1643</v>
      </c>
      <c r="AV32" s="991"/>
      <c r="AW32" s="991"/>
      <c r="AX32" s="991"/>
      <c r="AY32" s="991"/>
      <c r="AZ32" s="1069" t="s">
        <v>376</v>
      </c>
      <c r="BA32" s="1069"/>
      <c r="BB32" s="1069"/>
      <c r="BC32" s="1069"/>
      <c r="BD32" s="1069"/>
      <c r="BE32" s="1060" t="s">
        <v>398</v>
      </c>
      <c r="BF32" s="1060"/>
      <c r="BG32" s="1060"/>
      <c r="BH32" s="1060"/>
      <c r="BI32" s="1061"/>
      <c r="BJ32" s="132"/>
      <c r="BK32" s="132"/>
      <c r="BL32" s="132"/>
      <c r="BM32" s="132"/>
      <c r="BN32" s="132"/>
      <c r="BO32" s="120"/>
      <c r="BP32" s="120"/>
      <c r="BQ32" s="127">
        <v>26</v>
      </c>
      <c r="BR32" s="131"/>
      <c r="BS32" s="1030"/>
      <c r="BT32" s="1031"/>
      <c r="BU32" s="1031"/>
      <c r="BV32" s="1031"/>
      <c r="BW32" s="1031"/>
      <c r="BX32" s="1031"/>
      <c r="BY32" s="1031"/>
      <c r="BZ32" s="1031"/>
      <c r="CA32" s="1031"/>
      <c r="CB32" s="1031"/>
      <c r="CC32" s="1031"/>
      <c r="CD32" s="1031"/>
      <c r="CE32" s="1031"/>
      <c r="CF32" s="1031"/>
      <c r="CG32" s="1032"/>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01"/>
    </row>
    <row r="33" spans="1:131" s="100" customFormat="1" ht="26.25" customHeight="1">
      <c r="A33" s="133">
        <v>6</v>
      </c>
      <c r="B33" s="1051" t="s">
        <v>331</v>
      </c>
      <c r="C33" s="1052"/>
      <c r="D33" s="1052"/>
      <c r="E33" s="1052"/>
      <c r="F33" s="1052"/>
      <c r="G33" s="1052"/>
      <c r="H33" s="1052"/>
      <c r="I33" s="1052"/>
      <c r="J33" s="1052"/>
      <c r="K33" s="1052"/>
      <c r="L33" s="1052"/>
      <c r="M33" s="1052"/>
      <c r="N33" s="1052"/>
      <c r="O33" s="1052"/>
      <c r="P33" s="1053"/>
      <c r="Q33" s="1070">
        <v>142</v>
      </c>
      <c r="R33" s="1071"/>
      <c r="S33" s="1071"/>
      <c r="T33" s="1071"/>
      <c r="U33" s="1071"/>
      <c r="V33" s="1071">
        <v>125</v>
      </c>
      <c r="W33" s="1071"/>
      <c r="X33" s="1071"/>
      <c r="Y33" s="1071"/>
      <c r="Z33" s="1071"/>
      <c r="AA33" s="1071">
        <v>16</v>
      </c>
      <c r="AB33" s="1071"/>
      <c r="AC33" s="1071"/>
      <c r="AD33" s="1071"/>
      <c r="AE33" s="1072"/>
      <c r="AF33" s="1056">
        <v>16</v>
      </c>
      <c r="AG33" s="1057"/>
      <c r="AH33" s="1057"/>
      <c r="AI33" s="1057"/>
      <c r="AJ33" s="1058"/>
      <c r="AK33" s="1007">
        <v>96</v>
      </c>
      <c r="AL33" s="991"/>
      <c r="AM33" s="991"/>
      <c r="AN33" s="991"/>
      <c r="AO33" s="991"/>
      <c r="AP33" s="991">
        <v>1494</v>
      </c>
      <c r="AQ33" s="991"/>
      <c r="AR33" s="991"/>
      <c r="AS33" s="991"/>
      <c r="AT33" s="991"/>
      <c r="AU33" s="991">
        <v>1181</v>
      </c>
      <c r="AV33" s="991"/>
      <c r="AW33" s="991"/>
      <c r="AX33" s="991"/>
      <c r="AY33" s="991"/>
      <c r="AZ33" s="1069" t="s">
        <v>376</v>
      </c>
      <c r="BA33" s="1069"/>
      <c r="BB33" s="1069"/>
      <c r="BC33" s="1069"/>
      <c r="BD33" s="1069"/>
      <c r="BE33" s="1060" t="s">
        <v>398</v>
      </c>
      <c r="BF33" s="1060"/>
      <c r="BG33" s="1060"/>
      <c r="BH33" s="1060"/>
      <c r="BI33" s="1061"/>
      <c r="BJ33" s="132"/>
      <c r="BK33" s="132"/>
      <c r="BL33" s="132"/>
      <c r="BM33" s="132"/>
      <c r="BN33" s="132"/>
      <c r="BO33" s="120"/>
      <c r="BP33" s="120"/>
      <c r="BQ33" s="127">
        <v>27</v>
      </c>
      <c r="BR33" s="131"/>
      <c r="BS33" s="1030"/>
      <c r="BT33" s="1031"/>
      <c r="BU33" s="1031"/>
      <c r="BV33" s="1031"/>
      <c r="BW33" s="1031"/>
      <c r="BX33" s="1031"/>
      <c r="BY33" s="1031"/>
      <c r="BZ33" s="1031"/>
      <c r="CA33" s="1031"/>
      <c r="CB33" s="1031"/>
      <c r="CC33" s="1031"/>
      <c r="CD33" s="1031"/>
      <c r="CE33" s="1031"/>
      <c r="CF33" s="1031"/>
      <c r="CG33" s="1032"/>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01"/>
    </row>
    <row r="34" spans="1:131" s="100" customFormat="1" ht="26.25" customHeight="1">
      <c r="A34" s="133">
        <v>7</v>
      </c>
      <c r="B34" s="1051"/>
      <c r="C34" s="1052"/>
      <c r="D34" s="1052"/>
      <c r="E34" s="1052"/>
      <c r="F34" s="1052"/>
      <c r="G34" s="1052"/>
      <c r="H34" s="1052"/>
      <c r="I34" s="1052"/>
      <c r="J34" s="1052"/>
      <c r="K34" s="1052"/>
      <c r="L34" s="1052"/>
      <c r="M34" s="1052"/>
      <c r="N34" s="1052"/>
      <c r="O34" s="1052"/>
      <c r="P34" s="1053"/>
      <c r="Q34" s="1070"/>
      <c r="R34" s="1071"/>
      <c r="S34" s="1071"/>
      <c r="T34" s="1071"/>
      <c r="U34" s="1071"/>
      <c r="V34" s="1071"/>
      <c r="W34" s="1071"/>
      <c r="X34" s="1071"/>
      <c r="Y34" s="1071"/>
      <c r="Z34" s="1071"/>
      <c r="AA34" s="1071"/>
      <c r="AB34" s="1071"/>
      <c r="AC34" s="1071"/>
      <c r="AD34" s="1071"/>
      <c r="AE34" s="1072"/>
      <c r="AF34" s="1056"/>
      <c r="AG34" s="1057"/>
      <c r="AH34" s="1057"/>
      <c r="AI34" s="1057"/>
      <c r="AJ34" s="1058"/>
      <c r="AK34" s="1007"/>
      <c r="AL34" s="991"/>
      <c r="AM34" s="991"/>
      <c r="AN34" s="991"/>
      <c r="AO34" s="991"/>
      <c r="AP34" s="991"/>
      <c r="AQ34" s="991"/>
      <c r="AR34" s="991"/>
      <c r="AS34" s="991"/>
      <c r="AT34" s="991"/>
      <c r="AU34" s="991"/>
      <c r="AV34" s="991"/>
      <c r="AW34" s="991"/>
      <c r="AX34" s="991"/>
      <c r="AY34" s="991"/>
      <c r="AZ34" s="1069"/>
      <c r="BA34" s="1069"/>
      <c r="BB34" s="1069"/>
      <c r="BC34" s="1069"/>
      <c r="BD34" s="1069"/>
      <c r="BE34" s="1060"/>
      <c r="BF34" s="1060"/>
      <c r="BG34" s="1060"/>
      <c r="BH34" s="1060"/>
      <c r="BI34" s="1061"/>
      <c r="BJ34" s="132"/>
      <c r="BK34" s="132"/>
      <c r="BL34" s="132"/>
      <c r="BM34" s="132"/>
      <c r="BN34" s="132"/>
      <c r="BO34" s="120"/>
      <c r="BP34" s="120"/>
      <c r="BQ34" s="127">
        <v>28</v>
      </c>
      <c r="BR34" s="131"/>
      <c r="BS34" s="1030"/>
      <c r="BT34" s="1031"/>
      <c r="BU34" s="1031"/>
      <c r="BV34" s="1031"/>
      <c r="BW34" s="1031"/>
      <c r="BX34" s="1031"/>
      <c r="BY34" s="1031"/>
      <c r="BZ34" s="1031"/>
      <c r="CA34" s="1031"/>
      <c r="CB34" s="1031"/>
      <c r="CC34" s="1031"/>
      <c r="CD34" s="1031"/>
      <c r="CE34" s="1031"/>
      <c r="CF34" s="1031"/>
      <c r="CG34" s="1032"/>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01"/>
    </row>
    <row r="35" spans="1:131" s="100" customFormat="1" ht="26.25" customHeight="1">
      <c r="A35" s="133">
        <v>8</v>
      </c>
      <c r="B35" s="1051"/>
      <c r="C35" s="1052"/>
      <c r="D35" s="1052"/>
      <c r="E35" s="1052"/>
      <c r="F35" s="1052"/>
      <c r="G35" s="1052"/>
      <c r="H35" s="1052"/>
      <c r="I35" s="1052"/>
      <c r="J35" s="1052"/>
      <c r="K35" s="1052"/>
      <c r="L35" s="1052"/>
      <c r="M35" s="1052"/>
      <c r="N35" s="1052"/>
      <c r="O35" s="1052"/>
      <c r="P35" s="1053"/>
      <c r="Q35" s="1070"/>
      <c r="R35" s="1071"/>
      <c r="S35" s="1071"/>
      <c r="T35" s="1071"/>
      <c r="U35" s="1071"/>
      <c r="V35" s="1071"/>
      <c r="W35" s="1071"/>
      <c r="X35" s="1071"/>
      <c r="Y35" s="1071"/>
      <c r="Z35" s="1071"/>
      <c r="AA35" s="1071"/>
      <c r="AB35" s="1071"/>
      <c r="AC35" s="1071"/>
      <c r="AD35" s="1071"/>
      <c r="AE35" s="1072"/>
      <c r="AF35" s="1056"/>
      <c r="AG35" s="1057"/>
      <c r="AH35" s="1057"/>
      <c r="AI35" s="1057"/>
      <c r="AJ35" s="1058"/>
      <c r="AK35" s="1007"/>
      <c r="AL35" s="991"/>
      <c r="AM35" s="991"/>
      <c r="AN35" s="991"/>
      <c r="AO35" s="991"/>
      <c r="AP35" s="991"/>
      <c r="AQ35" s="991"/>
      <c r="AR35" s="991"/>
      <c r="AS35" s="991"/>
      <c r="AT35" s="991"/>
      <c r="AU35" s="991"/>
      <c r="AV35" s="991"/>
      <c r="AW35" s="991"/>
      <c r="AX35" s="991"/>
      <c r="AY35" s="991"/>
      <c r="AZ35" s="1069"/>
      <c r="BA35" s="1069"/>
      <c r="BB35" s="1069"/>
      <c r="BC35" s="1069"/>
      <c r="BD35" s="1069"/>
      <c r="BE35" s="1060"/>
      <c r="BF35" s="1060"/>
      <c r="BG35" s="1060"/>
      <c r="BH35" s="1060"/>
      <c r="BI35" s="1061"/>
      <c r="BJ35" s="132"/>
      <c r="BK35" s="132"/>
      <c r="BL35" s="132"/>
      <c r="BM35" s="132"/>
      <c r="BN35" s="132"/>
      <c r="BO35" s="120"/>
      <c r="BP35" s="120"/>
      <c r="BQ35" s="127">
        <v>29</v>
      </c>
      <c r="BR35" s="131"/>
      <c r="BS35" s="1030"/>
      <c r="BT35" s="1031"/>
      <c r="BU35" s="1031"/>
      <c r="BV35" s="1031"/>
      <c r="BW35" s="1031"/>
      <c r="BX35" s="1031"/>
      <c r="BY35" s="1031"/>
      <c r="BZ35" s="1031"/>
      <c r="CA35" s="1031"/>
      <c r="CB35" s="1031"/>
      <c r="CC35" s="1031"/>
      <c r="CD35" s="1031"/>
      <c r="CE35" s="1031"/>
      <c r="CF35" s="1031"/>
      <c r="CG35" s="1032"/>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01"/>
    </row>
    <row r="36" spans="1:131" s="100" customFormat="1" ht="26.25" customHeight="1">
      <c r="A36" s="133">
        <v>9</v>
      </c>
      <c r="B36" s="1051"/>
      <c r="C36" s="1052"/>
      <c r="D36" s="1052"/>
      <c r="E36" s="1052"/>
      <c r="F36" s="1052"/>
      <c r="G36" s="1052"/>
      <c r="H36" s="1052"/>
      <c r="I36" s="1052"/>
      <c r="J36" s="1052"/>
      <c r="K36" s="1052"/>
      <c r="L36" s="1052"/>
      <c r="M36" s="1052"/>
      <c r="N36" s="1052"/>
      <c r="O36" s="1052"/>
      <c r="P36" s="1053"/>
      <c r="Q36" s="1070"/>
      <c r="R36" s="1071"/>
      <c r="S36" s="1071"/>
      <c r="T36" s="1071"/>
      <c r="U36" s="1071"/>
      <c r="V36" s="1071"/>
      <c r="W36" s="1071"/>
      <c r="X36" s="1071"/>
      <c r="Y36" s="1071"/>
      <c r="Z36" s="1071"/>
      <c r="AA36" s="1071"/>
      <c r="AB36" s="1071"/>
      <c r="AC36" s="1071"/>
      <c r="AD36" s="1071"/>
      <c r="AE36" s="1072"/>
      <c r="AF36" s="1056"/>
      <c r="AG36" s="1057"/>
      <c r="AH36" s="1057"/>
      <c r="AI36" s="1057"/>
      <c r="AJ36" s="1058"/>
      <c r="AK36" s="1007"/>
      <c r="AL36" s="991"/>
      <c r="AM36" s="991"/>
      <c r="AN36" s="991"/>
      <c r="AO36" s="991"/>
      <c r="AP36" s="991"/>
      <c r="AQ36" s="991"/>
      <c r="AR36" s="991"/>
      <c r="AS36" s="991"/>
      <c r="AT36" s="991"/>
      <c r="AU36" s="991"/>
      <c r="AV36" s="991"/>
      <c r="AW36" s="991"/>
      <c r="AX36" s="991"/>
      <c r="AY36" s="991"/>
      <c r="AZ36" s="1069"/>
      <c r="BA36" s="1069"/>
      <c r="BB36" s="1069"/>
      <c r="BC36" s="1069"/>
      <c r="BD36" s="1069"/>
      <c r="BE36" s="1060"/>
      <c r="BF36" s="1060"/>
      <c r="BG36" s="1060"/>
      <c r="BH36" s="1060"/>
      <c r="BI36" s="1061"/>
      <c r="BJ36" s="132"/>
      <c r="BK36" s="132"/>
      <c r="BL36" s="132"/>
      <c r="BM36" s="132"/>
      <c r="BN36" s="132"/>
      <c r="BO36" s="120"/>
      <c r="BP36" s="120"/>
      <c r="BQ36" s="127">
        <v>30</v>
      </c>
      <c r="BR36" s="131"/>
      <c r="BS36" s="1030"/>
      <c r="BT36" s="1031"/>
      <c r="BU36" s="1031"/>
      <c r="BV36" s="1031"/>
      <c r="BW36" s="1031"/>
      <c r="BX36" s="1031"/>
      <c r="BY36" s="1031"/>
      <c r="BZ36" s="1031"/>
      <c r="CA36" s="1031"/>
      <c r="CB36" s="1031"/>
      <c r="CC36" s="1031"/>
      <c r="CD36" s="1031"/>
      <c r="CE36" s="1031"/>
      <c r="CF36" s="1031"/>
      <c r="CG36" s="1032"/>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01"/>
    </row>
    <row r="37" spans="1:131" s="100" customFormat="1" ht="26.25" customHeight="1">
      <c r="A37" s="133">
        <v>10</v>
      </c>
      <c r="B37" s="1051"/>
      <c r="C37" s="1052"/>
      <c r="D37" s="1052"/>
      <c r="E37" s="1052"/>
      <c r="F37" s="1052"/>
      <c r="G37" s="1052"/>
      <c r="H37" s="1052"/>
      <c r="I37" s="1052"/>
      <c r="J37" s="1052"/>
      <c r="K37" s="1052"/>
      <c r="L37" s="1052"/>
      <c r="M37" s="1052"/>
      <c r="N37" s="1052"/>
      <c r="O37" s="1052"/>
      <c r="P37" s="1053"/>
      <c r="Q37" s="1070"/>
      <c r="R37" s="1071"/>
      <c r="S37" s="1071"/>
      <c r="T37" s="1071"/>
      <c r="U37" s="1071"/>
      <c r="V37" s="1071"/>
      <c r="W37" s="1071"/>
      <c r="X37" s="1071"/>
      <c r="Y37" s="1071"/>
      <c r="Z37" s="1071"/>
      <c r="AA37" s="1071"/>
      <c r="AB37" s="1071"/>
      <c r="AC37" s="1071"/>
      <c r="AD37" s="1071"/>
      <c r="AE37" s="1072"/>
      <c r="AF37" s="1056"/>
      <c r="AG37" s="1057"/>
      <c r="AH37" s="1057"/>
      <c r="AI37" s="1057"/>
      <c r="AJ37" s="1058"/>
      <c r="AK37" s="1007"/>
      <c r="AL37" s="991"/>
      <c r="AM37" s="991"/>
      <c r="AN37" s="991"/>
      <c r="AO37" s="991"/>
      <c r="AP37" s="991"/>
      <c r="AQ37" s="991"/>
      <c r="AR37" s="991"/>
      <c r="AS37" s="991"/>
      <c r="AT37" s="991"/>
      <c r="AU37" s="991"/>
      <c r="AV37" s="991"/>
      <c r="AW37" s="991"/>
      <c r="AX37" s="991"/>
      <c r="AY37" s="991"/>
      <c r="AZ37" s="1069"/>
      <c r="BA37" s="1069"/>
      <c r="BB37" s="1069"/>
      <c r="BC37" s="1069"/>
      <c r="BD37" s="1069"/>
      <c r="BE37" s="1060"/>
      <c r="BF37" s="1060"/>
      <c r="BG37" s="1060"/>
      <c r="BH37" s="1060"/>
      <c r="BI37" s="1061"/>
      <c r="BJ37" s="132"/>
      <c r="BK37" s="132"/>
      <c r="BL37" s="132"/>
      <c r="BM37" s="132"/>
      <c r="BN37" s="132"/>
      <c r="BO37" s="120"/>
      <c r="BP37" s="120"/>
      <c r="BQ37" s="127">
        <v>31</v>
      </c>
      <c r="BR37" s="131"/>
      <c r="BS37" s="1030"/>
      <c r="BT37" s="1031"/>
      <c r="BU37" s="1031"/>
      <c r="BV37" s="1031"/>
      <c r="BW37" s="1031"/>
      <c r="BX37" s="1031"/>
      <c r="BY37" s="1031"/>
      <c r="BZ37" s="1031"/>
      <c r="CA37" s="1031"/>
      <c r="CB37" s="1031"/>
      <c r="CC37" s="1031"/>
      <c r="CD37" s="1031"/>
      <c r="CE37" s="1031"/>
      <c r="CF37" s="1031"/>
      <c r="CG37" s="1032"/>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01"/>
    </row>
    <row r="38" spans="1:131" s="100" customFormat="1" ht="26.25" customHeight="1">
      <c r="A38" s="133">
        <v>11</v>
      </c>
      <c r="B38" s="1051"/>
      <c r="C38" s="1052"/>
      <c r="D38" s="1052"/>
      <c r="E38" s="1052"/>
      <c r="F38" s="1052"/>
      <c r="G38" s="1052"/>
      <c r="H38" s="1052"/>
      <c r="I38" s="1052"/>
      <c r="J38" s="1052"/>
      <c r="K38" s="1052"/>
      <c r="L38" s="1052"/>
      <c r="M38" s="1052"/>
      <c r="N38" s="1052"/>
      <c r="O38" s="1052"/>
      <c r="P38" s="1053"/>
      <c r="Q38" s="1070"/>
      <c r="R38" s="1071"/>
      <c r="S38" s="1071"/>
      <c r="T38" s="1071"/>
      <c r="U38" s="1071"/>
      <c r="V38" s="1071"/>
      <c r="W38" s="1071"/>
      <c r="X38" s="1071"/>
      <c r="Y38" s="1071"/>
      <c r="Z38" s="1071"/>
      <c r="AA38" s="1071"/>
      <c r="AB38" s="1071"/>
      <c r="AC38" s="1071"/>
      <c r="AD38" s="1071"/>
      <c r="AE38" s="1072"/>
      <c r="AF38" s="1056"/>
      <c r="AG38" s="1057"/>
      <c r="AH38" s="1057"/>
      <c r="AI38" s="1057"/>
      <c r="AJ38" s="1058"/>
      <c r="AK38" s="1007"/>
      <c r="AL38" s="991"/>
      <c r="AM38" s="991"/>
      <c r="AN38" s="991"/>
      <c r="AO38" s="991"/>
      <c r="AP38" s="991"/>
      <c r="AQ38" s="991"/>
      <c r="AR38" s="991"/>
      <c r="AS38" s="991"/>
      <c r="AT38" s="991"/>
      <c r="AU38" s="991"/>
      <c r="AV38" s="991"/>
      <c r="AW38" s="991"/>
      <c r="AX38" s="991"/>
      <c r="AY38" s="991"/>
      <c r="AZ38" s="1069"/>
      <c r="BA38" s="1069"/>
      <c r="BB38" s="1069"/>
      <c r="BC38" s="1069"/>
      <c r="BD38" s="1069"/>
      <c r="BE38" s="1060"/>
      <c r="BF38" s="1060"/>
      <c r="BG38" s="1060"/>
      <c r="BH38" s="1060"/>
      <c r="BI38" s="1061"/>
      <c r="BJ38" s="132"/>
      <c r="BK38" s="132"/>
      <c r="BL38" s="132"/>
      <c r="BM38" s="132"/>
      <c r="BN38" s="132"/>
      <c r="BO38" s="120"/>
      <c r="BP38" s="120"/>
      <c r="BQ38" s="127">
        <v>32</v>
      </c>
      <c r="BR38" s="131"/>
      <c r="BS38" s="1030"/>
      <c r="BT38" s="1031"/>
      <c r="BU38" s="1031"/>
      <c r="BV38" s="1031"/>
      <c r="BW38" s="1031"/>
      <c r="BX38" s="1031"/>
      <c r="BY38" s="1031"/>
      <c r="BZ38" s="1031"/>
      <c r="CA38" s="1031"/>
      <c r="CB38" s="1031"/>
      <c r="CC38" s="1031"/>
      <c r="CD38" s="1031"/>
      <c r="CE38" s="1031"/>
      <c r="CF38" s="1031"/>
      <c r="CG38" s="1032"/>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01"/>
    </row>
    <row r="39" spans="1:131" s="100" customFormat="1" ht="26.25" customHeight="1">
      <c r="A39" s="133">
        <v>12</v>
      </c>
      <c r="B39" s="1051"/>
      <c r="C39" s="1052"/>
      <c r="D39" s="1052"/>
      <c r="E39" s="1052"/>
      <c r="F39" s="1052"/>
      <c r="G39" s="1052"/>
      <c r="H39" s="1052"/>
      <c r="I39" s="1052"/>
      <c r="J39" s="1052"/>
      <c r="K39" s="1052"/>
      <c r="L39" s="1052"/>
      <c r="M39" s="1052"/>
      <c r="N39" s="1052"/>
      <c r="O39" s="1052"/>
      <c r="P39" s="1053"/>
      <c r="Q39" s="1070"/>
      <c r="R39" s="1071"/>
      <c r="S39" s="1071"/>
      <c r="T39" s="1071"/>
      <c r="U39" s="1071"/>
      <c r="V39" s="1071"/>
      <c r="W39" s="1071"/>
      <c r="X39" s="1071"/>
      <c r="Y39" s="1071"/>
      <c r="Z39" s="1071"/>
      <c r="AA39" s="1071"/>
      <c r="AB39" s="1071"/>
      <c r="AC39" s="1071"/>
      <c r="AD39" s="1071"/>
      <c r="AE39" s="1072"/>
      <c r="AF39" s="1056"/>
      <c r="AG39" s="1057"/>
      <c r="AH39" s="1057"/>
      <c r="AI39" s="1057"/>
      <c r="AJ39" s="1058"/>
      <c r="AK39" s="1007"/>
      <c r="AL39" s="991"/>
      <c r="AM39" s="991"/>
      <c r="AN39" s="991"/>
      <c r="AO39" s="991"/>
      <c r="AP39" s="991"/>
      <c r="AQ39" s="991"/>
      <c r="AR39" s="991"/>
      <c r="AS39" s="991"/>
      <c r="AT39" s="991"/>
      <c r="AU39" s="991"/>
      <c r="AV39" s="991"/>
      <c r="AW39" s="991"/>
      <c r="AX39" s="991"/>
      <c r="AY39" s="991"/>
      <c r="AZ39" s="1069"/>
      <c r="BA39" s="1069"/>
      <c r="BB39" s="1069"/>
      <c r="BC39" s="1069"/>
      <c r="BD39" s="1069"/>
      <c r="BE39" s="1060"/>
      <c r="BF39" s="1060"/>
      <c r="BG39" s="1060"/>
      <c r="BH39" s="1060"/>
      <c r="BI39" s="1061"/>
      <c r="BJ39" s="132"/>
      <c r="BK39" s="132"/>
      <c r="BL39" s="132"/>
      <c r="BM39" s="132"/>
      <c r="BN39" s="132"/>
      <c r="BO39" s="120"/>
      <c r="BP39" s="120"/>
      <c r="BQ39" s="127">
        <v>33</v>
      </c>
      <c r="BR39" s="131"/>
      <c r="BS39" s="1030"/>
      <c r="BT39" s="1031"/>
      <c r="BU39" s="1031"/>
      <c r="BV39" s="1031"/>
      <c r="BW39" s="1031"/>
      <c r="BX39" s="1031"/>
      <c r="BY39" s="1031"/>
      <c r="BZ39" s="1031"/>
      <c r="CA39" s="1031"/>
      <c r="CB39" s="1031"/>
      <c r="CC39" s="1031"/>
      <c r="CD39" s="1031"/>
      <c r="CE39" s="1031"/>
      <c r="CF39" s="1031"/>
      <c r="CG39" s="1032"/>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01"/>
    </row>
    <row r="40" spans="1:131" s="100" customFormat="1" ht="26.25" customHeight="1">
      <c r="A40" s="129">
        <v>13</v>
      </c>
      <c r="B40" s="1051"/>
      <c r="C40" s="1052"/>
      <c r="D40" s="1052"/>
      <c r="E40" s="1052"/>
      <c r="F40" s="1052"/>
      <c r="G40" s="1052"/>
      <c r="H40" s="1052"/>
      <c r="I40" s="1052"/>
      <c r="J40" s="1052"/>
      <c r="K40" s="1052"/>
      <c r="L40" s="1052"/>
      <c r="M40" s="1052"/>
      <c r="N40" s="1052"/>
      <c r="O40" s="1052"/>
      <c r="P40" s="1053"/>
      <c r="Q40" s="1070"/>
      <c r="R40" s="1071"/>
      <c r="S40" s="1071"/>
      <c r="T40" s="1071"/>
      <c r="U40" s="1071"/>
      <c r="V40" s="1071"/>
      <c r="W40" s="1071"/>
      <c r="X40" s="1071"/>
      <c r="Y40" s="1071"/>
      <c r="Z40" s="1071"/>
      <c r="AA40" s="1071"/>
      <c r="AB40" s="1071"/>
      <c r="AC40" s="1071"/>
      <c r="AD40" s="1071"/>
      <c r="AE40" s="1072"/>
      <c r="AF40" s="1056"/>
      <c r="AG40" s="1057"/>
      <c r="AH40" s="1057"/>
      <c r="AI40" s="1057"/>
      <c r="AJ40" s="1058"/>
      <c r="AK40" s="1007"/>
      <c r="AL40" s="991"/>
      <c r="AM40" s="991"/>
      <c r="AN40" s="991"/>
      <c r="AO40" s="991"/>
      <c r="AP40" s="991"/>
      <c r="AQ40" s="991"/>
      <c r="AR40" s="991"/>
      <c r="AS40" s="991"/>
      <c r="AT40" s="991"/>
      <c r="AU40" s="991"/>
      <c r="AV40" s="991"/>
      <c r="AW40" s="991"/>
      <c r="AX40" s="991"/>
      <c r="AY40" s="991"/>
      <c r="AZ40" s="1069"/>
      <c r="BA40" s="1069"/>
      <c r="BB40" s="1069"/>
      <c r="BC40" s="1069"/>
      <c r="BD40" s="1069"/>
      <c r="BE40" s="1060"/>
      <c r="BF40" s="1060"/>
      <c r="BG40" s="1060"/>
      <c r="BH40" s="1060"/>
      <c r="BI40" s="1061"/>
      <c r="BJ40" s="132"/>
      <c r="BK40" s="132"/>
      <c r="BL40" s="132"/>
      <c r="BM40" s="132"/>
      <c r="BN40" s="132"/>
      <c r="BO40" s="120"/>
      <c r="BP40" s="120"/>
      <c r="BQ40" s="127">
        <v>34</v>
      </c>
      <c r="BR40" s="131"/>
      <c r="BS40" s="1030"/>
      <c r="BT40" s="1031"/>
      <c r="BU40" s="1031"/>
      <c r="BV40" s="1031"/>
      <c r="BW40" s="1031"/>
      <c r="BX40" s="1031"/>
      <c r="BY40" s="1031"/>
      <c r="BZ40" s="1031"/>
      <c r="CA40" s="1031"/>
      <c r="CB40" s="1031"/>
      <c r="CC40" s="1031"/>
      <c r="CD40" s="1031"/>
      <c r="CE40" s="1031"/>
      <c r="CF40" s="1031"/>
      <c r="CG40" s="1032"/>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01"/>
    </row>
    <row r="41" spans="1:131" s="100" customFormat="1" ht="26.25" customHeight="1">
      <c r="A41" s="129">
        <v>14</v>
      </c>
      <c r="B41" s="1051"/>
      <c r="C41" s="1052"/>
      <c r="D41" s="1052"/>
      <c r="E41" s="1052"/>
      <c r="F41" s="1052"/>
      <c r="G41" s="1052"/>
      <c r="H41" s="1052"/>
      <c r="I41" s="1052"/>
      <c r="J41" s="1052"/>
      <c r="K41" s="1052"/>
      <c r="L41" s="1052"/>
      <c r="M41" s="1052"/>
      <c r="N41" s="1052"/>
      <c r="O41" s="1052"/>
      <c r="P41" s="1053"/>
      <c r="Q41" s="1070"/>
      <c r="R41" s="1071"/>
      <c r="S41" s="1071"/>
      <c r="T41" s="1071"/>
      <c r="U41" s="1071"/>
      <c r="V41" s="1071"/>
      <c r="W41" s="1071"/>
      <c r="X41" s="1071"/>
      <c r="Y41" s="1071"/>
      <c r="Z41" s="1071"/>
      <c r="AA41" s="1071"/>
      <c r="AB41" s="1071"/>
      <c r="AC41" s="1071"/>
      <c r="AD41" s="1071"/>
      <c r="AE41" s="1072"/>
      <c r="AF41" s="1056"/>
      <c r="AG41" s="1057"/>
      <c r="AH41" s="1057"/>
      <c r="AI41" s="1057"/>
      <c r="AJ41" s="1058"/>
      <c r="AK41" s="1007"/>
      <c r="AL41" s="991"/>
      <c r="AM41" s="991"/>
      <c r="AN41" s="991"/>
      <c r="AO41" s="991"/>
      <c r="AP41" s="991"/>
      <c r="AQ41" s="991"/>
      <c r="AR41" s="991"/>
      <c r="AS41" s="991"/>
      <c r="AT41" s="991"/>
      <c r="AU41" s="991"/>
      <c r="AV41" s="991"/>
      <c r="AW41" s="991"/>
      <c r="AX41" s="991"/>
      <c r="AY41" s="991"/>
      <c r="AZ41" s="1069"/>
      <c r="BA41" s="1069"/>
      <c r="BB41" s="1069"/>
      <c r="BC41" s="1069"/>
      <c r="BD41" s="1069"/>
      <c r="BE41" s="1060"/>
      <c r="BF41" s="1060"/>
      <c r="BG41" s="1060"/>
      <c r="BH41" s="1060"/>
      <c r="BI41" s="1061"/>
      <c r="BJ41" s="132"/>
      <c r="BK41" s="132"/>
      <c r="BL41" s="132"/>
      <c r="BM41" s="132"/>
      <c r="BN41" s="132"/>
      <c r="BO41" s="120"/>
      <c r="BP41" s="120"/>
      <c r="BQ41" s="127">
        <v>35</v>
      </c>
      <c r="BR41" s="131"/>
      <c r="BS41" s="1030"/>
      <c r="BT41" s="1031"/>
      <c r="BU41" s="1031"/>
      <c r="BV41" s="1031"/>
      <c r="BW41" s="1031"/>
      <c r="BX41" s="1031"/>
      <c r="BY41" s="1031"/>
      <c r="BZ41" s="1031"/>
      <c r="CA41" s="1031"/>
      <c r="CB41" s="1031"/>
      <c r="CC41" s="1031"/>
      <c r="CD41" s="1031"/>
      <c r="CE41" s="1031"/>
      <c r="CF41" s="1031"/>
      <c r="CG41" s="1032"/>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01"/>
    </row>
    <row r="42" spans="1:131" s="100" customFormat="1" ht="26.25" customHeight="1">
      <c r="A42" s="129">
        <v>15</v>
      </c>
      <c r="B42" s="1051"/>
      <c r="C42" s="1052"/>
      <c r="D42" s="1052"/>
      <c r="E42" s="1052"/>
      <c r="F42" s="1052"/>
      <c r="G42" s="1052"/>
      <c r="H42" s="1052"/>
      <c r="I42" s="1052"/>
      <c r="J42" s="1052"/>
      <c r="K42" s="1052"/>
      <c r="L42" s="1052"/>
      <c r="M42" s="1052"/>
      <c r="N42" s="1052"/>
      <c r="O42" s="1052"/>
      <c r="P42" s="1053"/>
      <c r="Q42" s="1070"/>
      <c r="R42" s="1071"/>
      <c r="S42" s="1071"/>
      <c r="T42" s="1071"/>
      <c r="U42" s="1071"/>
      <c r="V42" s="1071"/>
      <c r="W42" s="1071"/>
      <c r="X42" s="1071"/>
      <c r="Y42" s="1071"/>
      <c r="Z42" s="1071"/>
      <c r="AA42" s="1071"/>
      <c r="AB42" s="1071"/>
      <c r="AC42" s="1071"/>
      <c r="AD42" s="1071"/>
      <c r="AE42" s="1072"/>
      <c r="AF42" s="1056"/>
      <c r="AG42" s="1057"/>
      <c r="AH42" s="1057"/>
      <c r="AI42" s="1057"/>
      <c r="AJ42" s="1058"/>
      <c r="AK42" s="1007"/>
      <c r="AL42" s="991"/>
      <c r="AM42" s="991"/>
      <c r="AN42" s="991"/>
      <c r="AO42" s="991"/>
      <c r="AP42" s="991"/>
      <c r="AQ42" s="991"/>
      <c r="AR42" s="991"/>
      <c r="AS42" s="991"/>
      <c r="AT42" s="991"/>
      <c r="AU42" s="991"/>
      <c r="AV42" s="991"/>
      <c r="AW42" s="991"/>
      <c r="AX42" s="991"/>
      <c r="AY42" s="991"/>
      <c r="AZ42" s="1069"/>
      <c r="BA42" s="1069"/>
      <c r="BB42" s="1069"/>
      <c r="BC42" s="1069"/>
      <c r="BD42" s="1069"/>
      <c r="BE42" s="1060"/>
      <c r="BF42" s="1060"/>
      <c r="BG42" s="1060"/>
      <c r="BH42" s="1060"/>
      <c r="BI42" s="1061"/>
      <c r="BJ42" s="132"/>
      <c r="BK42" s="132"/>
      <c r="BL42" s="132"/>
      <c r="BM42" s="132"/>
      <c r="BN42" s="132"/>
      <c r="BO42" s="120"/>
      <c r="BP42" s="120"/>
      <c r="BQ42" s="127">
        <v>36</v>
      </c>
      <c r="BR42" s="131"/>
      <c r="BS42" s="1030"/>
      <c r="BT42" s="1031"/>
      <c r="BU42" s="1031"/>
      <c r="BV42" s="1031"/>
      <c r="BW42" s="1031"/>
      <c r="BX42" s="1031"/>
      <c r="BY42" s="1031"/>
      <c r="BZ42" s="1031"/>
      <c r="CA42" s="1031"/>
      <c r="CB42" s="1031"/>
      <c r="CC42" s="1031"/>
      <c r="CD42" s="1031"/>
      <c r="CE42" s="1031"/>
      <c r="CF42" s="1031"/>
      <c r="CG42" s="1032"/>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01"/>
    </row>
    <row r="43" spans="1:131" s="100" customFormat="1" ht="26.25" customHeight="1">
      <c r="A43" s="129">
        <v>16</v>
      </c>
      <c r="B43" s="1051"/>
      <c r="C43" s="1052"/>
      <c r="D43" s="1052"/>
      <c r="E43" s="1052"/>
      <c r="F43" s="1052"/>
      <c r="G43" s="1052"/>
      <c r="H43" s="1052"/>
      <c r="I43" s="1052"/>
      <c r="J43" s="1052"/>
      <c r="K43" s="1052"/>
      <c r="L43" s="1052"/>
      <c r="M43" s="1052"/>
      <c r="N43" s="1052"/>
      <c r="O43" s="1052"/>
      <c r="P43" s="1053"/>
      <c r="Q43" s="1070"/>
      <c r="R43" s="1071"/>
      <c r="S43" s="1071"/>
      <c r="T43" s="1071"/>
      <c r="U43" s="1071"/>
      <c r="V43" s="1071"/>
      <c r="W43" s="1071"/>
      <c r="X43" s="1071"/>
      <c r="Y43" s="1071"/>
      <c r="Z43" s="1071"/>
      <c r="AA43" s="1071"/>
      <c r="AB43" s="1071"/>
      <c r="AC43" s="1071"/>
      <c r="AD43" s="1071"/>
      <c r="AE43" s="1072"/>
      <c r="AF43" s="1056"/>
      <c r="AG43" s="1057"/>
      <c r="AH43" s="1057"/>
      <c r="AI43" s="1057"/>
      <c r="AJ43" s="1058"/>
      <c r="AK43" s="1007"/>
      <c r="AL43" s="991"/>
      <c r="AM43" s="991"/>
      <c r="AN43" s="991"/>
      <c r="AO43" s="991"/>
      <c r="AP43" s="991"/>
      <c r="AQ43" s="991"/>
      <c r="AR43" s="991"/>
      <c r="AS43" s="991"/>
      <c r="AT43" s="991"/>
      <c r="AU43" s="991"/>
      <c r="AV43" s="991"/>
      <c r="AW43" s="991"/>
      <c r="AX43" s="991"/>
      <c r="AY43" s="991"/>
      <c r="AZ43" s="1069"/>
      <c r="BA43" s="1069"/>
      <c r="BB43" s="1069"/>
      <c r="BC43" s="1069"/>
      <c r="BD43" s="1069"/>
      <c r="BE43" s="1060"/>
      <c r="BF43" s="1060"/>
      <c r="BG43" s="1060"/>
      <c r="BH43" s="1060"/>
      <c r="BI43" s="1061"/>
      <c r="BJ43" s="132"/>
      <c r="BK43" s="132"/>
      <c r="BL43" s="132"/>
      <c r="BM43" s="132"/>
      <c r="BN43" s="132"/>
      <c r="BO43" s="120"/>
      <c r="BP43" s="120"/>
      <c r="BQ43" s="127">
        <v>37</v>
      </c>
      <c r="BR43" s="131"/>
      <c r="BS43" s="1030"/>
      <c r="BT43" s="1031"/>
      <c r="BU43" s="1031"/>
      <c r="BV43" s="1031"/>
      <c r="BW43" s="1031"/>
      <c r="BX43" s="1031"/>
      <c r="BY43" s="1031"/>
      <c r="BZ43" s="1031"/>
      <c r="CA43" s="1031"/>
      <c r="CB43" s="1031"/>
      <c r="CC43" s="1031"/>
      <c r="CD43" s="1031"/>
      <c r="CE43" s="1031"/>
      <c r="CF43" s="1031"/>
      <c r="CG43" s="1032"/>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01"/>
    </row>
    <row r="44" spans="1:131" s="100" customFormat="1" ht="26.25" customHeight="1">
      <c r="A44" s="129">
        <v>17</v>
      </c>
      <c r="B44" s="1051"/>
      <c r="C44" s="1052"/>
      <c r="D44" s="1052"/>
      <c r="E44" s="1052"/>
      <c r="F44" s="1052"/>
      <c r="G44" s="1052"/>
      <c r="H44" s="1052"/>
      <c r="I44" s="1052"/>
      <c r="J44" s="1052"/>
      <c r="K44" s="1052"/>
      <c r="L44" s="1052"/>
      <c r="M44" s="1052"/>
      <c r="N44" s="1052"/>
      <c r="O44" s="1052"/>
      <c r="P44" s="1053"/>
      <c r="Q44" s="1070"/>
      <c r="R44" s="1071"/>
      <c r="S44" s="1071"/>
      <c r="T44" s="1071"/>
      <c r="U44" s="1071"/>
      <c r="V44" s="1071"/>
      <c r="W44" s="1071"/>
      <c r="X44" s="1071"/>
      <c r="Y44" s="1071"/>
      <c r="Z44" s="1071"/>
      <c r="AA44" s="1071"/>
      <c r="AB44" s="1071"/>
      <c r="AC44" s="1071"/>
      <c r="AD44" s="1071"/>
      <c r="AE44" s="1072"/>
      <c r="AF44" s="1056"/>
      <c r="AG44" s="1057"/>
      <c r="AH44" s="1057"/>
      <c r="AI44" s="1057"/>
      <c r="AJ44" s="1058"/>
      <c r="AK44" s="1007"/>
      <c r="AL44" s="991"/>
      <c r="AM44" s="991"/>
      <c r="AN44" s="991"/>
      <c r="AO44" s="991"/>
      <c r="AP44" s="991"/>
      <c r="AQ44" s="991"/>
      <c r="AR44" s="991"/>
      <c r="AS44" s="991"/>
      <c r="AT44" s="991"/>
      <c r="AU44" s="991"/>
      <c r="AV44" s="991"/>
      <c r="AW44" s="991"/>
      <c r="AX44" s="991"/>
      <c r="AY44" s="991"/>
      <c r="AZ44" s="1069"/>
      <c r="BA44" s="1069"/>
      <c r="BB44" s="1069"/>
      <c r="BC44" s="1069"/>
      <c r="BD44" s="1069"/>
      <c r="BE44" s="1060"/>
      <c r="BF44" s="1060"/>
      <c r="BG44" s="1060"/>
      <c r="BH44" s="1060"/>
      <c r="BI44" s="1061"/>
      <c r="BJ44" s="132"/>
      <c r="BK44" s="132"/>
      <c r="BL44" s="132"/>
      <c r="BM44" s="132"/>
      <c r="BN44" s="132"/>
      <c r="BO44" s="120"/>
      <c r="BP44" s="120"/>
      <c r="BQ44" s="127">
        <v>38</v>
      </c>
      <c r="BR44" s="131"/>
      <c r="BS44" s="1030"/>
      <c r="BT44" s="1031"/>
      <c r="BU44" s="1031"/>
      <c r="BV44" s="1031"/>
      <c r="BW44" s="1031"/>
      <c r="BX44" s="1031"/>
      <c r="BY44" s="1031"/>
      <c r="BZ44" s="1031"/>
      <c r="CA44" s="1031"/>
      <c r="CB44" s="1031"/>
      <c r="CC44" s="1031"/>
      <c r="CD44" s="1031"/>
      <c r="CE44" s="1031"/>
      <c r="CF44" s="1031"/>
      <c r="CG44" s="1032"/>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01"/>
    </row>
    <row r="45" spans="1:131" s="100" customFormat="1" ht="26.25" customHeight="1">
      <c r="A45" s="129">
        <v>18</v>
      </c>
      <c r="B45" s="1051"/>
      <c r="C45" s="1052"/>
      <c r="D45" s="1052"/>
      <c r="E45" s="1052"/>
      <c r="F45" s="1052"/>
      <c r="G45" s="1052"/>
      <c r="H45" s="1052"/>
      <c r="I45" s="1052"/>
      <c r="J45" s="1052"/>
      <c r="K45" s="1052"/>
      <c r="L45" s="1052"/>
      <c r="M45" s="1052"/>
      <c r="N45" s="1052"/>
      <c r="O45" s="1052"/>
      <c r="P45" s="1053"/>
      <c r="Q45" s="1070"/>
      <c r="R45" s="1071"/>
      <c r="S45" s="1071"/>
      <c r="T45" s="1071"/>
      <c r="U45" s="1071"/>
      <c r="V45" s="1071"/>
      <c r="W45" s="1071"/>
      <c r="X45" s="1071"/>
      <c r="Y45" s="1071"/>
      <c r="Z45" s="1071"/>
      <c r="AA45" s="1071"/>
      <c r="AB45" s="1071"/>
      <c r="AC45" s="1071"/>
      <c r="AD45" s="1071"/>
      <c r="AE45" s="1072"/>
      <c r="AF45" s="1056"/>
      <c r="AG45" s="1057"/>
      <c r="AH45" s="1057"/>
      <c r="AI45" s="1057"/>
      <c r="AJ45" s="1058"/>
      <c r="AK45" s="1007"/>
      <c r="AL45" s="991"/>
      <c r="AM45" s="991"/>
      <c r="AN45" s="991"/>
      <c r="AO45" s="991"/>
      <c r="AP45" s="991"/>
      <c r="AQ45" s="991"/>
      <c r="AR45" s="991"/>
      <c r="AS45" s="991"/>
      <c r="AT45" s="991"/>
      <c r="AU45" s="991"/>
      <c r="AV45" s="991"/>
      <c r="AW45" s="991"/>
      <c r="AX45" s="991"/>
      <c r="AY45" s="991"/>
      <c r="AZ45" s="1069"/>
      <c r="BA45" s="1069"/>
      <c r="BB45" s="1069"/>
      <c r="BC45" s="1069"/>
      <c r="BD45" s="1069"/>
      <c r="BE45" s="1060"/>
      <c r="BF45" s="1060"/>
      <c r="BG45" s="1060"/>
      <c r="BH45" s="1060"/>
      <c r="BI45" s="1061"/>
      <c r="BJ45" s="132"/>
      <c r="BK45" s="132"/>
      <c r="BL45" s="132"/>
      <c r="BM45" s="132"/>
      <c r="BN45" s="132"/>
      <c r="BO45" s="120"/>
      <c r="BP45" s="120"/>
      <c r="BQ45" s="127">
        <v>39</v>
      </c>
      <c r="BR45" s="131"/>
      <c r="BS45" s="1030"/>
      <c r="BT45" s="1031"/>
      <c r="BU45" s="1031"/>
      <c r="BV45" s="1031"/>
      <c r="BW45" s="1031"/>
      <c r="BX45" s="1031"/>
      <c r="BY45" s="1031"/>
      <c r="BZ45" s="1031"/>
      <c r="CA45" s="1031"/>
      <c r="CB45" s="1031"/>
      <c r="CC45" s="1031"/>
      <c r="CD45" s="1031"/>
      <c r="CE45" s="1031"/>
      <c r="CF45" s="1031"/>
      <c r="CG45" s="1032"/>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01"/>
    </row>
    <row r="46" spans="1:131" s="100" customFormat="1" ht="26.25" customHeight="1">
      <c r="A46" s="129">
        <v>19</v>
      </c>
      <c r="B46" s="1051"/>
      <c r="C46" s="1052"/>
      <c r="D46" s="1052"/>
      <c r="E46" s="1052"/>
      <c r="F46" s="1052"/>
      <c r="G46" s="1052"/>
      <c r="H46" s="1052"/>
      <c r="I46" s="1052"/>
      <c r="J46" s="1052"/>
      <c r="K46" s="1052"/>
      <c r="L46" s="1052"/>
      <c r="M46" s="1052"/>
      <c r="N46" s="1052"/>
      <c r="O46" s="1052"/>
      <c r="P46" s="1053"/>
      <c r="Q46" s="1070"/>
      <c r="R46" s="1071"/>
      <c r="S46" s="1071"/>
      <c r="T46" s="1071"/>
      <c r="U46" s="1071"/>
      <c r="V46" s="1071"/>
      <c r="W46" s="1071"/>
      <c r="X46" s="1071"/>
      <c r="Y46" s="1071"/>
      <c r="Z46" s="1071"/>
      <c r="AA46" s="1071"/>
      <c r="AB46" s="1071"/>
      <c r="AC46" s="1071"/>
      <c r="AD46" s="1071"/>
      <c r="AE46" s="1072"/>
      <c r="AF46" s="1056"/>
      <c r="AG46" s="1057"/>
      <c r="AH46" s="1057"/>
      <c r="AI46" s="1057"/>
      <c r="AJ46" s="1058"/>
      <c r="AK46" s="1007"/>
      <c r="AL46" s="991"/>
      <c r="AM46" s="991"/>
      <c r="AN46" s="991"/>
      <c r="AO46" s="991"/>
      <c r="AP46" s="991"/>
      <c r="AQ46" s="991"/>
      <c r="AR46" s="991"/>
      <c r="AS46" s="991"/>
      <c r="AT46" s="991"/>
      <c r="AU46" s="991"/>
      <c r="AV46" s="991"/>
      <c r="AW46" s="991"/>
      <c r="AX46" s="991"/>
      <c r="AY46" s="991"/>
      <c r="AZ46" s="1069"/>
      <c r="BA46" s="1069"/>
      <c r="BB46" s="1069"/>
      <c r="BC46" s="1069"/>
      <c r="BD46" s="1069"/>
      <c r="BE46" s="1060"/>
      <c r="BF46" s="1060"/>
      <c r="BG46" s="1060"/>
      <c r="BH46" s="1060"/>
      <c r="BI46" s="1061"/>
      <c r="BJ46" s="132"/>
      <c r="BK46" s="132"/>
      <c r="BL46" s="132"/>
      <c r="BM46" s="132"/>
      <c r="BN46" s="132"/>
      <c r="BO46" s="120"/>
      <c r="BP46" s="120"/>
      <c r="BQ46" s="127">
        <v>40</v>
      </c>
      <c r="BR46" s="131"/>
      <c r="BS46" s="1030"/>
      <c r="BT46" s="1031"/>
      <c r="BU46" s="1031"/>
      <c r="BV46" s="1031"/>
      <c r="BW46" s="1031"/>
      <c r="BX46" s="1031"/>
      <c r="BY46" s="1031"/>
      <c r="BZ46" s="1031"/>
      <c r="CA46" s="1031"/>
      <c r="CB46" s="1031"/>
      <c r="CC46" s="1031"/>
      <c r="CD46" s="1031"/>
      <c r="CE46" s="1031"/>
      <c r="CF46" s="1031"/>
      <c r="CG46" s="1032"/>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01"/>
    </row>
    <row r="47" spans="1:131" s="100" customFormat="1" ht="26.25" customHeight="1">
      <c r="A47" s="129">
        <v>20</v>
      </c>
      <c r="B47" s="1051"/>
      <c r="C47" s="1052"/>
      <c r="D47" s="1052"/>
      <c r="E47" s="1052"/>
      <c r="F47" s="1052"/>
      <c r="G47" s="1052"/>
      <c r="H47" s="1052"/>
      <c r="I47" s="1052"/>
      <c r="J47" s="1052"/>
      <c r="K47" s="1052"/>
      <c r="L47" s="1052"/>
      <c r="M47" s="1052"/>
      <c r="N47" s="1052"/>
      <c r="O47" s="1052"/>
      <c r="P47" s="1053"/>
      <c r="Q47" s="1070"/>
      <c r="R47" s="1071"/>
      <c r="S47" s="1071"/>
      <c r="T47" s="1071"/>
      <c r="U47" s="1071"/>
      <c r="V47" s="1071"/>
      <c r="W47" s="1071"/>
      <c r="X47" s="1071"/>
      <c r="Y47" s="1071"/>
      <c r="Z47" s="1071"/>
      <c r="AA47" s="1071"/>
      <c r="AB47" s="1071"/>
      <c r="AC47" s="1071"/>
      <c r="AD47" s="1071"/>
      <c r="AE47" s="1072"/>
      <c r="AF47" s="1056"/>
      <c r="AG47" s="1057"/>
      <c r="AH47" s="1057"/>
      <c r="AI47" s="1057"/>
      <c r="AJ47" s="1058"/>
      <c r="AK47" s="1007"/>
      <c r="AL47" s="991"/>
      <c r="AM47" s="991"/>
      <c r="AN47" s="991"/>
      <c r="AO47" s="991"/>
      <c r="AP47" s="991"/>
      <c r="AQ47" s="991"/>
      <c r="AR47" s="991"/>
      <c r="AS47" s="991"/>
      <c r="AT47" s="991"/>
      <c r="AU47" s="991"/>
      <c r="AV47" s="991"/>
      <c r="AW47" s="991"/>
      <c r="AX47" s="991"/>
      <c r="AY47" s="991"/>
      <c r="AZ47" s="1069"/>
      <c r="BA47" s="1069"/>
      <c r="BB47" s="1069"/>
      <c r="BC47" s="1069"/>
      <c r="BD47" s="1069"/>
      <c r="BE47" s="1060"/>
      <c r="BF47" s="1060"/>
      <c r="BG47" s="1060"/>
      <c r="BH47" s="1060"/>
      <c r="BI47" s="1061"/>
      <c r="BJ47" s="132"/>
      <c r="BK47" s="132"/>
      <c r="BL47" s="132"/>
      <c r="BM47" s="132"/>
      <c r="BN47" s="132"/>
      <c r="BO47" s="120"/>
      <c r="BP47" s="120"/>
      <c r="BQ47" s="127">
        <v>41</v>
      </c>
      <c r="BR47" s="131"/>
      <c r="BS47" s="1030"/>
      <c r="BT47" s="1031"/>
      <c r="BU47" s="1031"/>
      <c r="BV47" s="1031"/>
      <c r="BW47" s="1031"/>
      <c r="BX47" s="1031"/>
      <c r="BY47" s="1031"/>
      <c r="BZ47" s="1031"/>
      <c r="CA47" s="1031"/>
      <c r="CB47" s="1031"/>
      <c r="CC47" s="1031"/>
      <c r="CD47" s="1031"/>
      <c r="CE47" s="1031"/>
      <c r="CF47" s="1031"/>
      <c r="CG47" s="1032"/>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01"/>
    </row>
    <row r="48" spans="1:131" s="100" customFormat="1" ht="26.25" customHeight="1">
      <c r="A48" s="129">
        <v>21</v>
      </c>
      <c r="B48" s="1051"/>
      <c r="C48" s="1052"/>
      <c r="D48" s="1052"/>
      <c r="E48" s="1052"/>
      <c r="F48" s="1052"/>
      <c r="G48" s="1052"/>
      <c r="H48" s="1052"/>
      <c r="I48" s="1052"/>
      <c r="J48" s="1052"/>
      <c r="K48" s="1052"/>
      <c r="L48" s="1052"/>
      <c r="M48" s="1052"/>
      <c r="N48" s="1052"/>
      <c r="O48" s="1052"/>
      <c r="P48" s="1053"/>
      <c r="Q48" s="1070"/>
      <c r="R48" s="1071"/>
      <c r="S48" s="1071"/>
      <c r="T48" s="1071"/>
      <c r="U48" s="1071"/>
      <c r="V48" s="1071"/>
      <c r="W48" s="1071"/>
      <c r="X48" s="1071"/>
      <c r="Y48" s="1071"/>
      <c r="Z48" s="1071"/>
      <c r="AA48" s="1071"/>
      <c r="AB48" s="1071"/>
      <c r="AC48" s="1071"/>
      <c r="AD48" s="1071"/>
      <c r="AE48" s="1072"/>
      <c r="AF48" s="1056"/>
      <c r="AG48" s="1057"/>
      <c r="AH48" s="1057"/>
      <c r="AI48" s="1057"/>
      <c r="AJ48" s="1058"/>
      <c r="AK48" s="1007"/>
      <c r="AL48" s="991"/>
      <c r="AM48" s="991"/>
      <c r="AN48" s="991"/>
      <c r="AO48" s="991"/>
      <c r="AP48" s="991"/>
      <c r="AQ48" s="991"/>
      <c r="AR48" s="991"/>
      <c r="AS48" s="991"/>
      <c r="AT48" s="991"/>
      <c r="AU48" s="991"/>
      <c r="AV48" s="991"/>
      <c r="AW48" s="991"/>
      <c r="AX48" s="991"/>
      <c r="AY48" s="991"/>
      <c r="AZ48" s="1069"/>
      <c r="BA48" s="1069"/>
      <c r="BB48" s="1069"/>
      <c r="BC48" s="1069"/>
      <c r="BD48" s="1069"/>
      <c r="BE48" s="1060"/>
      <c r="BF48" s="1060"/>
      <c r="BG48" s="1060"/>
      <c r="BH48" s="1060"/>
      <c r="BI48" s="1061"/>
      <c r="BJ48" s="132"/>
      <c r="BK48" s="132"/>
      <c r="BL48" s="132"/>
      <c r="BM48" s="132"/>
      <c r="BN48" s="132"/>
      <c r="BO48" s="120"/>
      <c r="BP48" s="120"/>
      <c r="BQ48" s="127">
        <v>42</v>
      </c>
      <c r="BR48" s="131"/>
      <c r="BS48" s="1030"/>
      <c r="BT48" s="1031"/>
      <c r="BU48" s="1031"/>
      <c r="BV48" s="1031"/>
      <c r="BW48" s="1031"/>
      <c r="BX48" s="1031"/>
      <c r="BY48" s="1031"/>
      <c r="BZ48" s="1031"/>
      <c r="CA48" s="1031"/>
      <c r="CB48" s="1031"/>
      <c r="CC48" s="1031"/>
      <c r="CD48" s="1031"/>
      <c r="CE48" s="1031"/>
      <c r="CF48" s="1031"/>
      <c r="CG48" s="1032"/>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01"/>
    </row>
    <row r="49" spans="1:131" s="100" customFormat="1" ht="26.25" customHeight="1">
      <c r="A49" s="129">
        <v>22</v>
      </c>
      <c r="B49" s="1051"/>
      <c r="C49" s="1052"/>
      <c r="D49" s="1052"/>
      <c r="E49" s="1052"/>
      <c r="F49" s="1052"/>
      <c r="G49" s="1052"/>
      <c r="H49" s="1052"/>
      <c r="I49" s="1052"/>
      <c r="J49" s="1052"/>
      <c r="K49" s="1052"/>
      <c r="L49" s="1052"/>
      <c r="M49" s="1052"/>
      <c r="N49" s="1052"/>
      <c r="O49" s="1052"/>
      <c r="P49" s="1053"/>
      <c r="Q49" s="1070"/>
      <c r="R49" s="1071"/>
      <c r="S49" s="1071"/>
      <c r="T49" s="1071"/>
      <c r="U49" s="1071"/>
      <c r="V49" s="1071"/>
      <c r="W49" s="1071"/>
      <c r="X49" s="1071"/>
      <c r="Y49" s="1071"/>
      <c r="Z49" s="1071"/>
      <c r="AA49" s="1071"/>
      <c r="AB49" s="1071"/>
      <c r="AC49" s="1071"/>
      <c r="AD49" s="1071"/>
      <c r="AE49" s="1072"/>
      <c r="AF49" s="1056"/>
      <c r="AG49" s="1057"/>
      <c r="AH49" s="1057"/>
      <c r="AI49" s="1057"/>
      <c r="AJ49" s="1058"/>
      <c r="AK49" s="1007"/>
      <c r="AL49" s="991"/>
      <c r="AM49" s="991"/>
      <c r="AN49" s="991"/>
      <c r="AO49" s="991"/>
      <c r="AP49" s="991"/>
      <c r="AQ49" s="991"/>
      <c r="AR49" s="991"/>
      <c r="AS49" s="991"/>
      <c r="AT49" s="991"/>
      <c r="AU49" s="991"/>
      <c r="AV49" s="991"/>
      <c r="AW49" s="991"/>
      <c r="AX49" s="991"/>
      <c r="AY49" s="991"/>
      <c r="AZ49" s="1069"/>
      <c r="BA49" s="1069"/>
      <c r="BB49" s="1069"/>
      <c r="BC49" s="1069"/>
      <c r="BD49" s="1069"/>
      <c r="BE49" s="1060"/>
      <c r="BF49" s="1060"/>
      <c r="BG49" s="1060"/>
      <c r="BH49" s="1060"/>
      <c r="BI49" s="1061"/>
      <c r="BJ49" s="132"/>
      <c r="BK49" s="132"/>
      <c r="BL49" s="132"/>
      <c r="BM49" s="132"/>
      <c r="BN49" s="132"/>
      <c r="BO49" s="120"/>
      <c r="BP49" s="120"/>
      <c r="BQ49" s="127">
        <v>43</v>
      </c>
      <c r="BR49" s="131"/>
      <c r="BS49" s="1030"/>
      <c r="BT49" s="1031"/>
      <c r="BU49" s="1031"/>
      <c r="BV49" s="1031"/>
      <c r="BW49" s="1031"/>
      <c r="BX49" s="1031"/>
      <c r="BY49" s="1031"/>
      <c r="BZ49" s="1031"/>
      <c r="CA49" s="1031"/>
      <c r="CB49" s="1031"/>
      <c r="CC49" s="1031"/>
      <c r="CD49" s="1031"/>
      <c r="CE49" s="1031"/>
      <c r="CF49" s="1031"/>
      <c r="CG49" s="1032"/>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01"/>
    </row>
    <row r="50" spans="1:131" s="100" customFormat="1" ht="26.25" customHeight="1">
      <c r="A50" s="129">
        <v>23</v>
      </c>
      <c r="B50" s="1051"/>
      <c r="C50" s="1052"/>
      <c r="D50" s="1052"/>
      <c r="E50" s="1052"/>
      <c r="F50" s="1052"/>
      <c r="G50" s="1052"/>
      <c r="H50" s="1052"/>
      <c r="I50" s="1052"/>
      <c r="J50" s="1052"/>
      <c r="K50" s="1052"/>
      <c r="L50" s="1052"/>
      <c r="M50" s="1052"/>
      <c r="N50" s="1052"/>
      <c r="O50" s="1052"/>
      <c r="P50" s="1053"/>
      <c r="Q50" s="1054"/>
      <c r="R50" s="1048"/>
      <c r="S50" s="1048"/>
      <c r="T50" s="1048"/>
      <c r="U50" s="1048"/>
      <c r="V50" s="1048"/>
      <c r="W50" s="1048"/>
      <c r="X50" s="1048"/>
      <c r="Y50" s="1048"/>
      <c r="Z50" s="1048"/>
      <c r="AA50" s="1048"/>
      <c r="AB50" s="1048"/>
      <c r="AC50" s="1048"/>
      <c r="AD50" s="1048"/>
      <c r="AE50" s="1055"/>
      <c r="AF50" s="1056"/>
      <c r="AG50" s="1057"/>
      <c r="AH50" s="1057"/>
      <c r="AI50" s="1057"/>
      <c r="AJ50" s="1058"/>
      <c r="AK50" s="1059"/>
      <c r="AL50" s="1048"/>
      <c r="AM50" s="1048"/>
      <c r="AN50" s="1048"/>
      <c r="AO50" s="1048"/>
      <c r="AP50" s="1048"/>
      <c r="AQ50" s="1048"/>
      <c r="AR50" s="1048"/>
      <c r="AS50" s="1048"/>
      <c r="AT50" s="1048"/>
      <c r="AU50" s="1048"/>
      <c r="AV50" s="1048"/>
      <c r="AW50" s="1048"/>
      <c r="AX50" s="1048"/>
      <c r="AY50" s="1048"/>
      <c r="AZ50" s="1049"/>
      <c r="BA50" s="1049"/>
      <c r="BB50" s="1049"/>
      <c r="BC50" s="1049"/>
      <c r="BD50" s="1049"/>
      <c r="BE50" s="1060"/>
      <c r="BF50" s="1060"/>
      <c r="BG50" s="1060"/>
      <c r="BH50" s="1060"/>
      <c r="BI50" s="1061"/>
      <c r="BJ50" s="132"/>
      <c r="BK50" s="132"/>
      <c r="BL50" s="132"/>
      <c r="BM50" s="132"/>
      <c r="BN50" s="132"/>
      <c r="BO50" s="120"/>
      <c r="BP50" s="120"/>
      <c r="BQ50" s="127">
        <v>44</v>
      </c>
      <c r="BR50" s="131"/>
      <c r="BS50" s="1030"/>
      <c r="BT50" s="1031"/>
      <c r="BU50" s="1031"/>
      <c r="BV50" s="1031"/>
      <c r="BW50" s="1031"/>
      <c r="BX50" s="1031"/>
      <c r="BY50" s="1031"/>
      <c r="BZ50" s="1031"/>
      <c r="CA50" s="1031"/>
      <c r="CB50" s="1031"/>
      <c r="CC50" s="1031"/>
      <c r="CD50" s="1031"/>
      <c r="CE50" s="1031"/>
      <c r="CF50" s="1031"/>
      <c r="CG50" s="1032"/>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01"/>
    </row>
    <row r="51" spans="1:131" s="100" customFormat="1" ht="26.25" customHeight="1">
      <c r="A51" s="129">
        <v>24</v>
      </c>
      <c r="B51" s="1051"/>
      <c r="C51" s="1052"/>
      <c r="D51" s="1052"/>
      <c r="E51" s="1052"/>
      <c r="F51" s="1052"/>
      <c r="G51" s="1052"/>
      <c r="H51" s="1052"/>
      <c r="I51" s="1052"/>
      <c r="J51" s="1052"/>
      <c r="K51" s="1052"/>
      <c r="L51" s="1052"/>
      <c r="M51" s="1052"/>
      <c r="N51" s="1052"/>
      <c r="O51" s="1052"/>
      <c r="P51" s="1053"/>
      <c r="Q51" s="1054"/>
      <c r="R51" s="1048"/>
      <c r="S51" s="1048"/>
      <c r="T51" s="1048"/>
      <c r="U51" s="1048"/>
      <c r="V51" s="1048"/>
      <c r="W51" s="1048"/>
      <c r="X51" s="1048"/>
      <c r="Y51" s="1048"/>
      <c r="Z51" s="1048"/>
      <c r="AA51" s="1048"/>
      <c r="AB51" s="1048"/>
      <c r="AC51" s="1048"/>
      <c r="AD51" s="1048"/>
      <c r="AE51" s="1055"/>
      <c r="AF51" s="1056"/>
      <c r="AG51" s="1057"/>
      <c r="AH51" s="1057"/>
      <c r="AI51" s="1057"/>
      <c r="AJ51" s="1058"/>
      <c r="AK51" s="1059"/>
      <c r="AL51" s="1048"/>
      <c r="AM51" s="1048"/>
      <c r="AN51" s="1048"/>
      <c r="AO51" s="1048"/>
      <c r="AP51" s="1048"/>
      <c r="AQ51" s="1048"/>
      <c r="AR51" s="1048"/>
      <c r="AS51" s="1048"/>
      <c r="AT51" s="1048"/>
      <c r="AU51" s="1048"/>
      <c r="AV51" s="1048"/>
      <c r="AW51" s="1048"/>
      <c r="AX51" s="1048"/>
      <c r="AY51" s="1048"/>
      <c r="AZ51" s="1049"/>
      <c r="BA51" s="1049"/>
      <c r="BB51" s="1049"/>
      <c r="BC51" s="1049"/>
      <c r="BD51" s="1049"/>
      <c r="BE51" s="1060"/>
      <c r="BF51" s="1060"/>
      <c r="BG51" s="1060"/>
      <c r="BH51" s="1060"/>
      <c r="BI51" s="1061"/>
      <c r="BJ51" s="132"/>
      <c r="BK51" s="132"/>
      <c r="BL51" s="132"/>
      <c r="BM51" s="132"/>
      <c r="BN51" s="132"/>
      <c r="BO51" s="120"/>
      <c r="BP51" s="120"/>
      <c r="BQ51" s="127">
        <v>45</v>
      </c>
      <c r="BR51" s="131"/>
      <c r="BS51" s="1030"/>
      <c r="BT51" s="1031"/>
      <c r="BU51" s="1031"/>
      <c r="BV51" s="1031"/>
      <c r="BW51" s="1031"/>
      <c r="BX51" s="1031"/>
      <c r="BY51" s="1031"/>
      <c r="BZ51" s="1031"/>
      <c r="CA51" s="1031"/>
      <c r="CB51" s="1031"/>
      <c r="CC51" s="1031"/>
      <c r="CD51" s="1031"/>
      <c r="CE51" s="1031"/>
      <c r="CF51" s="1031"/>
      <c r="CG51" s="1032"/>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01"/>
    </row>
    <row r="52" spans="1:131" s="100" customFormat="1" ht="26.25" customHeight="1">
      <c r="A52" s="129">
        <v>25</v>
      </c>
      <c r="B52" s="1051"/>
      <c r="C52" s="1052"/>
      <c r="D52" s="1052"/>
      <c r="E52" s="1052"/>
      <c r="F52" s="1052"/>
      <c r="G52" s="1052"/>
      <c r="H52" s="1052"/>
      <c r="I52" s="1052"/>
      <c r="J52" s="1052"/>
      <c r="K52" s="1052"/>
      <c r="L52" s="1052"/>
      <c r="M52" s="1052"/>
      <c r="N52" s="1052"/>
      <c r="O52" s="1052"/>
      <c r="P52" s="1053"/>
      <c r="Q52" s="1054"/>
      <c r="R52" s="1048"/>
      <c r="S52" s="1048"/>
      <c r="T52" s="1048"/>
      <c r="U52" s="1048"/>
      <c r="V52" s="1048"/>
      <c r="W52" s="1048"/>
      <c r="X52" s="1048"/>
      <c r="Y52" s="1048"/>
      <c r="Z52" s="1048"/>
      <c r="AA52" s="1048"/>
      <c r="AB52" s="1048"/>
      <c r="AC52" s="1048"/>
      <c r="AD52" s="1048"/>
      <c r="AE52" s="1055"/>
      <c r="AF52" s="1056"/>
      <c r="AG52" s="1057"/>
      <c r="AH52" s="1057"/>
      <c r="AI52" s="1057"/>
      <c r="AJ52" s="1058"/>
      <c r="AK52" s="1059"/>
      <c r="AL52" s="1048"/>
      <c r="AM52" s="1048"/>
      <c r="AN52" s="1048"/>
      <c r="AO52" s="1048"/>
      <c r="AP52" s="1048"/>
      <c r="AQ52" s="1048"/>
      <c r="AR52" s="1048"/>
      <c r="AS52" s="1048"/>
      <c r="AT52" s="1048"/>
      <c r="AU52" s="1048"/>
      <c r="AV52" s="1048"/>
      <c r="AW52" s="1048"/>
      <c r="AX52" s="1048"/>
      <c r="AY52" s="1048"/>
      <c r="AZ52" s="1049"/>
      <c r="BA52" s="1049"/>
      <c r="BB52" s="1049"/>
      <c r="BC52" s="1049"/>
      <c r="BD52" s="1049"/>
      <c r="BE52" s="1060"/>
      <c r="BF52" s="1060"/>
      <c r="BG52" s="1060"/>
      <c r="BH52" s="1060"/>
      <c r="BI52" s="1061"/>
      <c r="BJ52" s="132"/>
      <c r="BK52" s="132"/>
      <c r="BL52" s="132"/>
      <c r="BM52" s="132"/>
      <c r="BN52" s="132"/>
      <c r="BO52" s="120"/>
      <c r="BP52" s="120"/>
      <c r="BQ52" s="127">
        <v>46</v>
      </c>
      <c r="BR52" s="131"/>
      <c r="BS52" s="1030"/>
      <c r="BT52" s="1031"/>
      <c r="BU52" s="1031"/>
      <c r="BV52" s="1031"/>
      <c r="BW52" s="1031"/>
      <c r="BX52" s="1031"/>
      <c r="BY52" s="1031"/>
      <c r="BZ52" s="1031"/>
      <c r="CA52" s="1031"/>
      <c r="CB52" s="1031"/>
      <c r="CC52" s="1031"/>
      <c r="CD52" s="1031"/>
      <c r="CE52" s="1031"/>
      <c r="CF52" s="1031"/>
      <c r="CG52" s="1032"/>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01"/>
    </row>
    <row r="53" spans="1:131" s="100" customFormat="1" ht="26.25" customHeight="1">
      <c r="A53" s="129">
        <v>26</v>
      </c>
      <c r="B53" s="1051"/>
      <c r="C53" s="1052"/>
      <c r="D53" s="1052"/>
      <c r="E53" s="1052"/>
      <c r="F53" s="1052"/>
      <c r="G53" s="1052"/>
      <c r="H53" s="1052"/>
      <c r="I53" s="1052"/>
      <c r="J53" s="1052"/>
      <c r="K53" s="1052"/>
      <c r="L53" s="1052"/>
      <c r="M53" s="1052"/>
      <c r="N53" s="1052"/>
      <c r="O53" s="1052"/>
      <c r="P53" s="1053"/>
      <c r="Q53" s="1054"/>
      <c r="R53" s="1048"/>
      <c r="S53" s="1048"/>
      <c r="T53" s="1048"/>
      <c r="U53" s="1048"/>
      <c r="V53" s="1048"/>
      <c r="W53" s="1048"/>
      <c r="X53" s="1048"/>
      <c r="Y53" s="1048"/>
      <c r="Z53" s="1048"/>
      <c r="AA53" s="1048"/>
      <c r="AB53" s="1048"/>
      <c r="AC53" s="1048"/>
      <c r="AD53" s="1048"/>
      <c r="AE53" s="1055"/>
      <c r="AF53" s="1056"/>
      <c r="AG53" s="1057"/>
      <c r="AH53" s="1057"/>
      <c r="AI53" s="1057"/>
      <c r="AJ53" s="1058"/>
      <c r="AK53" s="1059"/>
      <c r="AL53" s="1048"/>
      <c r="AM53" s="1048"/>
      <c r="AN53" s="1048"/>
      <c r="AO53" s="1048"/>
      <c r="AP53" s="1048"/>
      <c r="AQ53" s="1048"/>
      <c r="AR53" s="1048"/>
      <c r="AS53" s="1048"/>
      <c r="AT53" s="1048"/>
      <c r="AU53" s="1048"/>
      <c r="AV53" s="1048"/>
      <c r="AW53" s="1048"/>
      <c r="AX53" s="1048"/>
      <c r="AY53" s="1048"/>
      <c r="AZ53" s="1049"/>
      <c r="BA53" s="1049"/>
      <c r="BB53" s="1049"/>
      <c r="BC53" s="1049"/>
      <c r="BD53" s="1049"/>
      <c r="BE53" s="1060"/>
      <c r="BF53" s="1060"/>
      <c r="BG53" s="1060"/>
      <c r="BH53" s="1060"/>
      <c r="BI53" s="1061"/>
      <c r="BJ53" s="132"/>
      <c r="BK53" s="132"/>
      <c r="BL53" s="132"/>
      <c r="BM53" s="132"/>
      <c r="BN53" s="132"/>
      <c r="BO53" s="120"/>
      <c r="BP53" s="120"/>
      <c r="BQ53" s="127">
        <v>47</v>
      </c>
      <c r="BR53" s="131"/>
      <c r="BS53" s="1030"/>
      <c r="BT53" s="1031"/>
      <c r="BU53" s="1031"/>
      <c r="BV53" s="1031"/>
      <c r="BW53" s="1031"/>
      <c r="BX53" s="1031"/>
      <c r="BY53" s="1031"/>
      <c r="BZ53" s="1031"/>
      <c r="CA53" s="1031"/>
      <c r="CB53" s="1031"/>
      <c r="CC53" s="1031"/>
      <c r="CD53" s="1031"/>
      <c r="CE53" s="1031"/>
      <c r="CF53" s="1031"/>
      <c r="CG53" s="1032"/>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01"/>
    </row>
    <row r="54" spans="1:131" s="100" customFormat="1" ht="26.25" customHeight="1">
      <c r="A54" s="129">
        <v>27</v>
      </c>
      <c r="B54" s="1051"/>
      <c r="C54" s="1052"/>
      <c r="D54" s="1052"/>
      <c r="E54" s="1052"/>
      <c r="F54" s="1052"/>
      <c r="G54" s="1052"/>
      <c r="H54" s="1052"/>
      <c r="I54" s="1052"/>
      <c r="J54" s="1052"/>
      <c r="K54" s="1052"/>
      <c r="L54" s="1052"/>
      <c r="M54" s="1052"/>
      <c r="N54" s="1052"/>
      <c r="O54" s="1052"/>
      <c r="P54" s="1053"/>
      <c r="Q54" s="1054"/>
      <c r="R54" s="1048"/>
      <c r="S54" s="1048"/>
      <c r="T54" s="1048"/>
      <c r="U54" s="1048"/>
      <c r="V54" s="1048"/>
      <c r="W54" s="1048"/>
      <c r="X54" s="1048"/>
      <c r="Y54" s="1048"/>
      <c r="Z54" s="1048"/>
      <c r="AA54" s="1048"/>
      <c r="AB54" s="1048"/>
      <c r="AC54" s="1048"/>
      <c r="AD54" s="1048"/>
      <c r="AE54" s="1055"/>
      <c r="AF54" s="1056"/>
      <c r="AG54" s="1057"/>
      <c r="AH54" s="1057"/>
      <c r="AI54" s="1057"/>
      <c r="AJ54" s="1058"/>
      <c r="AK54" s="1059"/>
      <c r="AL54" s="1048"/>
      <c r="AM54" s="1048"/>
      <c r="AN54" s="1048"/>
      <c r="AO54" s="1048"/>
      <c r="AP54" s="1048"/>
      <c r="AQ54" s="1048"/>
      <c r="AR54" s="1048"/>
      <c r="AS54" s="1048"/>
      <c r="AT54" s="1048"/>
      <c r="AU54" s="1048"/>
      <c r="AV54" s="1048"/>
      <c r="AW54" s="1048"/>
      <c r="AX54" s="1048"/>
      <c r="AY54" s="1048"/>
      <c r="AZ54" s="1049"/>
      <c r="BA54" s="1049"/>
      <c r="BB54" s="1049"/>
      <c r="BC54" s="1049"/>
      <c r="BD54" s="1049"/>
      <c r="BE54" s="1060"/>
      <c r="BF54" s="1060"/>
      <c r="BG54" s="1060"/>
      <c r="BH54" s="1060"/>
      <c r="BI54" s="1061"/>
      <c r="BJ54" s="132"/>
      <c r="BK54" s="132"/>
      <c r="BL54" s="132"/>
      <c r="BM54" s="132"/>
      <c r="BN54" s="132"/>
      <c r="BO54" s="120"/>
      <c r="BP54" s="120"/>
      <c r="BQ54" s="127">
        <v>48</v>
      </c>
      <c r="BR54" s="131"/>
      <c r="BS54" s="1030"/>
      <c r="BT54" s="1031"/>
      <c r="BU54" s="1031"/>
      <c r="BV54" s="1031"/>
      <c r="BW54" s="1031"/>
      <c r="BX54" s="1031"/>
      <c r="BY54" s="1031"/>
      <c r="BZ54" s="1031"/>
      <c r="CA54" s="1031"/>
      <c r="CB54" s="1031"/>
      <c r="CC54" s="1031"/>
      <c r="CD54" s="1031"/>
      <c r="CE54" s="1031"/>
      <c r="CF54" s="1031"/>
      <c r="CG54" s="1032"/>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01"/>
    </row>
    <row r="55" spans="1:131" s="100" customFormat="1" ht="26.25" customHeight="1">
      <c r="A55" s="129">
        <v>28</v>
      </c>
      <c r="B55" s="1051"/>
      <c r="C55" s="1052"/>
      <c r="D55" s="1052"/>
      <c r="E55" s="1052"/>
      <c r="F55" s="1052"/>
      <c r="G55" s="1052"/>
      <c r="H55" s="1052"/>
      <c r="I55" s="1052"/>
      <c r="J55" s="1052"/>
      <c r="K55" s="1052"/>
      <c r="L55" s="1052"/>
      <c r="M55" s="1052"/>
      <c r="N55" s="1052"/>
      <c r="O55" s="1052"/>
      <c r="P55" s="1053"/>
      <c r="Q55" s="1054"/>
      <c r="R55" s="1048"/>
      <c r="S55" s="1048"/>
      <c r="T55" s="1048"/>
      <c r="U55" s="1048"/>
      <c r="V55" s="1048"/>
      <c r="W55" s="1048"/>
      <c r="X55" s="1048"/>
      <c r="Y55" s="1048"/>
      <c r="Z55" s="1048"/>
      <c r="AA55" s="1048"/>
      <c r="AB55" s="1048"/>
      <c r="AC55" s="1048"/>
      <c r="AD55" s="1048"/>
      <c r="AE55" s="1055"/>
      <c r="AF55" s="1056"/>
      <c r="AG55" s="1057"/>
      <c r="AH55" s="1057"/>
      <c r="AI55" s="1057"/>
      <c r="AJ55" s="1058"/>
      <c r="AK55" s="1059"/>
      <c r="AL55" s="1048"/>
      <c r="AM55" s="1048"/>
      <c r="AN55" s="1048"/>
      <c r="AO55" s="1048"/>
      <c r="AP55" s="1048"/>
      <c r="AQ55" s="1048"/>
      <c r="AR55" s="1048"/>
      <c r="AS55" s="1048"/>
      <c r="AT55" s="1048"/>
      <c r="AU55" s="1048"/>
      <c r="AV55" s="1048"/>
      <c r="AW55" s="1048"/>
      <c r="AX55" s="1048"/>
      <c r="AY55" s="1048"/>
      <c r="AZ55" s="1049"/>
      <c r="BA55" s="1049"/>
      <c r="BB55" s="1049"/>
      <c r="BC55" s="1049"/>
      <c r="BD55" s="1049"/>
      <c r="BE55" s="1060"/>
      <c r="BF55" s="1060"/>
      <c r="BG55" s="1060"/>
      <c r="BH55" s="1060"/>
      <c r="BI55" s="1061"/>
      <c r="BJ55" s="132"/>
      <c r="BK55" s="132"/>
      <c r="BL55" s="132"/>
      <c r="BM55" s="132"/>
      <c r="BN55" s="132"/>
      <c r="BO55" s="120"/>
      <c r="BP55" s="120"/>
      <c r="BQ55" s="127">
        <v>49</v>
      </c>
      <c r="BR55" s="131"/>
      <c r="BS55" s="1030"/>
      <c r="BT55" s="1031"/>
      <c r="BU55" s="1031"/>
      <c r="BV55" s="1031"/>
      <c r="BW55" s="1031"/>
      <c r="BX55" s="1031"/>
      <c r="BY55" s="1031"/>
      <c r="BZ55" s="1031"/>
      <c r="CA55" s="1031"/>
      <c r="CB55" s="1031"/>
      <c r="CC55" s="1031"/>
      <c r="CD55" s="1031"/>
      <c r="CE55" s="1031"/>
      <c r="CF55" s="1031"/>
      <c r="CG55" s="1032"/>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01"/>
    </row>
    <row r="56" spans="1:131" s="100" customFormat="1" ht="26.25" customHeight="1">
      <c r="A56" s="129">
        <v>29</v>
      </c>
      <c r="B56" s="1051"/>
      <c r="C56" s="1052"/>
      <c r="D56" s="1052"/>
      <c r="E56" s="1052"/>
      <c r="F56" s="1052"/>
      <c r="G56" s="1052"/>
      <c r="H56" s="1052"/>
      <c r="I56" s="1052"/>
      <c r="J56" s="1052"/>
      <c r="K56" s="1052"/>
      <c r="L56" s="1052"/>
      <c r="M56" s="1052"/>
      <c r="N56" s="1052"/>
      <c r="O56" s="1052"/>
      <c r="P56" s="1053"/>
      <c r="Q56" s="1054"/>
      <c r="R56" s="1048"/>
      <c r="S56" s="1048"/>
      <c r="T56" s="1048"/>
      <c r="U56" s="1048"/>
      <c r="V56" s="1048"/>
      <c r="W56" s="1048"/>
      <c r="X56" s="1048"/>
      <c r="Y56" s="1048"/>
      <c r="Z56" s="1048"/>
      <c r="AA56" s="1048"/>
      <c r="AB56" s="1048"/>
      <c r="AC56" s="1048"/>
      <c r="AD56" s="1048"/>
      <c r="AE56" s="1055"/>
      <c r="AF56" s="1056"/>
      <c r="AG56" s="1057"/>
      <c r="AH56" s="1057"/>
      <c r="AI56" s="1057"/>
      <c r="AJ56" s="1058"/>
      <c r="AK56" s="1059"/>
      <c r="AL56" s="1048"/>
      <c r="AM56" s="1048"/>
      <c r="AN56" s="1048"/>
      <c r="AO56" s="1048"/>
      <c r="AP56" s="1048"/>
      <c r="AQ56" s="1048"/>
      <c r="AR56" s="1048"/>
      <c r="AS56" s="1048"/>
      <c r="AT56" s="1048"/>
      <c r="AU56" s="1048"/>
      <c r="AV56" s="1048"/>
      <c r="AW56" s="1048"/>
      <c r="AX56" s="1048"/>
      <c r="AY56" s="1048"/>
      <c r="AZ56" s="1049"/>
      <c r="BA56" s="1049"/>
      <c r="BB56" s="1049"/>
      <c r="BC56" s="1049"/>
      <c r="BD56" s="1049"/>
      <c r="BE56" s="1060"/>
      <c r="BF56" s="1060"/>
      <c r="BG56" s="1060"/>
      <c r="BH56" s="1060"/>
      <c r="BI56" s="1061"/>
      <c r="BJ56" s="132"/>
      <c r="BK56" s="132"/>
      <c r="BL56" s="132"/>
      <c r="BM56" s="132"/>
      <c r="BN56" s="132"/>
      <c r="BO56" s="120"/>
      <c r="BP56" s="120"/>
      <c r="BQ56" s="127">
        <v>50</v>
      </c>
      <c r="BR56" s="131"/>
      <c r="BS56" s="1030"/>
      <c r="BT56" s="1031"/>
      <c r="BU56" s="1031"/>
      <c r="BV56" s="1031"/>
      <c r="BW56" s="1031"/>
      <c r="BX56" s="1031"/>
      <c r="BY56" s="1031"/>
      <c r="BZ56" s="1031"/>
      <c r="CA56" s="1031"/>
      <c r="CB56" s="1031"/>
      <c r="CC56" s="1031"/>
      <c r="CD56" s="1031"/>
      <c r="CE56" s="1031"/>
      <c r="CF56" s="1031"/>
      <c r="CG56" s="1032"/>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01"/>
    </row>
    <row r="57" spans="1:131" s="100" customFormat="1" ht="26.25" customHeight="1">
      <c r="A57" s="129">
        <v>30</v>
      </c>
      <c r="B57" s="1051"/>
      <c r="C57" s="1052"/>
      <c r="D57" s="1052"/>
      <c r="E57" s="1052"/>
      <c r="F57" s="1052"/>
      <c r="G57" s="1052"/>
      <c r="H57" s="1052"/>
      <c r="I57" s="1052"/>
      <c r="J57" s="1052"/>
      <c r="K57" s="1052"/>
      <c r="L57" s="1052"/>
      <c r="M57" s="1052"/>
      <c r="N57" s="1052"/>
      <c r="O57" s="1052"/>
      <c r="P57" s="1053"/>
      <c r="Q57" s="1054"/>
      <c r="R57" s="1048"/>
      <c r="S57" s="1048"/>
      <c r="T57" s="1048"/>
      <c r="U57" s="1048"/>
      <c r="V57" s="1048"/>
      <c r="W57" s="1048"/>
      <c r="X57" s="1048"/>
      <c r="Y57" s="1048"/>
      <c r="Z57" s="1048"/>
      <c r="AA57" s="1048"/>
      <c r="AB57" s="1048"/>
      <c r="AC57" s="1048"/>
      <c r="AD57" s="1048"/>
      <c r="AE57" s="1055"/>
      <c r="AF57" s="1056"/>
      <c r="AG57" s="1057"/>
      <c r="AH57" s="1057"/>
      <c r="AI57" s="1057"/>
      <c r="AJ57" s="1058"/>
      <c r="AK57" s="1059"/>
      <c r="AL57" s="1048"/>
      <c r="AM57" s="1048"/>
      <c r="AN57" s="1048"/>
      <c r="AO57" s="1048"/>
      <c r="AP57" s="1048"/>
      <c r="AQ57" s="1048"/>
      <c r="AR57" s="1048"/>
      <c r="AS57" s="1048"/>
      <c r="AT57" s="1048"/>
      <c r="AU57" s="1048"/>
      <c r="AV57" s="1048"/>
      <c r="AW57" s="1048"/>
      <c r="AX57" s="1048"/>
      <c r="AY57" s="1048"/>
      <c r="AZ57" s="1049"/>
      <c r="BA57" s="1049"/>
      <c r="BB57" s="1049"/>
      <c r="BC57" s="1049"/>
      <c r="BD57" s="1049"/>
      <c r="BE57" s="1060"/>
      <c r="BF57" s="1060"/>
      <c r="BG57" s="1060"/>
      <c r="BH57" s="1060"/>
      <c r="BI57" s="1061"/>
      <c r="BJ57" s="132"/>
      <c r="BK57" s="132"/>
      <c r="BL57" s="132"/>
      <c r="BM57" s="132"/>
      <c r="BN57" s="132"/>
      <c r="BO57" s="120"/>
      <c r="BP57" s="120"/>
      <c r="BQ57" s="127">
        <v>51</v>
      </c>
      <c r="BR57" s="131"/>
      <c r="BS57" s="1030"/>
      <c r="BT57" s="1031"/>
      <c r="BU57" s="1031"/>
      <c r="BV57" s="1031"/>
      <c r="BW57" s="1031"/>
      <c r="BX57" s="1031"/>
      <c r="BY57" s="1031"/>
      <c r="BZ57" s="1031"/>
      <c r="CA57" s="1031"/>
      <c r="CB57" s="1031"/>
      <c r="CC57" s="1031"/>
      <c r="CD57" s="1031"/>
      <c r="CE57" s="1031"/>
      <c r="CF57" s="1031"/>
      <c r="CG57" s="1032"/>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01"/>
    </row>
    <row r="58" spans="1:131" s="100" customFormat="1" ht="26.25" customHeight="1">
      <c r="A58" s="129">
        <v>31</v>
      </c>
      <c r="B58" s="1051"/>
      <c r="C58" s="1052"/>
      <c r="D58" s="1052"/>
      <c r="E58" s="1052"/>
      <c r="F58" s="1052"/>
      <c r="G58" s="1052"/>
      <c r="H58" s="1052"/>
      <c r="I58" s="1052"/>
      <c r="J58" s="1052"/>
      <c r="K58" s="1052"/>
      <c r="L58" s="1052"/>
      <c r="M58" s="1052"/>
      <c r="N58" s="1052"/>
      <c r="O58" s="1052"/>
      <c r="P58" s="1053"/>
      <c r="Q58" s="1054"/>
      <c r="R58" s="1048"/>
      <c r="S58" s="1048"/>
      <c r="T58" s="1048"/>
      <c r="U58" s="1048"/>
      <c r="V58" s="1048"/>
      <c r="W58" s="1048"/>
      <c r="X58" s="1048"/>
      <c r="Y58" s="1048"/>
      <c r="Z58" s="1048"/>
      <c r="AA58" s="1048"/>
      <c r="AB58" s="1048"/>
      <c r="AC58" s="1048"/>
      <c r="AD58" s="1048"/>
      <c r="AE58" s="1055"/>
      <c r="AF58" s="1056"/>
      <c r="AG58" s="1057"/>
      <c r="AH58" s="1057"/>
      <c r="AI58" s="1057"/>
      <c r="AJ58" s="1058"/>
      <c r="AK58" s="1059"/>
      <c r="AL58" s="1048"/>
      <c r="AM58" s="1048"/>
      <c r="AN58" s="1048"/>
      <c r="AO58" s="1048"/>
      <c r="AP58" s="1048"/>
      <c r="AQ58" s="1048"/>
      <c r="AR58" s="1048"/>
      <c r="AS58" s="1048"/>
      <c r="AT58" s="1048"/>
      <c r="AU58" s="1048"/>
      <c r="AV58" s="1048"/>
      <c r="AW58" s="1048"/>
      <c r="AX58" s="1048"/>
      <c r="AY58" s="1048"/>
      <c r="AZ58" s="1049"/>
      <c r="BA58" s="1049"/>
      <c r="BB58" s="1049"/>
      <c r="BC58" s="1049"/>
      <c r="BD58" s="1049"/>
      <c r="BE58" s="1060"/>
      <c r="BF58" s="1060"/>
      <c r="BG58" s="1060"/>
      <c r="BH58" s="1060"/>
      <c r="BI58" s="1061"/>
      <c r="BJ58" s="132"/>
      <c r="BK58" s="132"/>
      <c r="BL58" s="132"/>
      <c r="BM58" s="132"/>
      <c r="BN58" s="132"/>
      <c r="BO58" s="120"/>
      <c r="BP58" s="120"/>
      <c r="BQ58" s="127">
        <v>52</v>
      </c>
      <c r="BR58" s="131"/>
      <c r="BS58" s="1030"/>
      <c r="BT58" s="1031"/>
      <c r="BU58" s="1031"/>
      <c r="BV58" s="1031"/>
      <c r="BW58" s="1031"/>
      <c r="BX58" s="1031"/>
      <c r="BY58" s="1031"/>
      <c r="BZ58" s="1031"/>
      <c r="CA58" s="1031"/>
      <c r="CB58" s="1031"/>
      <c r="CC58" s="1031"/>
      <c r="CD58" s="1031"/>
      <c r="CE58" s="1031"/>
      <c r="CF58" s="1031"/>
      <c r="CG58" s="1032"/>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01"/>
    </row>
    <row r="59" spans="1:131" s="100" customFormat="1" ht="26.25" customHeight="1">
      <c r="A59" s="129">
        <v>32</v>
      </c>
      <c r="B59" s="1051"/>
      <c r="C59" s="1052"/>
      <c r="D59" s="1052"/>
      <c r="E59" s="1052"/>
      <c r="F59" s="1052"/>
      <c r="G59" s="1052"/>
      <c r="H59" s="1052"/>
      <c r="I59" s="1052"/>
      <c r="J59" s="1052"/>
      <c r="K59" s="1052"/>
      <c r="L59" s="1052"/>
      <c r="M59" s="1052"/>
      <c r="N59" s="1052"/>
      <c r="O59" s="1052"/>
      <c r="P59" s="1053"/>
      <c r="Q59" s="1054"/>
      <c r="R59" s="1048"/>
      <c r="S59" s="1048"/>
      <c r="T59" s="1048"/>
      <c r="U59" s="1048"/>
      <c r="V59" s="1048"/>
      <c r="W59" s="1048"/>
      <c r="X59" s="1048"/>
      <c r="Y59" s="1048"/>
      <c r="Z59" s="1048"/>
      <c r="AA59" s="1048"/>
      <c r="AB59" s="1048"/>
      <c r="AC59" s="1048"/>
      <c r="AD59" s="1048"/>
      <c r="AE59" s="1055"/>
      <c r="AF59" s="1056"/>
      <c r="AG59" s="1057"/>
      <c r="AH59" s="1057"/>
      <c r="AI59" s="1057"/>
      <c r="AJ59" s="1058"/>
      <c r="AK59" s="1059"/>
      <c r="AL59" s="1048"/>
      <c r="AM59" s="1048"/>
      <c r="AN59" s="1048"/>
      <c r="AO59" s="1048"/>
      <c r="AP59" s="1048"/>
      <c r="AQ59" s="1048"/>
      <c r="AR59" s="1048"/>
      <c r="AS59" s="1048"/>
      <c r="AT59" s="1048"/>
      <c r="AU59" s="1048"/>
      <c r="AV59" s="1048"/>
      <c r="AW59" s="1048"/>
      <c r="AX59" s="1048"/>
      <c r="AY59" s="1048"/>
      <c r="AZ59" s="1049"/>
      <c r="BA59" s="1049"/>
      <c r="BB59" s="1049"/>
      <c r="BC59" s="1049"/>
      <c r="BD59" s="1049"/>
      <c r="BE59" s="1060"/>
      <c r="BF59" s="1060"/>
      <c r="BG59" s="1060"/>
      <c r="BH59" s="1060"/>
      <c r="BI59" s="1061"/>
      <c r="BJ59" s="132"/>
      <c r="BK59" s="132"/>
      <c r="BL59" s="132"/>
      <c r="BM59" s="132"/>
      <c r="BN59" s="132"/>
      <c r="BO59" s="120"/>
      <c r="BP59" s="120"/>
      <c r="BQ59" s="127">
        <v>53</v>
      </c>
      <c r="BR59" s="131"/>
      <c r="BS59" s="1030"/>
      <c r="BT59" s="1031"/>
      <c r="BU59" s="1031"/>
      <c r="BV59" s="1031"/>
      <c r="BW59" s="1031"/>
      <c r="BX59" s="1031"/>
      <c r="BY59" s="1031"/>
      <c r="BZ59" s="1031"/>
      <c r="CA59" s="1031"/>
      <c r="CB59" s="1031"/>
      <c r="CC59" s="1031"/>
      <c r="CD59" s="1031"/>
      <c r="CE59" s="1031"/>
      <c r="CF59" s="1031"/>
      <c r="CG59" s="1032"/>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01"/>
    </row>
    <row r="60" spans="1:131" s="100" customFormat="1" ht="26.25" customHeight="1">
      <c r="A60" s="129">
        <v>33</v>
      </c>
      <c r="B60" s="1051"/>
      <c r="C60" s="1052"/>
      <c r="D60" s="1052"/>
      <c r="E60" s="1052"/>
      <c r="F60" s="1052"/>
      <c r="G60" s="1052"/>
      <c r="H60" s="1052"/>
      <c r="I60" s="1052"/>
      <c r="J60" s="1052"/>
      <c r="K60" s="1052"/>
      <c r="L60" s="1052"/>
      <c r="M60" s="1052"/>
      <c r="N60" s="1052"/>
      <c r="O60" s="1052"/>
      <c r="P60" s="1053"/>
      <c r="Q60" s="1054"/>
      <c r="R60" s="1048"/>
      <c r="S60" s="1048"/>
      <c r="T60" s="1048"/>
      <c r="U60" s="1048"/>
      <c r="V60" s="1048"/>
      <c r="W60" s="1048"/>
      <c r="X60" s="1048"/>
      <c r="Y60" s="1048"/>
      <c r="Z60" s="1048"/>
      <c r="AA60" s="1048"/>
      <c r="AB60" s="1048"/>
      <c r="AC60" s="1048"/>
      <c r="AD60" s="1048"/>
      <c r="AE60" s="1055"/>
      <c r="AF60" s="1056"/>
      <c r="AG60" s="1057"/>
      <c r="AH60" s="1057"/>
      <c r="AI60" s="1057"/>
      <c r="AJ60" s="1058"/>
      <c r="AK60" s="1059"/>
      <c r="AL60" s="1048"/>
      <c r="AM60" s="1048"/>
      <c r="AN60" s="1048"/>
      <c r="AO60" s="1048"/>
      <c r="AP60" s="1048"/>
      <c r="AQ60" s="1048"/>
      <c r="AR60" s="1048"/>
      <c r="AS60" s="1048"/>
      <c r="AT60" s="1048"/>
      <c r="AU60" s="1048"/>
      <c r="AV60" s="1048"/>
      <c r="AW60" s="1048"/>
      <c r="AX60" s="1048"/>
      <c r="AY60" s="1048"/>
      <c r="AZ60" s="1049"/>
      <c r="BA60" s="1049"/>
      <c r="BB60" s="1049"/>
      <c r="BC60" s="1049"/>
      <c r="BD60" s="1049"/>
      <c r="BE60" s="1060"/>
      <c r="BF60" s="1060"/>
      <c r="BG60" s="1060"/>
      <c r="BH60" s="1060"/>
      <c r="BI60" s="1061"/>
      <c r="BJ60" s="132"/>
      <c r="BK60" s="132"/>
      <c r="BL60" s="132"/>
      <c r="BM60" s="132"/>
      <c r="BN60" s="132"/>
      <c r="BO60" s="120"/>
      <c r="BP60" s="120"/>
      <c r="BQ60" s="127">
        <v>54</v>
      </c>
      <c r="BR60" s="131"/>
      <c r="BS60" s="1030"/>
      <c r="BT60" s="1031"/>
      <c r="BU60" s="1031"/>
      <c r="BV60" s="1031"/>
      <c r="BW60" s="1031"/>
      <c r="BX60" s="1031"/>
      <c r="BY60" s="1031"/>
      <c r="BZ60" s="1031"/>
      <c r="CA60" s="1031"/>
      <c r="CB60" s="1031"/>
      <c r="CC60" s="1031"/>
      <c r="CD60" s="1031"/>
      <c r="CE60" s="1031"/>
      <c r="CF60" s="1031"/>
      <c r="CG60" s="1032"/>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01"/>
    </row>
    <row r="61" spans="1:131" s="100" customFormat="1" ht="26.25" customHeight="1" thickBot="1">
      <c r="A61" s="129">
        <v>34</v>
      </c>
      <c r="B61" s="1051"/>
      <c r="C61" s="1052"/>
      <c r="D61" s="1052"/>
      <c r="E61" s="1052"/>
      <c r="F61" s="1052"/>
      <c r="G61" s="1052"/>
      <c r="H61" s="1052"/>
      <c r="I61" s="1052"/>
      <c r="J61" s="1052"/>
      <c r="K61" s="1052"/>
      <c r="L61" s="1052"/>
      <c r="M61" s="1052"/>
      <c r="N61" s="1052"/>
      <c r="O61" s="1052"/>
      <c r="P61" s="1053"/>
      <c r="Q61" s="1054"/>
      <c r="R61" s="1048"/>
      <c r="S61" s="1048"/>
      <c r="T61" s="1048"/>
      <c r="U61" s="1048"/>
      <c r="V61" s="1048"/>
      <c r="W61" s="1048"/>
      <c r="X61" s="1048"/>
      <c r="Y61" s="1048"/>
      <c r="Z61" s="1048"/>
      <c r="AA61" s="1048"/>
      <c r="AB61" s="1048"/>
      <c r="AC61" s="1048"/>
      <c r="AD61" s="1048"/>
      <c r="AE61" s="1055"/>
      <c r="AF61" s="1056"/>
      <c r="AG61" s="1057"/>
      <c r="AH61" s="1057"/>
      <c r="AI61" s="1057"/>
      <c r="AJ61" s="1058"/>
      <c r="AK61" s="1059"/>
      <c r="AL61" s="1048"/>
      <c r="AM61" s="1048"/>
      <c r="AN61" s="1048"/>
      <c r="AO61" s="1048"/>
      <c r="AP61" s="1048"/>
      <c r="AQ61" s="1048"/>
      <c r="AR61" s="1048"/>
      <c r="AS61" s="1048"/>
      <c r="AT61" s="1048"/>
      <c r="AU61" s="1048"/>
      <c r="AV61" s="1048"/>
      <c r="AW61" s="1048"/>
      <c r="AX61" s="1048"/>
      <c r="AY61" s="1048"/>
      <c r="AZ61" s="1049"/>
      <c r="BA61" s="1049"/>
      <c r="BB61" s="1049"/>
      <c r="BC61" s="1049"/>
      <c r="BD61" s="1049"/>
      <c r="BE61" s="1060"/>
      <c r="BF61" s="1060"/>
      <c r="BG61" s="1060"/>
      <c r="BH61" s="1060"/>
      <c r="BI61" s="1061"/>
      <c r="BJ61" s="132"/>
      <c r="BK61" s="132"/>
      <c r="BL61" s="132"/>
      <c r="BM61" s="132"/>
      <c r="BN61" s="132"/>
      <c r="BO61" s="120"/>
      <c r="BP61" s="120"/>
      <c r="BQ61" s="127">
        <v>55</v>
      </c>
      <c r="BR61" s="131"/>
      <c r="BS61" s="1030"/>
      <c r="BT61" s="1031"/>
      <c r="BU61" s="1031"/>
      <c r="BV61" s="1031"/>
      <c r="BW61" s="1031"/>
      <c r="BX61" s="1031"/>
      <c r="BY61" s="1031"/>
      <c r="BZ61" s="1031"/>
      <c r="CA61" s="1031"/>
      <c r="CB61" s="1031"/>
      <c r="CC61" s="1031"/>
      <c r="CD61" s="1031"/>
      <c r="CE61" s="1031"/>
      <c r="CF61" s="1031"/>
      <c r="CG61" s="1032"/>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01"/>
    </row>
    <row r="62" spans="1:131" s="100" customFormat="1" ht="26.25" customHeight="1">
      <c r="A62" s="129">
        <v>35</v>
      </c>
      <c r="B62" s="1051"/>
      <c r="C62" s="1052"/>
      <c r="D62" s="1052"/>
      <c r="E62" s="1052"/>
      <c r="F62" s="1052"/>
      <c r="G62" s="1052"/>
      <c r="H62" s="1052"/>
      <c r="I62" s="1052"/>
      <c r="J62" s="1052"/>
      <c r="K62" s="1052"/>
      <c r="L62" s="1052"/>
      <c r="M62" s="1052"/>
      <c r="N62" s="1052"/>
      <c r="O62" s="1052"/>
      <c r="P62" s="1053"/>
      <c r="Q62" s="1054"/>
      <c r="R62" s="1048"/>
      <c r="S62" s="1048"/>
      <c r="T62" s="1048"/>
      <c r="U62" s="1048"/>
      <c r="V62" s="1048"/>
      <c r="W62" s="1048"/>
      <c r="X62" s="1048"/>
      <c r="Y62" s="1048"/>
      <c r="Z62" s="1048"/>
      <c r="AA62" s="1048"/>
      <c r="AB62" s="1048"/>
      <c r="AC62" s="1048"/>
      <c r="AD62" s="1048"/>
      <c r="AE62" s="1055"/>
      <c r="AF62" s="1056"/>
      <c r="AG62" s="1057"/>
      <c r="AH62" s="1057"/>
      <c r="AI62" s="1057"/>
      <c r="AJ62" s="1058"/>
      <c r="AK62" s="1059"/>
      <c r="AL62" s="1048"/>
      <c r="AM62" s="1048"/>
      <c r="AN62" s="1048"/>
      <c r="AO62" s="1048"/>
      <c r="AP62" s="1048"/>
      <c r="AQ62" s="1048"/>
      <c r="AR62" s="1048"/>
      <c r="AS62" s="1048"/>
      <c r="AT62" s="1048"/>
      <c r="AU62" s="1048"/>
      <c r="AV62" s="1048"/>
      <c r="AW62" s="1048"/>
      <c r="AX62" s="1048"/>
      <c r="AY62" s="1048"/>
      <c r="AZ62" s="1049"/>
      <c r="BA62" s="1049"/>
      <c r="BB62" s="1049"/>
      <c r="BC62" s="1049"/>
      <c r="BD62" s="1049"/>
      <c r="BE62" s="1060"/>
      <c r="BF62" s="1060"/>
      <c r="BG62" s="1060"/>
      <c r="BH62" s="1060"/>
      <c r="BI62" s="1061"/>
      <c r="BJ62" s="1062" t="s">
        <v>397</v>
      </c>
      <c r="BK62" s="1063"/>
      <c r="BL62" s="1063"/>
      <c r="BM62" s="1063"/>
      <c r="BN62" s="1064"/>
      <c r="BO62" s="120"/>
      <c r="BP62" s="120"/>
      <c r="BQ62" s="127">
        <v>56</v>
      </c>
      <c r="BR62" s="131"/>
      <c r="BS62" s="1030"/>
      <c r="BT62" s="1031"/>
      <c r="BU62" s="1031"/>
      <c r="BV62" s="1031"/>
      <c r="BW62" s="1031"/>
      <c r="BX62" s="1031"/>
      <c r="BY62" s="1031"/>
      <c r="BZ62" s="1031"/>
      <c r="CA62" s="1031"/>
      <c r="CB62" s="1031"/>
      <c r="CC62" s="1031"/>
      <c r="CD62" s="1031"/>
      <c r="CE62" s="1031"/>
      <c r="CF62" s="1031"/>
      <c r="CG62" s="1032"/>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01"/>
    </row>
    <row r="63" spans="1:131" s="100" customFormat="1" ht="26.25" customHeight="1" thickBot="1">
      <c r="A63" s="125" t="s">
        <v>375</v>
      </c>
      <c r="B63" s="977" t="s">
        <v>396</v>
      </c>
      <c r="C63" s="978"/>
      <c r="D63" s="978"/>
      <c r="E63" s="978"/>
      <c r="F63" s="978"/>
      <c r="G63" s="978"/>
      <c r="H63" s="978"/>
      <c r="I63" s="978"/>
      <c r="J63" s="978"/>
      <c r="K63" s="978"/>
      <c r="L63" s="978"/>
      <c r="M63" s="978"/>
      <c r="N63" s="978"/>
      <c r="O63" s="978"/>
      <c r="P63" s="979"/>
      <c r="Q63" s="986"/>
      <c r="R63" s="987"/>
      <c r="S63" s="987"/>
      <c r="T63" s="987"/>
      <c r="U63" s="987"/>
      <c r="V63" s="987"/>
      <c r="W63" s="987"/>
      <c r="X63" s="987"/>
      <c r="Y63" s="987"/>
      <c r="Z63" s="987"/>
      <c r="AA63" s="987"/>
      <c r="AB63" s="987"/>
      <c r="AC63" s="987"/>
      <c r="AD63" s="987"/>
      <c r="AE63" s="1065"/>
      <c r="AF63" s="1066">
        <v>714</v>
      </c>
      <c r="AG63" s="988"/>
      <c r="AH63" s="988"/>
      <c r="AI63" s="988"/>
      <c r="AJ63" s="1067"/>
      <c r="AK63" s="1068"/>
      <c r="AL63" s="987"/>
      <c r="AM63" s="987"/>
      <c r="AN63" s="987"/>
      <c r="AO63" s="987"/>
      <c r="AP63" s="988">
        <v>5302</v>
      </c>
      <c r="AQ63" s="988"/>
      <c r="AR63" s="988"/>
      <c r="AS63" s="988"/>
      <c r="AT63" s="988"/>
      <c r="AU63" s="988">
        <v>2824</v>
      </c>
      <c r="AV63" s="988"/>
      <c r="AW63" s="988"/>
      <c r="AX63" s="988"/>
      <c r="AY63" s="988"/>
      <c r="AZ63" s="1050"/>
      <c r="BA63" s="1050"/>
      <c r="BB63" s="1050"/>
      <c r="BC63" s="1050"/>
      <c r="BD63" s="1050"/>
      <c r="BE63" s="989"/>
      <c r="BF63" s="989"/>
      <c r="BG63" s="989"/>
      <c r="BH63" s="989"/>
      <c r="BI63" s="990"/>
      <c r="BJ63" s="1046" t="s">
        <v>395</v>
      </c>
      <c r="BK63" s="984"/>
      <c r="BL63" s="984"/>
      <c r="BM63" s="984"/>
      <c r="BN63" s="1047"/>
      <c r="BO63" s="120"/>
      <c r="BP63" s="120"/>
      <c r="BQ63" s="127">
        <v>57</v>
      </c>
      <c r="BR63" s="131"/>
      <c r="BS63" s="1030"/>
      <c r="BT63" s="1031"/>
      <c r="BU63" s="1031"/>
      <c r="BV63" s="1031"/>
      <c r="BW63" s="1031"/>
      <c r="BX63" s="1031"/>
      <c r="BY63" s="1031"/>
      <c r="BZ63" s="1031"/>
      <c r="CA63" s="1031"/>
      <c r="CB63" s="1031"/>
      <c r="CC63" s="1031"/>
      <c r="CD63" s="1031"/>
      <c r="CE63" s="1031"/>
      <c r="CF63" s="1031"/>
      <c r="CG63" s="1032"/>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01"/>
    </row>
    <row r="64" spans="1:131" s="100" customFormat="1" ht="26.2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7">
        <v>58</v>
      </c>
      <c r="BR64" s="131"/>
      <c r="BS64" s="1030"/>
      <c r="BT64" s="1031"/>
      <c r="BU64" s="1031"/>
      <c r="BV64" s="1031"/>
      <c r="BW64" s="1031"/>
      <c r="BX64" s="1031"/>
      <c r="BY64" s="1031"/>
      <c r="BZ64" s="1031"/>
      <c r="CA64" s="1031"/>
      <c r="CB64" s="1031"/>
      <c r="CC64" s="1031"/>
      <c r="CD64" s="1031"/>
      <c r="CE64" s="1031"/>
      <c r="CF64" s="1031"/>
      <c r="CG64" s="1032"/>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01"/>
    </row>
    <row r="65" spans="1:131" s="100" customFormat="1" ht="26.25" customHeight="1" thickBot="1">
      <c r="A65" s="132" t="s">
        <v>394</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20"/>
      <c r="BF65" s="120"/>
      <c r="BG65" s="120"/>
      <c r="BH65" s="120"/>
      <c r="BI65" s="120"/>
      <c r="BJ65" s="120"/>
      <c r="BK65" s="120"/>
      <c r="BL65" s="120"/>
      <c r="BM65" s="120"/>
      <c r="BN65" s="120"/>
      <c r="BO65" s="120"/>
      <c r="BP65" s="120"/>
      <c r="BQ65" s="127">
        <v>59</v>
      </c>
      <c r="BR65" s="131"/>
      <c r="BS65" s="1030"/>
      <c r="BT65" s="1031"/>
      <c r="BU65" s="1031"/>
      <c r="BV65" s="1031"/>
      <c r="BW65" s="1031"/>
      <c r="BX65" s="1031"/>
      <c r="BY65" s="1031"/>
      <c r="BZ65" s="1031"/>
      <c r="CA65" s="1031"/>
      <c r="CB65" s="1031"/>
      <c r="CC65" s="1031"/>
      <c r="CD65" s="1031"/>
      <c r="CE65" s="1031"/>
      <c r="CF65" s="1031"/>
      <c r="CG65" s="1032"/>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01"/>
    </row>
    <row r="66" spans="1:131" s="100" customFormat="1" ht="26.25" customHeight="1">
      <c r="A66" s="1033" t="s">
        <v>393</v>
      </c>
      <c r="B66" s="1034"/>
      <c r="C66" s="1034"/>
      <c r="D66" s="1034"/>
      <c r="E66" s="1034"/>
      <c r="F66" s="1034"/>
      <c r="G66" s="1034"/>
      <c r="H66" s="1034"/>
      <c r="I66" s="1034"/>
      <c r="J66" s="1034"/>
      <c r="K66" s="1034"/>
      <c r="L66" s="1034"/>
      <c r="M66" s="1034"/>
      <c r="N66" s="1034"/>
      <c r="O66" s="1034"/>
      <c r="P66" s="1035"/>
      <c r="Q66" s="1016" t="s">
        <v>392</v>
      </c>
      <c r="R66" s="1017"/>
      <c r="S66" s="1017"/>
      <c r="T66" s="1017"/>
      <c r="U66" s="1018"/>
      <c r="V66" s="1016" t="s">
        <v>391</v>
      </c>
      <c r="W66" s="1017"/>
      <c r="X66" s="1017"/>
      <c r="Y66" s="1017"/>
      <c r="Z66" s="1018"/>
      <c r="AA66" s="1016" t="s">
        <v>390</v>
      </c>
      <c r="AB66" s="1017"/>
      <c r="AC66" s="1017"/>
      <c r="AD66" s="1017"/>
      <c r="AE66" s="1018"/>
      <c r="AF66" s="1039" t="s">
        <v>389</v>
      </c>
      <c r="AG66" s="1040"/>
      <c r="AH66" s="1040"/>
      <c r="AI66" s="1040"/>
      <c r="AJ66" s="1041"/>
      <c r="AK66" s="1016" t="s">
        <v>388</v>
      </c>
      <c r="AL66" s="1034"/>
      <c r="AM66" s="1034"/>
      <c r="AN66" s="1034"/>
      <c r="AO66" s="1035"/>
      <c r="AP66" s="1016" t="s">
        <v>387</v>
      </c>
      <c r="AQ66" s="1017"/>
      <c r="AR66" s="1017"/>
      <c r="AS66" s="1017"/>
      <c r="AT66" s="1018"/>
      <c r="AU66" s="1016" t="s">
        <v>386</v>
      </c>
      <c r="AV66" s="1017"/>
      <c r="AW66" s="1017"/>
      <c r="AX66" s="1017"/>
      <c r="AY66" s="1018"/>
      <c r="AZ66" s="1016" t="s">
        <v>385</v>
      </c>
      <c r="BA66" s="1017"/>
      <c r="BB66" s="1017"/>
      <c r="BC66" s="1017"/>
      <c r="BD66" s="1022"/>
      <c r="BE66" s="120"/>
      <c r="BF66" s="120"/>
      <c r="BG66" s="120"/>
      <c r="BH66" s="120"/>
      <c r="BI66" s="120"/>
      <c r="BJ66" s="120"/>
      <c r="BK66" s="120"/>
      <c r="BL66" s="120"/>
      <c r="BM66" s="120"/>
      <c r="BN66" s="120"/>
      <c r="BO66" s="120"/>
      <c r="BP66" s="120"/>
      <c r="BQ66" s="127">
        <v>60</v>
      </c>
      <c r="BR66" s="126"/>
      <c r="BS66" s="971"/>
      <c r="BT66" s="972"/>
      <c r="BU66" s="972"/>
      <c r="BV66" s="972"/>
      <c r="BW66" s="972"/>
      <c r="BX66" s="972"/>
      <c r="BY66" s="972"/>
      <c r="BZ66" s="972"/>
      <c r="CA66" s="972"/>
      <c r="CB66" s="972"/>
      <c r="CC66" s="972"/>
      <c r="CD66" s="972"/>
      <c r="CE66" s="972"/>
      <c r="CF66" s="972"/>
      <c r="CG66" s="973"/>
      <c r="CH66" s="974"/>
      <c r="CI66" s="975"/>
      <c r="CJ66" s="975"/>
      <c r="CK66" s="975"/>
      <c r="CL66" s="976"/>
      <c r="CM66" s="974"/>
      <c r="CN66" s="975"/>
      <c r="CO66" s="975"/>
      <c r="CP66" s="975"/>
      <c r="CQ66" s="976"/>
      <c r="CR66" s="974"/>
      <c r="CS66" s="975"/>
      <c r="CT66" s="975"/>
      <c r="CU66" s="975"/>
      <c r="CV66" s="976"/>
      <c r="CW66" s="974"/>
      <c r="CX66" s="975"/>
      <c r="CY66" s="975"/>
      <c r="CZ66" s="975"/>
      <c r="DA66" s="976"/>
      <c r="DB66" s="974"/>
      <c r="DC66" s="975"/>
      <c r="DD66" s="975"/>
      <c r="DE66" s="975"/>
      <c r="DF66" s="976"/>
      <c r="DG66" s="974"/>
      <c r="DH66" s="975"/>
      <c r="DI66" s="975"/>
      <c r="DJ66" s="975"/>
      <c r="DK66" s="976"/>
      <c r="DL66" s="974"/>
      <c r="DM66" s="975"/>
      <c r="DN66" s="975"/>
      <c r="DO66" s="975"/>
      <c r="DP66" s="976"/>
      <c r="DQ66" s="974"/>
      <c r="DR66" s="975"/>
      <c r="DS66" s="975"/>
      <c r="DT66" s="975"/>
      <c r="DU66" s="976"/>
      <c r="DV66" s="968"/>
      <c r="DW66" s="969"/>
      <c r="DX66" s="969"/>
      <c r="DY66" s="969"/>
      <c r="DZ66" s="970"/>
      <c r="EA66" s="101"/>
    </row>
    <row r="67" spans="1:131" s="100" customFormat="1" ht="26.25" customHeight="1" thickBot="1">
      <c r="A67" s="1036"/>
      <c r="B67" s="1037"/>
      <c r="C67" s="1037"/>
      <c r="D67" s="1037"/>
      <c r="E67" s="1037"/>
      <c r="F67" s="1037"/>
      <c r="G67" s="1037"/>
      <c r="H67" s="1037"/>
      <c r="I67" s="1037"/>
      <c r="J67" s="1037"/>
      <c r="K67" s="1037"/>
      <c r="L67" s="1037"/>
      <c r="M67" s="1037"/>
      <c r="N67" s="1037"/>
      <c r="O67" s="1037"/>
      <c r="P67" s="1038"/>
      <c r="Q67" s="1019"/>
      <c r="R67" s="1020"/>
      <c r="S67" s="1020"/>
      <c r="T67" s="1020"/>
      <c r="U67" s="1021"/>
      <c r="V67" s="1019"/>
      <c r="W67" s="1020"/>
      <c r="X67" s="1020"/>
      <c r="Y67" s="1020"/>
      <c r="Z67" s="1021"/>
      <c r="AA67" s="1019"/>
      <c r="AB67" s="1020"/>
      <c r="AC67" s="1020"/>
      <c r="AD67" s="1020"/>
      <c r="AE67" s="1021"/>
      <c r="AF67" s="1042"/>
      <c r="AG67" s="1043"/>
      <c r="AH67" s="1043"/>
      <c r="AI67" s="1043"/>
      <c r="AJ67" s="1044"/>
      <c r="AK67" s="1045"/>
      <c r="AL67" s="1037"/>
      <c r="AM67" s="1037"/>
      <c r="AN67" s="1037"/>
      <c r="AO67" s="1038"/>
      <c r="AP67" s="1019"/>
      <c r="AQ67" s="1020"/>
      <c r="AR67" s="1020"/>
      <c r="AS67" s="1020"/>
      <c r="AT67" s="1021"/>
      <c r="AU67" s="1019"/>
      <c r="AV67" s="1020"/>
      <c r="AW67" s="1020"/>
      <c r="AX67" s="1020"/>
      <c r="AY67" s="1021"/>
      <c r="AZ67" s="1019"/>
      <c r="BA67" s="1020"/>
      <c r="BB67" s="1020"/>
      <c r="BC67" s="1020"/>
      <c r="BD67" s="1023"/>
      <c r="BE67" s="120"/>
      <c r="BF67" s="120"/>
      <c r="BG67" s="120"/>
      <c r="BH67" s="120"/>
      <c r="BI67" s="120"/>
      <c r="BJ67" s="120"/>
      <c r="BK67" s="120"/>
      <c r="BL67" s="120"/>
      <c r="BM67" s="120"/>
      <c r="BN67" s="120"/>
      <c r="BO67" s="120"/>
      <c r="BP67" s="120"/>
      <c r="BQ67" s="127">
        <v>61</v>
      </c>
      <c r="BR67" s="126"/>
      <c r="BS67" s="971"/>
      <c r="BT67" s="972"/>
      <c r="BU67" s="972"/>
      <c r="BV67" s="972"/>
      <c r="BW67" s="972"/>
      <c r="BX67" s="972"/>
      <c r="BY67" s="972"/>
      <c r="BZ67" s="972"/>
      <c r="CA67" s="972"/>
      <c r="CB67" s="972"/>
      <c r="CC67" s="972"/>
      <c r="CD67" s="972"/>
      <c r="CE67" s="972"/>
      <c r="CF67" s="972"/>
      <c r="CG67" s="973"/>
      <c r="CH67" s="974"/>
      <c r="CI67" s="975"/>
      <c r="CJ67" s="975"/>
      <c r="CK67" s="975"/>
      <c r="CL67" s="976"/>
      <c r="CM67" s="974"/>
      <c r="CN67" s="975"/>
      <c r="CO67" s="975"/>
      <c r="CP67" s="975"/>
      <c r="CQ67" s="976"/>
      <c r="CR67" s="974"/>
      <c r="CS67" s="975"/>
      <c r="CT67" s="975"/>
      <c r="CU67" s="975"/>
      <c r="CV67" s="976"/>
      <c r="CW67" s="974"/>
      <c r="CX67" s="975"/>
      <c r="CY67" s="975"/>
      <c r="CZ67" s="975"/>
      <c r="DA67" s="976"/>
      <c r="DB67" s="974"/>
      <c r="DC67" s="975"/>
      <c r="DD67" s="975"/>
      <c r="DE67" s="975"/>
      <c r="DF67" s="976"/>
      <c r="DG67" s="974"/>
      <c r="DH67" s="975"/>
      <c r="DI67" s="975"/>
      <c r="DJ67" s="975"/>
      <c r="DK67" s="976"/>
      <c r="DL67" s="974"/>
      <c r="DM67" s="975"/>
      <c r="DN67" s="975"/>
      <c r="DO67" s="975"/>
      <c r="DP67" s="976"/>
      <c r="DQ67" s="974"/>
      <c r="DR67" s="975"/>
      <c r="DS67" s="975"/>
      <c r="DT67" s="975"/>
      <c r="DU67" s="976"/>
      <c r="DV67" s="968"/>
      <c r="DW67" s="969"/>
      <c r="DX67" s="969"/>
      <c r="DY67" s="969"/>
      <c r="DZ67" s="970"/>
      <c r="EA67" s="101"/>
    </row>
    <row r="68" spans="1:131" s="100" customFormat="1" ht="26.25" customHeight="1" thickTop="1">
      <c r="A68" s="130">
        <v>1</v>
      </c>
      <c r="B68" s="1009" t="s">
        <v>384</v>
      </c>
      <c r="C68" s="1010"/>
      <c r="D68" s="1010"/>
      <c r="E68" s="1010"/>
      <c r="F68" s="1010"/>
      <c r="G68" s="1010"/>
      <c r="H68" s="1010"/>
      <c r="I68" s="1010"/>
      <c r="J68" s="1010"/>
      <c r="K68" s="1010"/>
      <c r="L68" s="1010"/>
      <c r="M68" s="1010"/>
      <c r="N68" s="1010"/>
      <c r="O68" s="1010"/>
      <c r="P68" s="1011"/>
      <c r="Q68" s="1012">
        <v>12354</v>
      </c>
      <c r="R68" s="1013"/>
      <c r="S68" s="1013"/>
      <c r="T68" s="1013"/>
      <c r="U68" s="1013"/>
      <c r="V68" s="1013">
        <v>11350</v>
      </c>
      <c r="W68" s="1013"/>
      <c r="X68" s="1013"/>
      <c r="Y68" s="1013"/>
      <c r="Z68" s="1013"/>
      <c r="AA68" s="1013">
        <v>1004</v>
      </c>
      <c r="AB68" s="1013"/>
      <c r="AC68" s="1013"/>
      <c r="AD68" s="1013"/>
      <c r="AE68" s="1013"/>
      <c r="AF68" s="1013">
        <v>1004</v>
      </c>
      <c r="AG68" s="1013"/>
      <c r="AH68" s="1013"/>
      <c r="AI68" s="1013"/>
      <c r="AJ68" s="1013"/>
      <c r="AK68" s="1013">
        <v>3718</v>
      </c>
      <c r="AL68" s="1013"/>
      <c r="AM68" s="1013"/>
      <c r="AN68" s="1013"/>
      <c r="AO68" s="1013"/>
      <c r="AP68" s="1013" t="s">
        <v>376</v>
      </c>
      <c r="AQ68" s="1013"/>
      <c r="AR68" s="1013"/>
      <c r="AS68" s="1013"/>
      <c r="AT68" s="1013"/>
      <c r="AU68" s="1013" t="s">
        <v>376</v>
      </c>
      <c r="AV68" s="1013"/>
      <c r="AW68" s="1013"/>
      <c r="AX68" s="1013"/>
      <c r="AY68" s="1013"/>
      <c r="AZ68" s="1014"/>
      <c r="BA68" s="1014"/>
      <c r="BB68" s="1014"/>
      <c r="BC68" s="1014"/>
      <c r="BD68" s="1015"/>
      <c r="BE68" s="120"/>
      <c r="BF68" s="120"/>
      <c r="BG68" s="120"/>
      <c r="BH68" s="120"/>
      <c r="BI68" s="120"/>
      <c r="BJ68" s="120"/>
      <c r="BK68" s="120"/>
      <c r="BL68" s="120"/>
      <c r="BM68" s="120"/>
      <c r="BN68" s="120"/>
      <c r="BO68" s="120"/>
      <c r="BP68" s="120"/>
      <c r="BQ68" s="127">
        <v>62</v>
      </c>
      <c r="BR68" s="126"/>
      <c r="BS68" s="971"/>
      <c r="BT68" s="972"/>
      <c r="BU68" s="972"/>
      <c r="BV68" s="972"/>
      <c r="BW68" s="972"/>
      <c r="BX68" s="972"/>
      <c r="BY68" s="972"/>
      <c r="BZ68" s="972"/>
      <c r="CA68" s="972"/>
      <c r="CB68" s="972"/>
      <c r="CC68" s="972"/>
      <c r="CD68" s="972"/>
      <c r="CE68" s="972"/>
      <c r="CF68" s="972"/>
      <c r="CG68" s="973"/>
      <c r="CH68" s="974"/>
      <c r="CI68" s="975"/>
      <c r="CJ68" s="975"/>
      <c r="CK68" s="975"/>
      <c r="CL68" s="976"/>
      <c r="CM68" s="974"/>
      <c r="CN68" s="975"/>
      <c r="CO68" s="975"/>
      <c r="CP68" s="975"/>
      <c r="CQ68" s="976"/>
      <c r="CR68" s="974"/>
      <c r="CS68" s="975"/>
      <c r="CT68" s="975"/>
      <c r="CU68" s="975"/>
      <c r="CV68" s="976"/>
      <c r="CW68" s="974"/>
      <c r="CX68" s="975"/>
      <c r="CY68" s="975"/>
      <c r="CZ68" s="975"/>
      <c r="DA68" s="976"/>
      <c r="DB68" s="974"/>
      <c r="DC68" s="975"/>
      <c r="DD68" s="975"/>
      <c r="DE68" s="975"/>
      <c r="DF68" s="976"/>
      <c r="DG68" s="974"/>
      <c r="DH68" s="975"/>
      <c r="DI68" s="975"/>
      <c r="DJ68" s="975"/>
      <c r="DK68" s="976"/>
      <c r="DL68" s="974"/>
      <c r="DM68" s="975"/>
      <c r="DN68" s="975"/>
      <c r="DO68" s="975"/>
      <c r="DP68" s="976"/>
      <c r="DQ68" s="974"/>
      <c r="DR68" s="975"/>
      <c r="DS68" s="975"/>
      <c r="DT68" s="975"/>
      <c r="DU68" s="976"/>
      <c r="DV68" s="968"/>
      <c r="DW68" s="969"/>
      <c r="DX68" s="969"/>
      <c r="DY68" s="969"/>
      <c r="DZ68" s="970"/>
      <c r="EA68" s="101"/>
    </row>
    <row r="69" spans="1:131" s="100" customFormat="1" ht="26.25" customHeight="1">
      <c r="A69" s="129">
        <v>2</v>
      </c>
      <c r="B69" s="1001" t="s">
        <v>383</v>
      </c>
      <c r="C69" s="1002"/>
      <c r="D69" s="1002"/>
      <c r="E69" s="1002"/>
      <c r="F69" s="1002"/>
      <c r="G69" s="1002"/>
      <c r="H69" s="1002"/>
      <c r="I69" s="1002"/>
      <c r="J69" s="1002"/>
      <c r="K69" s="1002"/>
      <c r="L69" s="1002"/>
      <c r="M69" s="1002"/>
      <c r="N69" s="1002"/>
      <c r="O69" s="1002"/>
      <c r="P69" s="1003"/>
      <c r="Q69" s="1004">
        <v>1380</v>
      </c>
      <c r="R69" s="991"/>
      <c r="S69" s="991"/>
      <c r="T69" s="991"/>
      <c r="U69" s="991"/>
      <c r="V69" s="991">
        <v>1264</v>
      </c>
      <c r="W69" s="991"/>
      <c r="X69" s="991"/>
      <c r="Y69" s="991"/>
      <c r="Z69" s="991"/>
      <c r="AA69" s="991">
        <v>116</v>
      </c>
      <c r="AB69" s="991"/>
      <c r="AC69" s="991"/>
      <c r="AD69" s="991"/>
      <c r="AE69" s="991"/>
      <c r="AF69" s="991">
        <v>108</v>
      </c>
      <c r="AG69" s="991"/>
      <c r="AH69" s="991"/>
      <c r="AI69" s="991"/>
      <c r="AJ69" s="991"/>
      <c r="AK69" s="991">
        <v>0</v>
      </c>
      <c r="AL69" s="991"/>
      <c r="AM69" s="991"/>
      <c r="AN69" s="991"/>
      <c r="AO69" s="991"/>
      <c r="AP69" s="991">
        <v>367</v>
      </c>
      <c r="AQ69" s="991"/>
      <c r="AR69" s="991"/>
      <c r="AS69" s="991"/>
      <c r="AT69" s="991"/>
      <c r="AU69" s="991" t="s">
        <v>376</v>
      </c>
      <c r="AV69" s="991"/>
      <c r="AW69" s="991"/>
      <c r="AX69" s="991"/>
      <c r="AY69" s="991"/>
      <c r="AZ69" s="992"/>
      <c r="BA69" s="992"/>
      <c r="BB69" s="992"/>
      <c r="BC69" s="992"/>
      <c r="BD69" s="993"/>
      <c r="BE69" s="120"/>
      <c r="BF69" s="120"/>
      <c r="BG69" s="120"/>
      <c r="BH69" s="120"/>
      <c r="BI69" s="120"/>
      <c r="BJ69" s="120"/>
      <c r="BK69" s="120"/>
      <c r="BL69" s="120"/>
      <c r="BM69" s="120"/>
      <c r="BN69" s="120"/>
      <c r="BO69" s="120"/>
      <c r="BP69" s="120"/>
      <c r="BQ69" s="127">
        <v>63</v>
      </c>
      <c r="BR69" s="126"/>
      <c r="BS69" s="971"/>
      <c r="BT69" s="972"/>
      <c r="BU69" s="972"/>
      <c r="BV69" s="972"/>
      <c r="BW69" s="972"/>
      <c r="BX69" s="972"/>
      <c r="BY69" s="972"/>
      <c r="BZ69" s="972"/>
      <c r="CA69" s="972"/>
      <c r="CB69" s="972"/>
      <c r="CC69" s="972"/>
      <c r="CD69" s="972"/>
      <c r="CE69" s="972"/>
      <c r="CF69" s="972"/>
      <c r="CG69" s="973"/>
      <c r="CH69" s="974"/>
      <c r="CI69" s="975"/>
      <c r="CJ69" s="975"/>
      <c r="CK69" s="975"/>
      <c r="CL69" s="976"/>
      <c r="CM69" s="974"/>
      <c r="CN69" s="975"/>
      <c r="CO69" s="975"/>
      <c r="CP69" s="975"/>
      <c r="CQ69" s="976"/>
      <c r="CR69" s="974"/>
      <c r="CS69" s="975"/>
      <c r="CT69" s="975"/>
      <c r="CU69" s="975"/>
      <c r="CV69" s="976"/>
      <c r="CW69" s="974"/>
      <c r="CX69" s="975"/>
      <c r="CY69" s="975"/>
      <c r="CZ69" s="975"/>
      <c r="DA69" s="976"/>
      <c r="DB69" s="974"/>
      <c r="DC69" s="975"/>
      <c r="DD69" s="975"/>
      <c r="DE69" s="975"/>
      <c r="DF69" s="976"/>
      <c r="DG69" s="974"/>
      <c r="DH69" s="975"/>
      <c r="DI69" s="975"/>
      <c r="DJ69" s="975"/>
      <c r="DK69" s="976"/>
      <c r="DL69" s="974"/>
      <c r="DM69" s="975"/>
      <c r="DN69" s="975"/>
      <c r="DO69" s="975"/>
      <c r="DP69" s="976"/>
      <c r="DQ69" s="974"/>
      <c r="DR69" s="975"/>
      <c r="DS69" s="975"/>
      <c r="DT69" s="975"/>
      <c r="DU69" s="976"/>
      <c r="DV69" s="968"/>
      <c r="DW69" s="969"/>
      <c r="DX69" s="969"/>
      <c r="DY69" s="969"/>
      <c r="DZ69" s="970"/>
      <c r="EA69" s="101"/>
    </row>
    <row r="70" spans="1:131" s="100" customFormat="1" ht="26.25" customHeight="1">
      <c r="A70" s="129">
        <v>3</v>
      </c>
      <c r="B70" s="1001" t="s">
        <v>382</v>
      </c>
      <c r="C70" s="1002"/>
      <c r="D70" s="1002"/>
      <c r="E70" s="1002"/>
      <c r="F70" s="1002"/>
      <c r="G70" s="1002"/>
      <c r="H70" s="1002"/>
      <c r="I70" s="1002"/>
      <c r="J70" s="1002"/>
      <c r="K70" s="1002"/>
      <c r="L70" s="1002"/>
      <c r="M70" s="1002"/>
      <c r="N70" s="1002"/>
      <c r="O70" s="1002"/>
      <c r="P70" s="1003"/>
      <c r="Q70" s="1004">
        <v>1381</v>
      </c>
      <c r="R70" s="991"/>
      <c r="S70" s="991"/>
      <c r="T70" s="991"/>
      <c r="U70" s="991"/>
      <c r="V70" s="991">
        <v>979</v>
      </c>
      <c r="W70" s="991"/>
      <c r="X70" s="991"/>
      <c r="Y70" s="991"/>
      <c r="Z70" s="991"/>
      <c r="AA70" s="991">
        <v>402</v>
      </c>
      <c r="AB70" s="991"/>
      <c r="AC70" s="991"/>
      <c r="AD70" s="991"/>
      <c r="AE70" s="991"/>
      <c r="AF70" s="991">
        <v>1235</v>
      </c>
      <c r="AG70" s="991"/>
      <c r="AH70" s="991"/>
      <c r="AI70" s="991"/>
      <c r="AJ70" s="991"/>
      <c r="AK70" s="991" t="s">
        <v>376</v>
      </c>
      <c r="AL70" s="991"/>
      <c r="AM70" s="991"/>
      <c r="AN70" s="991"/>
      <c r="AO70" s="991"/>
      <c r="AP70" s="991">
        <v>450</v>
      </c>
      <c r="AQ70" s="991"/>
      <c r="AR70" s="991"/>
      <c r="AS70" s="991"/>
      <c r="AT70" s="991"/>
      <c r="AU70" s="991" t="s">
        <v>376</v>
      </c>
      <c r="AV70" s="991"/>
      <c r="AW70" s="991"/>
      <c r="AX70" s="991"/>
      <c r="AY70" s="991"/>
      <c r="AZ70" s="992"/>
      <c r="BA70" s="992"/>
      <c r="BB70" s="992"/>
      <c r="BC70" s="992"/>
      <c r="BD70" s="993"/>
      <c r="BE70" s="120"/>
      <c r="BF70" s="120"/>
      <c r="BG70" s="120"/>
      <c r="BH70" s="120"/>
      <c r="BI70" s="120"/>
      <c r="BJ70" s="120"/>
      <c r="BK70" s="120"/>
      <c r="BL70" s="120"/>
      <c r="BM70" s="120"/>
      <c r="BN70" s="120"/>
      <c r="BO70" s="120"/>
      <c r="BP70" s="120"/>
      <c r="BQ70" s="127">
        <v>64</v>
      </c>
      <c r="BR70" s="126"/>
      <c r="BS70" s="971"/>
      <c r="BT70" s="972"/>
      <c r="BU70" s="972"/>
      <c r="BV70" s="972"/>
      <c r="BW70" s="972"/>
      <c r="BX70" s="972"/>
      <c r="BY70" s="972"/>
      <c r="BZ70" s="972"/>
      <c r="CA70" s="972"/>
      <c r="CB70" s="972"/>
      <c r="CC70" s="972"/>
      <c r="CD70" s="972"/>
      <c r="CE70" s="972"/>
      <c r="CF70" s="972"/>
      <c r="CG70" s="973"/>
      <c r="CH70" s="974"/>
      <c r="CI70" s="975"/>
      <c r="CJ70" s="975"/>
      <c r="CK70" s="975"/>
      <c r="CL70" s="976"/>
      <c r="CM70" s="974"/>
      <c r="CN70" s="975"/>
      <c r="CO70" s="975"/>
      <c r="CP70" s="975"/>
      <c r="CQ70" s="976"/>
      <c r="CR70" s="974"/>
      <c r="CS70" s="975"/>
      <c r="CT70" s="975"/>
      <c r="CU70" s="975"/>
      <c r="CV70" s="976"/>
      <c r="CW70" s="974"/>
      <c r="CX70" s="975"/>
      <c r="CY70" s="975"/>
      <c r="CZ70" s="975"/>
      <c r="DA70" s="976"/>
      <c r="DB70" s="974"/>
      <c r="DC70" s="975"/>
      <c r="DD70" s="975"/>
      <c r="DE70" s="975"/>
      <c r="DF70" s="976"/>
      <c r="DG70" s="974"/>
      <c r="DH70" s="975"/>
      <c r="DI70" s="975"/>
      <c r="DJ70" s="975"/>
      <c r="DK70" s="976"/>
      <c r="DL70" s="974"/>
      <c r="DM70" s="975"/>
      <c r="DN70" s="975"/>
      <c r="DO70" s="975"/>
      <c r="DP70" s="976"/>
      <c r="DQ70" s="974"/>
      <c r="DR70" s="975"/>
      <c r="DS70" s="975"/>
      <c r="DT70" s="975"/>
      <c r="DU70" s="976"/>
      <c r="DV70" s="968"/>
      <c r="DW70" s="969"/>
      <c r="DX70" s="969"/>
      <c r="DY70" s="969"/>
      <c r="DZ70" s="970"/>
      <c r="EA70" s="101"/>
    </row>
    <row r="71" spans="1:131" s="100" customFormat="1" ht="26.25" customHeight="1">
      <c r="A71" s="129">
        <v>4</v>
      </c>
      <c r="B71" s="1001" t="s">
        <v>381</v>
      </c>
      <c r="C71" s="1002"/>
      <c r="D71" s="1002"/>
      <c r="E71" s="1002"/>
      <c r="F71" s="1002"/>
      <c r="G71" s="1002"/>
      <c r="H71" s="1002"/>
      <c r="I71" s="1002"/>
      <c r="J71" s="1002"/>
      <c r="K71" s="1002"/>
      <c r="L71" s="1002"/>
      <c r="M71" s="1002"/>
      <c r="N71" s="1002"/>
      <c r="O71" s="1002"/>
      <c r="P71" s="1003"/>
      <c r="Q71" s="1004">
        <v>1</v>
      </c>
      <c r="R71" s="991"/>
      <c r="S71" s="991"/>
      <c r="T71" s="991"/>
      <c r="U71" s="991"/>
      <c r="V71" s="991">
        <v>1</v>
      </c>
      <c r="W71" s="991"/>
      <c r="X71" s="991"/>
      <c r="Y71" s="991"/>
      <c r="Z71" s="991"/>
      <c r="AA71" s="991">
        <v>1</v>
      </c>
      <c r="AB71" s="991"/>
      <c r="AC71" s="991"/>
      <c r="AD71" s="991"/>
      <c r="AE71" s="991"/>
      <c r="AF71" s="991">
        <v>1</v>
      </c>
      <c r="AG71" s="991"/>
      <c r="AH71" s="991"/>
      <c r="AI71" s="991"/>
      <c r="AJ71" s="991"/>
      <c r="AK71" s="991" t="s">
        <v>376</v>
      </c>
      <c r="AL71" s="991"/>
      <c r="AM71" s="991"/>
      <c r="AN71" s="991"/>
      <c r="AO71" s="991"/>
      <c r="AP71" s="991" t="s">
        <v>376</v>
      </c>
      <c r="AQ71" s="991"/>
      <c r="AR71" s="991"/>
      <c r="AS71" s="991"/>
      <c r="AT71" s="991"/>
      <c r="AU71" s="991" t="s">
        <v>376</v>
      </c>
      <c r="AV71" s="991"/>
      <c r="AW71" s="991"/>
      <c r="AX71" s="991"/>
      <c r="AY71" s="991"/>
      <c r="AZ71" s="992"/>
      <c r="BA71" s="992"/>
      <c r="BB71" s="992"/>
      <c r="BC71" s="992"/>
      <c r="BD71" s="993"/>
      <c r="BE71" s="120"/>
      <c r="BF71" s="120"/>
      <c r="BG71" s="120"/>
      <c r="BH71" s="120"/>
      <c r="BI71" s="120"/>
      <c r="BJ71" s="120"/>
      <c r="BK71" s="120"/>
      <c r="BL71" s="120"/>
      <c r="BM71" s="120"/>
      <c r="BN71" s="120"/>
      <c r="BO71" s="120"/>
      <c r="BP71" s="120"/>
      <c r="BQ71" s="127">
        <v>65</v>
      </c>
      <c r="BR71" s="126"/>
      <c r="BS71" s="971"/>
      <c r="BT71" s="972"/>
      <c r="BU71" s="972"/>
      <c r="BV71" s="972"/>
      <c r="BW71" s="972"/>
      <c r="BX71" s="972"/>
      <c r="BY71" s="972"/>
      <c r="BZ71" s="972"/>
      <c r="CA71" s="972"/>
      <c r="CB71" s="972"/>
      <c r="CC71" s="972"/>
      <c r="CD71" s="972"/>
      <c r="CE71" s="972"/>
      <c r="CF71" s="972"/>
      <c r="CG71" s="973"/>
      <c r="CH71" s="974"/>
      <c r="CI71" s="975"/>
      <c r="CJ71" s="975"/>
      <c r="CK71" s="975"/>
      <c r="CL71" s="976"/>
      <c r="CM71" s="974"/>
      <c r="CN71" s="975"/>
      <c r="CO71" s="975"/>
      <c r="CP71" s="975"/>
      <c r="CQ71" s="976"/>
      <c r="CR71" s="974"/>
      <c r="CS71" s="975"/>
      <c r="CT71" s="975"/>
      <c r="CU71" s="975"/>
      <c r="CV71" s="976"/>
      <c r="CW71" s="974"/>
      <c r="CX71" s="975"/>
      <c r="CY71" s="975"/>
      <c r="CZ71" s="975"/>
      <c r="DA71" s="976"/>
      <c r="DB71" s="974"/>
      <c r="DC71" s="975"/>
      <c r="DD71" s="975"/>
      <c r="DE71" s="975"/>
      <c r="DF71" s="976"/>
      <c r="DG71" s="974"/>
      <c r="DH71" s="975"/>
      <c r="DI71" s="975"/>
      <c r="DJ71" s="975"/>
      <c r="DK71" s="976"/>
      <c r="DL71" s="974"/>
      <c r="DM71" s="975"/>
      <c r="DN71" s="975"/>
      <c r="DO71" s="975"/>
      <c r="DP71" s="976"/>
      <c r="DQ71" s="974"/>
      <c r="DR71" s="975"/>
      <c r="DS71" s="975"/>
      <c r="DT71" s="975"/>
      <c r="DU71" s="976"/>
      <c r="DV71" s="968"/>
      <c r="DW71" s="969"/>
      <c r="DX71" s="969"/>
      <c r="DY71" s="969"/>
      <c r="DZ71" s="970"/>
      <c r="EA71" s="101"/>
    </row>
    <row r="72" spans="1:131" s="100" customFormat="1" ht="26.25" customHeight="1">
      <c r="A72" s="129">
        <v>5</v>
      </c>
      <c r="B72" s="1001" t="s">
        <v>380</v>
      </c>
      <c r="C72" s="1002"/>
      <c r="D72" s="1002"/>
      <c r="E72" s="1002"/>
      <c r="F72" s="1002"/>
      <c r="G72" s="1002"/>
      <c r="H72" s="1002"/>
      <c r="I72" s="1002"/>
      <c r="J72" s="1002"/>
      <c r="K72" s="1002"/>
      <c r="L72" s="1002"/>
      <c r="M72" s="1002"/>
      <c r="N72" s="1002"/>
      <c r="O72" s="1002"/>
      <c r="P72" s="1003"/>
      <c r="Q72" s="1004">
        <v>2411</v>
      </c>
      <c r="R72" s="991"/>
      <c r="S72" s="991"/>
      <c r="T72" s="991"/>
      <c r="U72" s="991"/>
      <c r="V72" s="991">
        <v>2357</v>
      </c>
      <c r="W72" s="991"/>
      <c r="X72" s="991"/>
      <c r="Y72" s="991"/>
      <c r="Z72" s="991"/>
      <c r="AA72" s="991">
        <v>54</v>
      </c>
      <c r="AB72" s="991"/>
      <c r="AC72" s="991"/>
      <c r="AD72" s="991"/>
      <c r="AE72" s="991"/>
      <c r="AF72" s="991">
        <v>54</v>
      </c>
      <c r="AG72" s="991"/>
      <c r="AH72" s="991"/>
      <c r="AI72" s="991"/>
      <c r="AJ72" s="991"/>
      <c r="AK72" s="991">
        <v>85</v>
      </c>
      <c r="AL72" s="991"/>
      <c r="AM72" s="991"/>
      <c r="AN72" s="991"/>
      <c r="AO72" s="991"/>
      <c r="AP72" s="991">
        <v>1258</v>
      </c>
      <c r="AQ72" s="991"/>
      <c r="AR72" s="991"/>
      <c r="AS72" s="991"/>
      <c r="AT72" s="991"/>
      <c r="AU72" s="991" t="s">
        <v>376</v>
      </c>
      <c r="AV72" s="991"/>
      <c r="AW72" s="991"/>
      <c r="AX72" s="991"/>
      <c r="AY72" s="991"/>
      <c r="AZ72" s="992"/>
      <c r="BA72" s="992"/>
      <c r="BB72" s="992"/>
      <c r="BC72" s="992"/>
      <c r="BD72" s="993"/>
      <c r="BE72" s="120"/>
      <c r="BF72" s="120"/>
      <c r="BG72" s="120"/>
      <c r="BH72" s="120"/>
      <c r="BI72" s="120"/>
      <c r="BJ72" s="120"/>
      <c r="BK72" s="120"/>
      <c r="BL72" s="120"/>
      <c r="BM72" s="120"/>
      <c r="BN72" s="120"/>
      <c r="BO72" s="120"/>
      <c r="BP72" s="120"/>
      <c r="BQ72" s="127">
        <v>66</v>
      </c>
      <c r="BR72" s="126"/>
      <c r="BS72" s="971"/>
      <c r="BT72" s="972"/>
      <c r="BU72" s="972"/>
      <c r="BV72" s="972"/>
      <c r="BW72" s="972"/>
      <c r="BX72" s="972"/>
      <c r="BY72" s="972"/>
      <c r="BZ72" s="972"/>
      <c r="CA72" s="972"/>
      <c r="CB72" s="972"/>
      <c r="CC72" s="972"/>
      <c r="CD72" s="972"/>
      <c r="CE72" s="972"/>
      <c r="CF72" s="972"/>
      <c r="CG72" s="973"/>
      <c r="CH72" s="974"/>
      <c r="CI72" s="975"/>
      <c r="CJ72" s="975"/>
      <c r="CK72" s="975"/>
      <c r="CL72" s="976"/>
      <c r="CM72" s="974"/>
      <c r="CN72" s="975"/>
      <c r="CO72" s="975"/>
      <c r="CP72" s="975"/>
      <c r="CQ72" s="976"/>
      <c r="CR72" s="974"/>
      <c r="CS72" s="975"/>
      <c r="CT72" s="975"/>
      <c r="CU72" s="975"/>
      <c r="CV72" s="976"/>
      <c r="CW72" s="974"/>
      <c r="CX72" s="975"/>
      <c r="CY72" s="975"/>
      <c r="CZ72" s="975"/>
      <c r="DA72" s="976"/>
      <c r="DB72" s="974"/>
      <c r="DC72" s="975"/>
      <c r="DD72" s="975"/>
      <c r="DE72" s="975"/>
      <c r="DF72" s="976"/>
      <c r="DG72" s="974"/>
      <c r="DH72" s="975"/>
      <c r="DI72" s="975"/>
      <c r="DJ72" s="975"/>
      <c r="DK72" s="976"/>
      <c r="DL72" s="974"/>
      <c r="DM72" s="975"/>
      <c r="DN72" s="975"/>
      <c r="DO72" s="975"/>
      <c r="DP72" s="976"/>
      <c r="DQ72" s="974"/>
      <c r="DR72" s="975"/>
      <c r="DS72" s="975"/>
      <c r="DT72" s="975"/>
      <c r="DU72" s="976"/>
      <c r="DV72" s="968"/>
      <c r="DW72" s="969"/>
      <c r="DX72" s="969"/>
      <c r="DY72" s="969"/>
      <c r="DZ72" s="970"/>
      <c r="EA72" s="101"/>
    </row>
    <row r="73" spans="1:131" s="100" customFormat="1" ht="26.25" customHeight="1">
      <c r="A73" s="129">
        <v>6</v>
      </c>
      <c r="B73" s="1001" t="s">
        <v>379</v>
      </c>
      <c r="C73" s="1002"/>
      <c r="D73" s="1002"/>
      <c r="E73" s="1002"/>
      <c r="F73" s="1002"/>
      <c r="G73" s="1002"/>
      <c r="H73" s="1002"/>
      <c r="I73" s="1002"/>
      <c r="J73" s="1002"/>
      <c r="K73" s="1002"/>
      <c r="L73" s="1002"/>
      <c r="M73" s="1002"/>
      <c r="N73" s="1002"/>
      <c r="O73" s="1002"/>
      <c r="P73" s="1003"/>
      <c r="Q73" s="1004">
        <v>284</v>
      </c>
      <c r="R73" s="991"/>
      <c r="S73" s="991"/>
      <c r="T73" s="991"/>
      <c r="U73" s="991"/>
      <c r="V73" s="991">
        <v>254</v>
      </c>
      <c r="W73" s="991"/>
      <c r="X73" s="991"/>
      <c r="Y73" s="991"/>
      <c r="Z73" s="991"/>
      <c r="AA73" s="991">
        <v>30</v>
      </c>
      <c r="AB73" s="991"/>
      <c r="AC73" s="991"/>
      <c r="AD73" s="991"/>
      <c r="AE73" s="991"/>
      <c r="AF73" s="991">
        <v>30</v>
      </c>
      <c r="AG73" s="991"/>
      <c r="AH73" s="991"/>
      <c r="AI73" s="991"/>
      <c r="AJ73" s="991"/>
      <c r="AK73" s="991" t="s">
        <v>376</v>
      </c>
      <c r="AL73" s="991"/>
      <c r="AM73" s="991"/>
      <c r="AN73" s="991"/>
      <c r="AO73" s="991"/>
      <c r="AP73" s="991" t="s">
        <v>376</v>
      </c>
      <c r="AQ73" s="991"/>
      <c r="AR73" s="991"/>
      <c r="AS73" s="991"/>
      <c r="AT73" s="991"/>
      <c r="AU73" s="991" t="s">
        <v>376</v>
      </c>
      <c r="AV73" s="991"/>
      <c r="AW73" s="991"/>
      <c r="AX73" s="991"/>
      <c r="AY73" s="991"/>
      <c r="AZ73" s="992"/>
      <c r="BA73" s="992"/>
      <c r="BB73" s="992"/>
      <c r="BC73" s="992"/>
      <c r="BD73" s="993"/>
      <c r="BE73" s="120"/>
      <c r="BF73" s="120"/>
      <c r="BG73" s="120"/>
      <c r="BH73" s="120"/>
      <c r="BI73" s="120"/>
      <c r="BJ73" s="120"/>
      <c r="BK73" s="120"/>
      <c r="BL73" s="120"/>
      <c r="BM73" s="120"/>
      <c r="BN73" s="120"/>
      <c r="BO73" s="120"/>
      <c r="BP73" s="120"/>
      <c r="BQ73" s="127">
        <v>67</v>
      </c>
      <c r="BR73" s="126"/>
      <c r="BS73" s="971"/>
      <c r="BT73" s="972"/>
      <c r="BU73" s="972"/>
      <c r="BV73" s="972"/>
      <c r="BW73" s="972"/>
      <c r="BX73" s="972"/>
      <c r="BY73" s="972"/>
      <c r="BZ73" s="972"/>
      <c r="CA73" s="972"/>
      <c r="CB73" s="972"/>
      <c r="CC73" s="972"/>
      <c r="CD73" s="972"/>
      <c r="CE73" s="972"/>
      <c r="CF73" s="972"/>
      <c r="CG73" s="973"/>
      <c r="CH73" s="974"/>
      <c r="CI73" s="975"/>
      <c r="CJ73" s="975"/>
      <c r="CK73" s="975"/>
      <c r="CL73" s="976"/>
      <c r="CM73" s="974"/>
      <c r="CN73" s="975"/>
      <c r="CO73" s="975"/>
      <c r="CP73" s="975"/>
      <c r="CQ73" s="976"/>
      <c r="CR73" s="974"/>
      <c r="CS73" s="975"/>
      <c r="CT73" s="975"/>
      <c r="CU73" s="975"/>
      <c r="CV73" s="976"/>
      <c r="CW73" s="974"/>
      <c r="CX73" s="975"/>
      <c r="CY73" s="975"/>
      <c r="CZ73" s="975"/>
      <c r="DA73" s="976"/>
      <c r="DB73" s="974"/>
      <c r="DC73" s="975"/>
      <c r="DD73" s="975"/>
      <c r="DE73" s="975"/>
      <c r="DF73" s="976"/>
      <c r="DG73" s="974"/>
      <c r="DH73" s="975"/>
      <c r="DI73" s="975"/>
      <c r="DJ73" s="975"/>
      <c r="DK73" s="976"/>
      <c r="DL73" s="974"/>
      <c r="DM73" s="975"/>
      <c r="DN73" s="975"/>
      <c r="DO73" s="975"/>
      <c r="DP73" s="976"/>
      <c r="DQ73" s="974"/>
      <c r="DR73" s="975"/>
      <c r="DS73" s="975"/>
      <c r="DT73" s="975"/>
      <c r="DU73" s="976"/>
      <c r="DV73" s="968"/>
      <c r="DW73" s="969"/>
      <c r="DX73" s="969"/>
      <c r="DY73" s="969"/>
      <c r="DZ73" s="970"/>
      <c r="EA73" s="101"/>
    </row>
    <row r="74" spans="1:131" s="100" customFormat="1" ht="26.25" customHeight="1">
      <c r="A74" s="129">
        <v>7</v>
      </c>
      <c r="B74" s="1001" t="s">
        <v>378</v>
      </c>
      <c r="C74" s="1002"/>
      <c r="D74" s="1002"/>
      <c r="E74" s="1002"/>
      <c r="F74" s="1002"/>
      <c r="G74" s="1002"/>
      <c r="H74" s="1002"/>
      <c r="I74" s="1002"/>
      <c r="J74" s="1002"/>
      <c r="K74" s="1002"/>
      <c r="L74" s="1002"/>
      <c r="M74" s="1002"/>
      <c r="N74" s="1002"/>
      <c r="O74" s="1002"/>
      <c r="P74" s="1003"/>
      <c r="Q74" s="1004">
        <v>290289</v>
      </c>
      <c r="R74" s="991"/>
      <c r="S74" s="991"/>
      <c r="T74" s="991"/>
      <c r="U74" s="991"/>
      <c r="V74" s="991">
        <v>278734</v>
      </c>
      <c r="W74" s="991"/>
      <c r="X74" s="991"/>
      <c r="Y74" s="991"/>
      <c r="Z74" s="991"/>
      <c r="AA74" s="991">
        <v>11555</v>
      </c>
      <c r="AB74" s="991"/>
      <c r="AC74" s="991"/>
      <c r="AD74" s="991"/>
      <c r="AE74" s="991"/>
      <c r="AF74" s="991">
        <v>11555</v>
      </c>
      <c r="AG74" s="991"/>
      <c r="AH74" s="991"/>
      <c r="AI74" s="991"/>
      <c r="AJ74" s="991"/>
      <c r="AK74" s="991" t="s">
        <v>376</v>
      </c>
      <c r="AL74" s="991"/>
      <c r="AM74" s="991"/>
      <c r="AN74" s="991"/>
      <c r="AO74" s="991"/>
      <c r="AP74" s="991" t="s">
        <v>376</v>
      </c>
      <c r="AQ74" s="991"/>
      <c r="AR74" s="991"/>
      <c r="AS74" s="991"/>
      <c r="AT74" s="991"/>
      <c r="AU74" s="991" t="s">
        <v>376</v>
      </c>
      <c r="AV74" s="991"/>
      <c r="AW74" s="991"/>
      <c r="AX74" s="991"/>
      <c r="AY74" s="991"/>
      <c r="AZ74" s="992"/>
      <c r="BA74" s="992"/>
      <c r="BB74" s="992"/>
      <c r="BC74" s="992"/>
      <c r="BD74" s="993"/>
      <c r="BE74" s="120"/>
      <c r="BF74" s="120"/>
      <c r="BG74" s="120"/>
      <c r="BH74" s="120"/>
      <c r="BI74" s="120"/>
      <c r="BJ74" s="120"/>
      <c r="BK74" s="120"/>
      <c r="BL74" s="120"/>
      <c r="BM74" s="120"/>
      <c r="BN74" s="120"/>
      <c r="BO74" s="120"/>
      <c r="BP74" s="120"/>
      <c r="BQ74" s="127">
        <v>68</v>
      </c>
      <c r="BR74" s="126"/>
      <c r="BS74" s="971"/>
      <c r="BT74" s="972"/>
      <c r="BU74" s="972"/>
      <c r="BV74" s="972"/>
      <c r="BW74" s="972"/>
      <c r="BX74" s="972"/>
      <c r="BY74" s="972"/>
      <c r="BZ74" s="972"/>
      <c r="CA74" s="972"/>
      <c r="CB74" s="972"/>
      <c r="CC74" s="972"/>
      <c r="CD74" s="972"/>
      <c r="CE74" s="972"/>
      <c r="CF74" s="972"/>
      <c r="CG74" s="973"/>
      <c r="CH74" s="974"/>
      <c r="CI74" s="975"/>
      <c r="CJ74" s="975"/>
      <c r="CK74" s="975"/>
      <c r="CL74" s="976"/>
      <c r="CM74" s="974"/>
      <c r="CN74" s="975"/>
      <c r="CO74" s="975"/>
      <c r="CP74" s="975"/>
      <c r="CQ74" s="976"/>
      <c r="CR74" s="974"/>
      <c r="CS74" s="975"/>
      <c r="CT74" s="975"/>
      <c r="CU74" s="975"/>
      <c r="CV74" s="976"/>
      <c r="CW74" s="974"/>
      <c r="CX74" s="975"/>
      <c r="CY74" s="975"/>
      <c r="CZ74" s="975"/>
      <c r="DA74" s="976"/>
      <c r="DB74" s="974"/>
      <c r="DC74" s="975"/>
      <c r="DD74" s="975"/>
      <c r="DE74" s="975"/>
      <c r="DF74" s="976"/>
      <c r="DG74" s="974"/>
      <c r="DH74" s="975"/>
      <c r="DI74" s="975"/>
      <c r="DJ74" s="975"/>
      <c r="DK74" s="976"/>
      <c r="DL74" s="974"/>
      <c r="DM74" s="975"/>
      <c r="DN74" s="975"/>
      <c r="DO74" s="975"/>
      <c r="DP74" s="976"/>
      <c r="DQ74" s="974"/>
      <c r="DR74" s="975"/>
      <c r="DS74" s="975"/>
      <c r="DT74" s="975"/>
      <c r="DU74" s="976"/>
      <c r="DV74" s="968"/>
      <c r="DW74" s="969"/>
      <c r="DX74" s="969"/>
      <c r="DY74" s="969"/>
      <c r="DZ74" s="970"/>
      <c r="EA74" s="101"/>
    </row>
    <row r="75" spans="1:131" s="100" customFormat="1" ht="26.25" customHeight="1">
      <c r="A75" s="129">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2"/>
      <c r="BA75" s="992"/>
      <c r="BB75" s="992"/>
      <c r="BC75" s="992"/>
      <c r="BD75" s="993"/>
      <c r="BE75" s="120"/>
      <c r="BF75" s="120"/>
      <c r="BG75" s="120"/>
      <c r="BH75" s="120"/>
      <c r="BI75" s="120"/>
      <c r="BJ75" s="120"/>
      <c r="BK75" s="120"/>
      <c r="BL75" s="120"/>
      <c r="BM75" s="120"/>
      <c r="BN75" s="120"/>
      <c r="BO75" s="120"/>
      <c r="BP75" s="120"/>
      <c r="BQ75" s="127">
        <v>69</v>
      </c>
      <c r="BR75" s="126"/>
      <c r="BS75" s="971"/>
      <c r="BT75" s="972"/>
      <c r="BU75" s="972"/>
      <c r="BV75" s="972"/>
      <c r="BW75" s="972"/>
      <c r="BX75" s="972"/>
      <c r="BY75" s="972"/>
      <c r="BZ75" s="972"/>
      <c r="CA75" s="972"/>
      <c r="CB75" s="972"/>
      <c r="CC75" s="972"/>
      <c r="CD75" s="972"/>
      <c r="CE75" s="972"/>
      <c r="CF75" s="972"/>
      <c r="CG75" s="973"/>
      <c r="CH75" s="974"/>
      <c r="CI75" s="975"/>
      <c r="CJ75" s="975"/>
      <c r="CK75" s="975"/>
      <c r="CL75" s="976"/>
      <c r="CM75" s="974"/>
      <c r="CN75" s="975"/>
      <c r="CO75" s="975"/>
      <c r="CP75" s="975"/>
      <c r="CQ75" s="976"/>
      <c r="CR75" s="974"/>
      <c r="CS75" s="975"/>
      <c r="CT75" s="975"/>
      <c r="CU75" s="975"/>
      <c r="CV75" s="976"/>
      <c r="CW75" s="974"/>
      <c r="CX75" s="975"/>
      <c r="CY75" s="975"/>
      <c r="CZ75" s="975"/>
      <c r="DA75" s="976"/>
      <c r="DB75" s="974"/>
      <c r="DC75" s="975"/>
      <c r="DD75" s="975"/>
      <c r="DE75" s="975"/>
      <c r="DF75" s="976"/>
      <c r="DG75" s="974"/>
      <c r="DH75" s="975"/>
      <c r="DI75" s="975"/>
      <c r="DJ75" s="975"/>
      <c r="DK75" s="976"/>
      <c r="DL75" s="974"/>
      <c r="DM75" s="975"/>
      <c r="DN75" s="975"/>
      <c r="DO75" s="975"/>
      <c r="DP75" s="976"/>
      <c r="DQ75" s="974"/>
      <c r="DR75" s="975"/>
      <c r="DS75" s="975"/>
      <c r="DT75" s="975"/>
      <c r="DU75" s="976"/>
      <c r="DV75" s="968"/>
      <c r="DW75" s="969"/>
      <c r="DX75" s="969"/>
      <c r="DY75" s="969"/>
      <c r="DZ75" s="970"/>
      <c r="EA75" s="101"/>
    </row>
    <row r="76" spans="1:131" s="100" customFormat="1" ht="26.25" customHeight="1">
      <c r="A76" s="129">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2"/>
      <c r="BA76" s="992"/>
      <c r="BB76" s="992"/>
      <c r="BC76" s="992"/>
      <c r="BD76" s="993"/>
      <c r="BE76" s="120"/>
      <c r="BF76" s="120"/>
      <c r="BG76" s="120"/>
      <c r="BH76" s="120"/>
      <c r="BI76" s="120"/>
      <c r="BJ76" s="120"/>
      <c r="BK76" s="120"/>
      <c r="BL76" s="120"/>
      <c r="BM76" s="120"/>
      <c r="BN76" s="120"/>
      <c r="BO76" s="120"/>
      <c r="BP76" s="120"/>
      <c r="BQ76" s="127">
        <v>70</v>
      </c>
      <c r="BR76" s="126"/>
      <c r="BS76" s="971"/>
      <c r="BT76" s="972"/>
      <c r="BU76" s="972"/>
      <c r="BV76" s="972"/>
      <c r="BW76" s="972"/>
      <c r="BX76" s="972"/>
      <c r="BY76" s="972"/>
      <c r="BZ76" s="972"/>
      <c r="CA76" s="972"/>
      <c r="CB76" s="972"/>
      <c r="CC76" s="972"/>
      <c r="CD76" s="972"/>
      <c r="CE76" s="972"/>
      <c r="CF76" s="972"/>
      <c r="CG76" s="973"/>
      <c r="CH76" s="974"/>
      <c r="CI76" s="975"/>
      <c r="CJ76" s="975"/>
      <c r="CK76" s="975"/>
      <c r="CL76" s="976"/>
      <c r="CM76" s="974"/>
      <c r="CN76" s="975"/>
      <c r="CO76" s="975"/>
      <c r="CP76" s="975"/>
      <c r="CQ76" s="976"/>
      <c r="CR76" s="974"/>
      <c r="CS76" s="975"/>
      <c r="CT76" s="975"/>
      <c r="CU76" s="975"/>
      <c r="CV76" s="976"/>
      <c r="CW76" s="974"/>
      <c r="CX76" s="975"/>
      <c r="CY76" s="975"/>
      <c r="CZ76" s="975"/>
      <c r="DA76" s="976"/>
      <c r="DB76" s="974"/>
      <c r="DC76" s="975"/>
      <c r="DD76" s="975"/>
      <c r="DE76" s="975"/>
      <c r="DF76" s="976"/>
      <c r="DG76" s="974"/>
      <c r="DH76" s="975"/>
      <c r="DI76" s="975"/>
      <c r="DJ76" s="975"/>
      <c r="DK76" s="976"/>
      <c r="DL76" s="974"/>
      <c r="DM76" s="975"/>
      <c r="DN76" s="975"/>
      <c r="DO76" s="975"/>
      <c r="DP76" s="976"/>
      <c r="DQ76" s="974"/>
      <c r="DR76" s="975"/>
      <c r="DS76" s="975"/>
      <c r="DT76" s="975"/>
      <c r="DU76" s="976"/>
      <c r="DV76" s="968"/>
      <c r="DW76" s="969"/>
      <c r="DX76" s="969"/>
      <c r="DY76" s="969"/>
      <c r="DZ76" s="970"/>
      <c r="EA76" s="101"/>
    </row>
    <row r="77" spans="1:131" s="100" customFormat="1" ht="26.25" customHeight="1">
      <c r="A77" s="129">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2"/>
      <c r="BA77" s="992"/>
      <c r="BB77" s="992"/>
      <c r="BC77" s="992"/>
      <c r="BD77" s="993"/>
      <c r="BE77" s="120"/>
      <c r="BF77" s="120"/>
      <c r="BG77" s="120"/>
      <c r="BH77" s="120"/>
      <c r="BI77" s="120"/>
      <c r="BJ77" s="120"/>
      <c r="BK77" s="120"/>
      <c r="BL77" s="120"/>
      <c r="BM77" s="120"/>
      <c r="BN77" s="120"/>
      <c r="BO77" s="120"/>
      <c r="BP77" s="120"/>
      <c r="BQ77" s="127">
        <v>71</v>
      </c>
      <c r="BR77" s="126"/>
      <c r="BS77" s="971"/>
      <c r="BT77" s="972"/>
      <c r="BU77" s="972"/>
      <c r="BV77" s="972"/>
      <c r="BW77" s="972"/>
      <c r="BX77" s="972"/>
      <c r="BY77" s="972"/>
      <c r="BZ77" s="972"/>
      <c r="CA77" s="972"/>
      <c r="CB77" s="972"/>
      <c r="CC77" s="972"/>
      <c r="CD77" s="972"/>
      <c r="CE77" s="972"/>
      <c r="CF77" s="972"/>
      <c r="CG77" s="973"/>
      <c r="CH77" s="974"/>
      <c r="CI77" s="975"/>
      <c r="CJ77" s="975"/>
      <c r="CK77" s="975"/>
      <c r="CL77" s="976"/>
      <c r="CM77" s="974"/>
      <c r="CN77" s="975"/>
      <c r="CO77" s="975"/>
      <c r="CP77" s="975"/>
      <c r="CQ77" s="976"/>
      <c r="CR77" s="974"/>
      <c r="CS77" s="975"/>
      <c r="CT77" s="975"/>
      <c r="CU77" s="975"/>
      <c r="CV77" s="976"/>
      <c r="CW77" s="974"/>
      <c r="CX77" s="975"/>
      <c r="CY77" s="975"/>
      <c r="CZ77" s="975"/>
      <c r="DA77" s="976"/>
      <c r="DB77" s="974"/>
      <c r="DC77" s="975"/>
      <c r="DD77" s="975"/>
      <c r="DE77" s="975"/>
      <c r="DF77" s="976"/>
      <c r="DG77" s="974"/>
      <c r="DH77" s="975"/>
      <c r="DI77" s="975"/>
      <c r="DJ77" s="975"/>
      <c r="DK77" s="976"/>
      <c r="DL77" s="974"/>
      <c r="DM77" s="975"/>
      <c r="DN77" s="975"/>
      <c r="DO77" s="975"/>
      <c r="DP77" s="976"/>
      <c r="DQ77" s="974"/>
      <c r="DR77" s="975"/>
      <c r="DS77" s="975"/>
      <c r="DT77" s="975"/>
      <c r="DU77" s="976"/>
      <c r="DV77" s="968"/>
      <c r="DW77" s="969"/>
      <c r="DX77" s="969"/>
      <c r="DY77" s="969"/>
      <c r="DZ77" s="970"/>
      <c r="EA77" s="101"/>
    </row>
    <row r="78" spans="1:131" s="100" customFormat="1" ht="26.25" customHeight="1">
      <c r="A78" s="129">
        <v>11</v>
      </c>
      <c r="B78" s="1001"/>
      <c r="C78" s="1002"/>
      <c r="D78" s="1002"/>
      <c r="E78" s="1002"/>
      <c r="F78" s="1002"/>
      <c r="G78" s="1002"/>
      <c r="H78" s="1002"/>
      <c r="I78" s="1002"/>
      <c r="J78" s="1002"/>
      <c r="K78" s="1002"/>
      <c r="L78" s="1002"/>
      <c r="M78" s="1002"/>
      <c r="N78" s="1002"/>
      <c r="O78" s="1002"/>
      <c r="P78" s="1003"/>
      <c r="Q78" s="1004"/>
      <c r="R78" s="991"/>
      <c r="S78" s="991"/>
      <c r="T78" s="991"/>
      <c r="U78" s="991"/>
      <c r="V78" s="991"/>
      <c r="W78" s="991"/>
      <c r="X78" s="991"/>
      <c r="Y78" s="991"/>
      <c r="Z78" s="991"/>
      <c r="AA78" s="991"/>
      <c r="AB78" s="991"/>
      <c r="AC78" s="991"/>
      <c r="AD78" s="991"/>
      <c r="AE78" s="991"/>
      <c r="AF78" s="991"/>
      <c r="AG78" s="991"/>
      <c r="AH78" s="991"/>
      <c r="AI78" s="991"/>
      <c r="AJ78" s="991"/>
      <c r="AK78" s="991"/>
      <c r="AL78" s="991"/>
      <c r="AM78" s="991"/>
      <c r="AN78" s="991"/>
      <c r="AO78" s="991"/>
      <c r="AP78" s="991"/>
      <c r="AQ78" s="991"/>
      <c r="AR78" s="991"/>
      <c r="AS78" s="991"/>
      <c r="AT78" s="991"/>
      <c r="AU78" s="991"/>
      <c r="AV78" s="991"/>
      <c r="AW78" s="991"/>
      <c r="AX78" s="991"/>
      <c r="AY78" s="991"/>
      <c r="AZ78" s="992"/>
      <c r="BA78" s="992"/>
      <c r="BB78" s="992"/>
      <c r="BC78" s="992"/>
      <c r="BD78" s="993"/>
      <c r="BE78" s="120"/>
      <c r="BF78" s="120"/>
      <c r="BG78" s="120"/>
      <c r="BH78" s="120"/>
      <c r="BI78" s="120"/>
      <c r="BJ78" s="118"/>
      <c r="BK78" s="118"/>
      <c r="BL78" s="118"/>
      <c r="BM78" s="118"/>
      <c r="BN78" s="118"/>
      <c r="BO78" s="120"/>
      <c r="BP78" s="120"/>
      <c r="BQ78" s="127">
        <v>72</v>
      </c>
      <c r="BR78" s="126"/>
      <c r="BS78" s="971"/>
      <c r="BT78" s="972"/>
      <c r="BU78" s="972"/>
      <c r="BV78" s="972"/>
      <c r="BW78" s="972"/>
      <c r="BX78" s="972"/>
      <c r="BY78" s="972"/>
      <c r="BZ78" s="972"/>
      <c r="CA78" s="972"/>
      <c r="CB78" s="972"/>
      <c r="CC78" s="972"/>
      <c r="CD78" s="972"/>
      <c r="CE78" s="972"/>
      <c r="CF78" s="972"/>
      <c r="CG78" s="973"/>
      <c r="CH78" s="974"/>
      <c r="CI78" s="975"/>
      <c r="CJ78" s="975"/>
      <c r="CK78" s="975"/>
      <c r="CL78" s="976"/>
      <c r="CM78" s="974"/>
      <c r="CN78" s="975"/>
      <c r="CO78" s="975"/>
      <c r="CP78" s="975"/>
      <c r="CQ78" s="976"/>
      <c r="CR78" s="974"/>
      <c r="CS78" s="975"/>
      <c r="CT78" s="975"/>
      <c r="CU78" s="975"/>
      <c r="CV78" s="976"/>
      <c r="CW78" s="974"/>
      <c r="CX78" s="975"/>
      <c r="CY78" s="975"/>
      <c r="CZ78" s="975"/>
      <c r="DA78" s="976"/>
      <c r="DB78" s="974"/>
      <c r="DC78" s="975"/>
      <c r="DD78" s="975"/>
      <c r="DE78" s="975"/>
      <c r="DF78" s="976"/>
      <c r="DG78" s="974"/>
      <c r="DH78" s="975"/>
      <c r="DI78" s="975"/>
      <c r="DJ78" s="975"/>
      <c r="DK78" s="976"/>
      <c r="DL78" s="974"/>
      <c r="DM78" s="975"/>
      <c r="DN78" s="975"/>
      <c r="DO78" s="975"/>
      <c r="DP78" s="976"/>
      <c r="DQ78" s="974"/>
      <c r="DR78" s="975"/>
      <c r="DS78" s="975"/>
      <c r="DT78" s="975"/>
      <c r="DU78" s="976"/>
      <c r="DV78" s="968"/>
      <c r="DW78" s="969"/>
      <c r="DX78" s="969"/>
      <c r="DY78" s="969"/>
      <c r="DZ78" s="970"/>
      <c r="EA78" s="101"/>
    </row>
    <row r="79" spans="1:131" s="100" customFormat="1" ht="26.25" customHeight="1">
      <c r="A79" s="129">
        <v>12</v>
      </c>
      <c r="B79" s="1001"/>
      <c r="C79" s="1002"/>
      <c r="D79" s="1002"/>
      <c r="E79" s="1002"/>
      <c r="F79" s="1002"/>
      <c r="G79" s="1002"/>
      <c r="H79" s="1002"/>
      <c r="I79" s="1002"/>
      <c r="J79" s="1002"/>
      <c r="K79" s="1002"/>
      <c r="L79" s="1002"/>
      <c r="M79" s="1002"/>
      <c r="N79" s="1002"/>
      <c r="O79" s="1002"/>
      <c r="P79" s="1003"/>
      <c r="Q79" s="1004"/>
      <c r="R79" s="991"/>
      <c r="S79" s="991"/>
      <c r="T79" s="991"/>
      <c r="U79" s="991"/>
      <c r="V79" s="991"/>
      <c r="W79" s="991"/>
      <c r="X79" s="991"/>
      <c r="Y79" s="991"/>
      <c r="Z79" s="991"/>
      <c r="AA79" s="991"/>
      <c r="AB79" s="991"/>
      <c r="AC79" s="991"/>
      <c r="AD79" s="991"/>
      <c r="AE79" s="991"/>
      <c r="AF79" s="991"/>
      <c r="AG79" s="991"/>
      <c r="AH79" s="991"/>
      <c r="AI79" s="991"/>
      <c r="AJ79" s="991"/>
      <c r="AK79" s="991"/>
      <c r="AL79" s="991"/>
      <c r="AM79" s="991"/>
      <c r="AN79" s="991"/>
      <c r="AO79" s="991"/>
      <c r="AP79" s="991"/>
      <c r="AQ79" s="991"/>
      <c r="AR79" s="991"/>
      <c r="AS79" s="991"/>
      <c r="AT79" s="991"/>
      <c r="AU79" s="991"/>
      <c r="AV79" s="991"/>
      <c r="AW79" s="991"/>
      <c r="AX79" s="991"/>
      <c r="AY79" s="991"/>
      <c r="AZ79" s="992"/>
      <c r="BA79" s="992"/>
      <c r="BB79" s="992"/>
      <c r="BC79" s="992"/>
      <c r="BD79" s="993"/>
      <c r="BE79" s="120"/>
      <c r="BF79" s="120"/>
      <c r="BG79" s="120"/>
      <c r="BH79" s="120"/>
      <c r="BI79" s="120"/>
      <c r="BJ79" s="118"/>
      <c r="BK79" s="118"/>
      <c r="BL79" s="118"/>
      <c r="BM79" s="118"/>
      <c r="BN79" s="118"/>
      <c r="BO79" s="120"/>
      <c r="BP79" s="120"/>
      <c r="BQ79" s="127">
        <v>73</v>
      </c>
      <c r="BR79" s="126"/>
      <c r="BS79" s="971"/>
      <c r="BT79" s="972"/>
      <c r="BU79" s="972"/>
      <c r="BV79" s="972"/>
      <c r="BW79" s="972"/>
      <c r="BX79" s="972"/>
      <c r="BY79" s="972"/>
      <c r="BZ79" s="972"/>
      <c r="CA79" s="972"/>
      <c r="CB79" s="972"/>
      <c r="CC79" s="972"/>
      <c r="CD79" s="972"/>
      <c r="CE79" s="972"/>
      <c r="CF79" s="972"/>
      <c r="CG79" s="973"/>
      <c r="CH79" s="974"/>
      <c r="CI79" s="975"/>
      <c r="CJ79" s="975"/>
      <c r="CK79" s="975"/>
      <c r="CL79" s="976"/>
      <c r="CM79" s="974"/>
      <c r="CN79" s="975"/>
      <c r="CO79" s="975"/>
      <c r="CP79" s="975"/>
      <c r="CQ79" s="976"/>
      <c r="CR79" s="974"/>
      <c r="CS79" s="975"/>
      <c r="CT79" s="975"/>
      <c r="CU79" s="975"/>
      <c r="CV79" s="976"/>
      <c r="CW79" s="974"/>
      <c r="CX79" s="975"/>
      <c r="CY79" s="975"/>
      <c r="CZ79" s="975"/>
      <c r="DA79" s="976"/>
      <c r="DB79" s="974"/>
      <c r="DC79" s="975"/>
      <c r="DD79" s="975"/>
      <c r="DE79" s="975"/>
      <c r="DF79" s="976"/>
      <c r="DG79" s="974"/>
      <c r="DH79" s="975"/>
      <c r="DI79" s="975"/>
      <c r="DJ79" s="975"/>
      <c r="DK79" s="976"/>
      <c r="DL79" s="974"/>
      <c r="DM79" s="975"/>
      <c r="DN79" s="975"/>
      <c r="DO79" s="975"/>
      <c r="DP79" s="976"/>
      <c r="DQ79" s="974"/>
      <c r="DR79" s="975"/>
      <c r="DS79" s="975"/>
      <c r="DT79" s="975"/>
      <c r="DU79" s="976"/>
      <c r="DV79" s="968"/>
      <c r="DW79" s="969"/>
      <c r="DX79" s="969"/>
      <c r="DY79" s="969"/>
      <c r="DZ79" s="970"/>
      <c r="EA79" s="101"/>
    </row>
    <row r="80" spans="1:131" s="100" customFormat="1" ht="26.25" customHeight="1">
      <c r="A80" s="129">
        <v>13</v>
      </c>
      <c r="B80" s="1001"/>
      <c r="C80" s="1002"/>
      <c r="D80" s="1002"/>
      <c r="E80" s="1002"/>
      <c r="F80" s="1002"/>
      <c r="G80" s="1002"/>
      <c r="H80" s="1002"/>
      <c r="I80" s="1002"/>
      <c r="J80" s="1002"/>
      <c r="K80" s="1002"/>
      <c r="L80" s="1002"/>
      <c r="M80" s="1002"/>
      <c r="N80" s="1002"/>
      <c r="O80" s="1002"/>
      <c r="P80" s="1003"/>
      <c r="Q80" s="1004"/>
      <c r="R80" s="991"/>
      <c r="S80" s="991"/>
      <c r="T80" s="991"/>
      <c r="U80" s="991"/>
      <c r="V80" s="991"/>
      <c r="W80" s="991"/>
      <c r="X80" s="991"/>
      <c r="Y80" s="991"/>
      <c r="Z80" s="991"/>
      <c r="AA80" s="991"/>
      <c r="AB80" s="991"/>
      <c r="AC80" s="991"/>
      <c r="AD80" s="991"/>
      <c r="AE80" s="991"/>
      <c r="AF80" s="991"/>
      <c r="AG80" s="991"/>
      <c r="AH80" s="991"/>
      <c r="AI80" s="991"/>
      <c r="AJ80" s="991"/>
      <c r="AK80" s="991"/>
      <c r="AL80" s="991"/>
      <c r="AM80" s="991"/>
      <c r="AN80" s="991"/>
      <c r="AO80" s="991"/>
      <c r="AP80" s="991"/>
      <c r="AQ80" s="991"/>
      <c r="AR80" s="991"/>
      <c r="AS80" s="991"/>
      <c r="AT80" s="991"/>
      <c r="AU80" s="991"/>
      <c r="AV80" s="991"/>
      <c r="AW80" s="991"/>
      <c r="AX80" s="991"/>
      <c r="AY80" s="991"/>
      <c r="AZ80" s="992"/>
      <c r="BA80" s="992"/>
      <c r="BB80" s="992"/>
      <c r="BC80" s="992"/>
      <c r="BD80" s="993"/>
      <c r="BE80" s="120"/>
      <c r="BF80" s="120"/>
      <c r="BG80" s="120"/>
      <c r="BH80" s="120"/>
      <c r="BI80" s="120"/>
      <c r="BJ80" s="120"/>
      <c r="BK80" s="120"/>
      <c r="BL80" s="120"/>
      <c r="BM80" s="120"/>
      <c r="BN80" s="120"/>
      <c r="BO80" s="120"/>
      <c r="BP80" s="120"/>
      <c r="BQ80" s="127">
        <v>74</v>
      </c>
      <c r="BR80" s="126"/>
      <c r="BS80" s="971"/>
      <c r="BT80" s="972"/>
      <c r="BU80" s="972"/>
      <c r="BV80" s="972"/>
      <c r="BW80" s="972"/>
      <c r="BX80" s="972"/>
      <c r="BY80" s="972"/>
      <c r="BZ80" s="972"/>
      <c r="CA80" s="972"/>
      <c r="CB80" s="972"/>
      <c r="CC80" s="972"/>
      <c r="CD80" s="972"/>
      <c r="CE80" s="972"/>
      <c r="CF80" s="972"/>
      <c r="CG80" s="973"/>
      <c r="CH80" s="974"/>
      <c r="CI80" s="975"/>
      <c r="CJ80" s="975"/>
      <c r="CK80" s="975"/>
      <c r="CL80" s="976"/>
      <c r="CM80" s="974"/>
      <c r="CN80" s="975"/>
      <c r="CO80" s="975"/>
      <c r="CP80" s="975"/>
      <c r="CQ80" s="976"/>
      <c r="CR80" s="974"/>
      <c r="CS80" s="975"/>
      <c r="CT80" s="975"/>
      <c r="CU80" s="975"/>
      <c r="CV80" s="976"/>
      <c r="CW80" s="974"/>
      <c r="CX80" s="975"/>
      <c r="CY80" s="975"/>
      <c r="CZ80" s="975"/>
      <c r="DA80" s="976"/>
      <c r="DB80" s="974"/>
      <c r="DC80" s="975"/>
      <c r="DD80" s="975"/>
      <c r="DE80" s="975"/>
      <c r="DF80" s="976"/>
      <c r="DG80" s="974"/>
      <c r="DH80" s="975"/>
      <c r="DI80" s="975"/>
      <c r="DJ80" s="975"/>
      <c r="DK80" s="976"/>
      <c r="DL80" s="974"/>
      <c r="DM80" s="975"/>
      <c r="DN80" s="975"/>
      <c r="DO80" s="975"/>
      <c r="DP80" s="976"/>
      <c r="DQ80" s="974"/>
      <c r="DR80" s="975"/>
      <c r="DS80" s="975"/>
      <c r="DT80" s="975"/>
      <c r="DU80" s="976"/>
      <c r="DV80" s="968"/>
      <c r="DW80" s="969"/>
      <c r="DX80" s="969"/>
      <c r="DY80" s="969"/>
      <c r="DZ80" s="970"/>
      <c r="EA80" s="101"/>
    </row>
    <row r="81" spans="1:131" s="100" customFormat="1" ht="26.25" customHeight="1">
      <c r="A81" s="129">
        <v>14</v>
      </c>
      <c r="B81" s="1001"/>
      <c r="C81" s="1002"/>
      <c r="D81" s="1002"/>
      <c r="E81" s="1002"/>
      <c r="F81" s="1002"/>
      <c r="G81" s="1002"/>
      <c r="H81" s="1002"/>
      <c r="I81" s="1002"/>
      <c r="J81" s="1002"/>
      <c r="K81" s="1002"/>
      <c r="L81" s="1002"/>
      <c r="M81" s="1002"/>
      <c r="N81" s="1002"/>
      <c r="O81" s="1002"/>
      <c r="P81" s="1003"/>
      <c r="Q81" s="1004"/>
      <c r="R81" s="991"/>
      <c r="S81" s="991"/>
      <c r="T81" s="991"/>
      <c r="U81" s="991"/>
      <c r="V81" s="991"/>
      <c r="W81" s="991"/>
      <c r="X81" s="991"/>
      <c r="Y81" s="991"/>
      <c r="Z81" s="991"/>
      <c r="AA81" s="991"/>
      <c r="AB81" s="991"/>
      <c r="AC81" s="991"/>
      <c r="AD81" s="991"/>
      <c r="AE81" s="991"/>
      <c r="AF81" s="991"/>
      <c r="AG81" s="991"/>
      <c r="AH81" s="991"/>
      <c r="AI81" s="991"/>
      <c r="AJ81" s="991"/>
      <c r="AK81" s="991"/>
      <c r="AL81" s="991"/>
      <c r="AM81" s="991"/>
      <c r="AN81" s="991"/>
      <c r="AO81" s="991"/>
      <c r="AP81" s="991"/>
      <c r="AQ81" s="991"/>
      <c r="AR81" s="991"/>
      <c r="AS81" s="991"/>
      <c r="AT81" s="991"/>
      <c r="AU81" s="991"/>
      <c r="AV81" s="991"/>
      <c r="AW81" s="991"/>
      <c r="AX81" s="991"/>
      <c r="AY81" s="991"/>
      <c r="AZ81" s="992"/>
      <c r="BA81" s="992"/>
      <c r="BB81" s="992"/>
      <c r="BC81" s="992"/>
      <c r="BD81" s="993"/>
      <c r="BE81" s="120"/>
      <c r="BF81" s="120"/>
      <c r="BG81" s="120"/>
      <c r="BH81" s="120"/>
      <c r="BI81" s="120"/>
      <c r="BJ81" s="120"/>
      <c r="BK81" s="120"/>
      <c r="BL81" s="120"/>
      <c r="BM81" s="120"/>
      <c r="BN81" s="120"/>
      <c r="BO81" s="120"/>
      <c r="BP81" s="120"/>
      <c r="BQ81" s="127">
        <v>75</v>
      </c>
      <c r="BR81" s="126"/>
      <c r="BS81" s="971"/>
      <c r="BT81" s="972"/>
      <c r="BU81" s="972"/>
      <c r="BV81" s="972"/>
      <c r="BW81" s="972"/>
      <c r="BX81" s="972"/>
      <c r="BY81" s="972"/>
      <c r="BZ81" s="972"/>
      <c r="CA81" s="972"/>
      <c r="CB81" s="972"/>
      <c r="CC81" s="972"/>
      <c r="CD81" s="972"/>
      <c r="CE81" s="972"/>
      <c r="CF81" s="972"/>
      <c r="CG81" s="973"/>
      <c r="CH81" s="974"/>
      <c r="CI81" s="975"/>
      <c r="CJ81" s="975"/>
      <c r="CK81" s="975"/>
      <c r="CL81" s="976"/>
      <c r="CM81" s="974"/>
      <c r="CN81" s="975"/>
      <c r="CO81" s="975"/>
      <c r="CP81" s="975"/>
      <c r="CQ81" s="976"/>
      <c r="CR81" s="974"/>
      <c r="CS81" s="975"/>
      <c r="CT81" s="975"/>
      <c r="CU81" s="975"/>
      <c r="CV81" s="976"/>
      <c r="CW81" s="974"/>
      <c r="CX81" s="975"/>
      <c r="CY81" s="975"/>
      <c r="CZ81" s="975"/>
      <c r="DA81" s="976"/>
      <c r="DB81" s="974"/>
      <c r="DC81" s="975"/>
      <c r="DD81" s="975"/>
      <c r="DE81" s="975"/>
      <c r="DF81" s="976"/>
      <c r="DG81" s="974"/>
      <c r="DH81" s="975"/>
      <c r="DI81" s="975"/>
      <c r="DJ81" s="975"/>
      <c r="DK81" s="976"/>
      <c r="DL81" s="974"/>
      <c r="DM81" s="975"/>
      <c r="DN81" s="975"/>
      <c r="DO81" s="975"/>
      <c r="DP81" s="976"/>
      <c r="DQ81" s="974"/>
      <c r="DR81" s="975"/>
      <c r="DS81" s="975"/>
      <c r="DT81" s="975"/>
      <c r="DU81" s="976"/>
      <c r="DV81" s="968"/>
      <c r="DW81" s="969"/>
      <c r="DX81" s="969"/>
      <c r="DY81" s="969"/>
      <c r="DZ81" s="970"/>
      <c r="EA81" s="101"/>
    </row>
    <row r="82" spans="1:131" s="100" customFormat="1" ht="26.25" customHeight="1">
      <c r="A82" s="129">
        <v>15</v>
      </c>
      <c r="B82" s="1001"/>
      <c r="C82" s="1002"/>
      <c r="D82" s="1002"/>
      <c r="E82" s="1002"/>
      <c r="F82" s="1002"/>
      <c r="G82" s="1002"/>
      <c r="H82" s="1002"/>
      <c r="I82" s="1002"/>
      <c r="J82" s="1002"/>
      <c r="K82" s="1002"/>
      <c r="L82" s="1002"/>
      <c r="M82" s="1002"/>
      <c r="N82" s="1002"/>
      <c r="O82" s="1002"/>
      <c r="P82" s="1003"/>
      <c r="Q82" s="1004"/>
      <c r="R82" s="991"/>
      <c r="S82" s="991"/>
      <c r="T82" s="991"/>
      <c r="U82" s="991"/>
      <c r="V82" s="991"/>
      <c r="W82" s="991"/>
      <c r="X82" s="991"/>
      <c r="Y82" s="991"/>
      <c r="Z82" s="991"/>
      <c r="AA82" s="991"/>
      <c r="AB82" s="991"/>
      <c r="AC82" s="991"/>
      <c r="AD82" s="991"/>
      <c r="AE82" s="991"/>
      <c r="AF82" s="991"/>
      <c r="AG82" s="991"/>
      <c r="AH82" s="991"/>
      <c r="AI82" s="991"/>
      <c r="AJ82" s="991"/>
      <c r="AK82" s="991"/>
      <c r="AL82" s="991"/>
      <c r="AM82" s="991"/>
      <c r="AN82" s="991"/>
      <c r="AO82" s="991"/>
      <c r="AP82" s="991"/>
      <c r="AQ82" s="991"/>
      <c r="AR82" s="991"/>
      <c r="AS82" s="991"/>
      <c r="AT82" s="991"/>
      <c r="AU82" s="991"/>
      <c r="AV82" s="991"/>
      <c r="AW82" s="991"/>
      <c r="AX82" s="991"/>
      <c r="AY82" s="991"/>
      <c r="AZ82" s="992"/>
      <c r="BA82" s="992"/>
      <c r="BB82" s="992"/>
      <c r="BC82" s="992"/>
      <c r="BD82" s="993"/>
      <c r="BE82" s="120"/>
      <c r="BF82" s="120"/>
      <c r="BG82" s="120"/>
      <c r="BH82" s="120"/>
      <c r="BI82" s="120"/>
      <c r="BJ82" s="120"/>
      <c r="BK82" s="120"/>
      <c r="BL82" s="120"/>
      <c r="BM82" s="120"/>
      <c r="BN82" s="120"/>
      <c r="BO82" s="120"/>
      <c r="BP82" s="120"/>
      <c r="BQ82" s="127">
        <v>76</v>
      </c>
      <c r="BR82" s="126"/>
      <c r="BS82" s="971"/>
      <c r="BT82" s="972"/>
      <c r="BU82" s="972"/>
      <c r="BV82" s="972"/>
      <c r="BW82" s="972"/>
      <c r="BX82" s="972"/>
      <c r="BY82" s="972"/>
      <c r="BZ82" s="972"/>
      <c r="CA82" s="972"/>
      <c r="CB82" s="972"/>
      <c r="CC82" s="972"/>
      <c r="CD82" s="972"/>
      <c r="CE82" s="972"/>
      <c r="CF82" s="972"/>
      <c r="CG82" s="973"/>
      <c r="CH82" s="974"/>
      <c r="CI82" s="975"/>
      <c r="CJ82" s="975"/>
      <c r="CK82" s="975"/>
      <c r="CL82" s="976"/>
      <c r="CM82" s="974"/>
      <c r="CN82" s="975"/>
      <c r="CO82" s="975"/>
      <c r="CP82" s="975"/>
      <c r="CQ82" s="976"/>
      <c r="CR82" s="974"/>
      <c r="CS82" s="975"/>
      <c r="CT82" s="975"/>
      <c r="CU82" s="975"/>
      <c r="CV82" s="976"/>
      <c r="CW82" s="974"/>
      <c r="CX82" s="975"/>
      <c r="CY82" s="975"/>
      <c r="CZ82" s="975"/>
      <c r="DA82" s="976"/>
      <c r="DB82" s="974"/>
      <c r="DC82" s="975"/>
      <c r="DD82" s="975"/>
      <c r="DE82" s="975"/>
      <c r="DF82" s="976"/>
      <c r="DG82" s="974"/>
      <c r="DH82" s="975"/>
      <c r="DI82" s="975"/>
      <c r="DJ82" s="975"/>
      <c r="DK82" s="976"/>
      <c r="DL82" s="974"/>
      <c r="DM82" s="975"/>
      <c r="DN82" s="975"/>
      <c r="DO82" s="975"/>
      <c r="DP82" s="976"/>
      <c r="DQ82" s="974"/>
      <c r="DR82" s="975"/>
      <c r="DS82" s="975"/>
      <c r="DT82" s="975"/>
      <c r="DU82" s="976"/>
      <c r="DV82" s="968"/>
      <c r="DW82" s="969"/>
      <c r="DX82" s="969"/>
      <c r="DY82" s="969"/>
      <c r="DZ82" s="970"/>
      <c r="EA82" s="101"/>
    </row>
    <row r="83" spans="1:131" s="100" customFormat="1" ht="26.25" customHeight="1">
      <c r="A83" s="129">
        <v>16</v>
      </c>
      <c r="B83" s="1001"/>
      <c r="C83" s="1002"/>
      <c r="D83" s="1002"/>
      <c r="E83" s="1002"/>
      <c r="F83" s="1002"/>
      <c r="G83" s="1002"/>
      <c r="H83" s="1002"/>
      <c r="I83" s="1002"/>
      <c r="J83" s="1002"/>
      <c r="K83" s="1002"/>
      <c r="L83" s="1002"/>
      <c r="M83" s="1002"/>
      <c r="N83" s="1002"/>
      <c r="O83" s="1002"/>
      <c r="P83" s="1003"/>
      <c r="Q83" s="1004"/>
      <c r="R83" s="991"/>
      <c r="S83" s="991"/>
      <c r="T83" s="991"/>
      <c r="U83" s="991"/>
      <c r="V83" s="991"/>
      <c r="W83" s="991"/>
      <c r="X83" s="991"/>
      <c r="Y83" s="991"/>
      <c r="Z83" s="991"/>
      <c r="AA83" s="991"/>
      <c r="AB83" s="991"/>
      <c r="AC83" s="991"/>
      <c r="AD83" s="991"/>
      <c r="AE83" s="991"/>
      <c r="AF83" s="991"/>
      <c r="AG83" s="991"/>
      <c r="AH83" s="991"/>
      <c r="AI83" s="991"/>
      <c r="AJ83" s="991"/>
      <c r="AK83" s="991"/>
      <c r="AL83" s="991"/>
      <c r="AM83" s="991"/>
      <c r="AN83" s="991"/>
      <c r="AO83" s="991"/>
      <c r="AP83" s="991"/>
      <c r="AQ83" s="991"/>
      <c r="AR83" s="991"/>
      <c r="AS83" s="991"/>
      <c r="AT83" s="991"/>
      <c r="AU83" s="991"/>
      <c r="AV83" s="991"/>
      <c r="AW83" s="991"/>
      <c r="AX83" s="991"/>
      <c r="AY83" s="991"/>
      <c r="AZ83" s="992"/>
      <c r="BA83" s="992"/>
      <c r="BB83" s="992"/>
      <c r="BC83" s="992"/>
      <c r="BD83" s="993"/>
      <c r="BE83" s="120"/>
      <c r="BF83" s="120"/>
      <c r="BG83" s="120"/>
      <c r="BH83" s="120"/>
      <c r="BI83" s="120"/>
      <c r="BJ83" s="120"/>
      <c r="BK83" s="120"/>
      <c r="BL83" s="120"/>
      <c r="BM83" s="120"/>
      <c r="BN83" s="120"/>
      <c r="BO83" s="120"/>
      <c r="BP83" s="120"/>
      <c r="BQ83" s="127">
        <v>77</v>
      </c>
      <c r="BR83" s="126"/>
      <c r="BS83" s="971"/>
      <c r="BT83" s="972"/>
      <c r="BU83" s="972"/>
      <c r="BV83" s="972"/>
      <c r="BW83" s="972"/>
      <c r="BX83" s="972"/>
      <c r="BY83" s="972"/>
      <c r="BZ83" s="972"/>
      <c r="CA83" s="972"/>
      <c r="CB83" s="972"/>
      <c r="CC83" s="972"/>
      <c r="CD83" s="972"/>
      <c r="CE83" s="972"/>
      <c r="CF83" s="972"/>
      <c r="CG83" s="973"/>
      <c r="CH83" s="974"/>
      <c r="CI83" s="975"/>
      <c r="CJ83" s="975"/>
      <c r="CK83" s="975"/>
      <c r="CL83" s="976"/>
      <c r="CM83" s="974"/>
      <c r="CN83" s="975"/>
      <c r="CO83" s="975"/>
      <c r="CP83" s="975"/>
      <c r="CQ83" s="976"/>
      <c r="CR83" s="974"/>
      <c r="CS83" s="975"/>
      <c r="CT83" s="975"/>
      <c r="CU83" s="975"/>
      <c r="CV83" s="976"/>
      <c r="CW83" s="974"/>
      <c r="CX83" s="975"/>
      <c r="CY83" s="975"/>
      <c r="CZ83" s="975"/>
      <c r="DA83" s="976"/>
      <c r="DB83" s="974"/>
      <c r="DC83" s="975"/>
      <c r="DD83" s="975"/>
      <c r="DE83" s="975"/>
      <c r="DF83" s="976"/>
      <c r="DG83" s="974"/>
      <c r="DH83" s="975"/>
      <c r="DI83" s="975"/>
      <c r="DJ83" s="975"/>
      <c r="DK83" s="976"/>
      <c r="DL83" s="974"/>
      <c r="DM83" s="975"/>
      <c r="DN83" s="975"/>
      <c r="DO83" s="975"/>
      <c r="DP83" s="976"/>
      <c r="DQ83" s="974"/>
      <c r="DR83" s="975"/>
      <c r="DS83" s="975"/>
      <c r="DT83" s="975"/>
      <c r="DU83" s="976"/>
      <c r="DV83" s="968"/>
      <c r="DW83" s="969"/>
      <c r="DX83" s="969"/>
      <c r="DY83" s="969"/>
      <c r="DZ83" s="970"/>
      <c r="EA83" s="101"/>
    </row>
    <row r="84" spans="1:131" s="100" customFormat="1" ht="26.25" customHeight="1">
      <c r="A84" s="129">
        <v>17</v>
      </c>
      <c r="B84" s="1001"/>
      <c r="C84" s="1002"/>
      <c r="D84" s="1002"/>
      <c r="E84" s="1002"/>
      <c r="F84" s="1002"/>
      <c r="G84" s="1002"/>
      <c r="H84" s="1002"/>
      <c r="I84" s="1002"/>
      <c r="J84" s="1002"/>
      <c r="K84" s="1002"/>
      <c r="L84" s="1002"/>
      <c r="M84" s="1002"/>
      <c r="N84" s="1002"/>
      <c r="O84" s="1002"/>
      <c r="P84" s="1003"/>
      <c r="Q84" s="1004"/>
      <c r="R84" s="991"/>
      <c r="S84" s="991"/>
      <c r="T84" s="991"/>
      <c r="U84" s="991"/>
      <c r="V84" s="991"/>
      <c r="W84" s="991"/>
      <c r="X84" s="991"/>
      <c r="Y84" s="991"/>
      <c r="Z84" s="991"/>
      <c r="AA84" s="991"/>
      <c r="AB84" s="991"/>
      <c r="AC84" s="991"/>
      <c r="AD84" s="991"/>
      <c r="AE84" s="991"/>
      <c r="AF84" s="991"/>
      <c r="AG84" s="991"/>
      <c r="AH84" s="991"/>
      <c r="AI84" s="991"/>
      <c r="AJ84" s="991"/>
      <c r="AK84" s="991"/>
      <c r="AL84" s="991"/>
      <c r="AM84" s="991"/>
      <c r="AN84" s="991"/>
      <c r="AO84" s="991"/>
      <c r="AP84" s="991"/>
      <c r="AQ84" s="991"/>
      <c r="AR84" s="991"/>
      <c r="AS84" s="991"/>
      <c r="AT84" s="991"/>
      <c r="AU84" s="991"/>
      <c r="AV84" s="991"/>
      <c r="AW84" s="991"/>
      <c r="AX84" s="991"/>
      <c r="AY84" s="991"/>
      <c r="AZ84" s="992"/>
      <c r="BA84" s="992"/>
      <c r="BB84" s="992"/>
      <c r="BC84" s="992"/>
      <c r="BD84" s="993"/>
      <c r="BE84" s="120"/>
      <c r="BF84" s="120"/>
      <c r="BG84" s="120"/>
      <c r="BH84" s="120"/>
      <c r="BI84" s="120"/>
      <c r="BJ84" s="120"/>
      <c r="BK84" s="120"/>
      <c r="BL84" s="120"/>
      <c r="BM84" s="120"/>
      <c r="BN84" s="120"/>
      <c r="BO84" s="120"/>
      <c r="BP84" s="120"/>
      <c r="BQ84" s="127">
        <v>78</v>
      </c>
      <c r="BR84" s="126"/>
      <c r="BS84" s="971"/>
      <c r="BT84" s="972"/>
      <c r="BU84" s="972"/>
      <c r="BV84" s="972"/>
      <c r="BW84" s="972"/>
      <c r="BX84" s="972"/>
      <c r="BY84" s="972"/>
      <c r="BZ84" s="972"/>
      <c r="CA84" s="972"/>
      <c r="CB84" s="972"/>
      <c r="CC84" s="972"/>
      <c r="CD84" s="972"/>
      <c r="CE84" s="972"/>
      <c r="CF84" s="972"/>
      <c r="CG84" s="973"/>
      <c r="CH84" s="974"/>
      <c r="CI84" s="975"/>
      <c r="CJ84" s="975"/>
      <c r="CK84" s="975"/>
      <c r="CL84" s="976"/>
      <c r="CM84" s="974"/>
      <c r="CN84" s="975"/>
      <c r="CO84" s="975"/>
      <c r="CP84" s="975"/>
      <c r="CQ84" s="976"/>
      <c r="CR84" s="974"/>
      <c r="CS84" s="975"/>
      <c r="CT84" s="975"/>
      <c r="CU84" s="975"/>
      <c r="CV84" s="976"/>
      <c r="CW84" s="974"/>
      <c r="CX84" s="975"/>
      <c r="CY84" s="975"/>
      <c r="CZ84" s="975"/>
      <c r="DA84" s="976"/>
      <c r="DB84" s="974"/>
      <c r="DC84" s="975"/>
      <c r="DD84" s="975"/>
      <c r="DE84" s="975"/>
      <c r="DF84" s="976"/>
      <c r="DG84" s="974"/>
      <c r="DH84" s="975"/>
      <c r="DI84" s="975"/>
      <c r="DJ84" s="975"/>
      <c r="DK84" s="976"/>
      <c r="DL84" s="974"/>
      <c r="DM84" s="975"/>
      <c r="DN84" s="975"/>
      <c r="DO84" s="975"/>
      <c r="DP84" s="976"/>
      <c r="DQ84" s="974"/>
      <c r="DR84" s="975"/>
      <c r="DS84" s="975"/>
      <c r="DT84" s="975"/>
      <c r="DU84" s="976"/>
      <c r="DV84" s="968"/>
      <c r="DW84" s="969"/>
      <c r="DX84" s="969"/>
      <c r="DY84" s="969"/>
      <c r="DZ84" s="970"/>
      <c r="EA84" s="101"/>
    </row>
    <row r="85" spans="1:131" s="100" customFormat="1" ht="26.25" customHeight="1">
      <c r="A85" s="129">
        <v>18</v>
      </c>
      <c r="B85" s="1001"/>
      <c r="C85" s="1002"/>
      <c r="D85" s="1002"/>
      <c r="E85" s="1002"/>
      <c r="F85" s="1002"/>
      <c r="G85" s="1002"/>
      <c r="H85" s="1002"/>
      <c r="I85" s="1002"/>
      <c r="J85" s="1002"/>
      <c r="K85" s="1002"/>
      <c r="L85" s="1002"/>
      <c r="M85" s="1002"/>
      <c r="N85" s="1002"/>
      <c r="O85" s="1002"/>
      <c r="P85" s="1003"/>
      <c r="Q85" s="1004"/>
      <c r="R85" s="991"/>
      <c r="S85" s="991"/>
      <c r="T85" s="991"/>
      <c r="U85" s="991"/>
      <c r="V85" s="991"/>
      <c r="W85" s="991"/>
      <c r="X85" s="991"/>
      <c r="Y85" s="991"/>
      <c r="Z85" s="991"/>
      <c r="AA85" s="991"/>
      <c r="AB85" s="991"/>
      <c r="AC85" s="991"/>
      <c r="AD85" s="991"/>
      <c r="AE85" s="991"/>
      <c r="AF85" s="991"/>
      <c r="AG85" s="991"/>
      <c r="AH85" s="991"/>
      <c r="AI85" s="991"/>
      <c r="AJ85" s="991"/>
      <c r="AK85" s="991"/>
      <c r="AL85" s="991"/>
      <c r="AM85" s="991"/>
      <c r="AN85" s="991"/>
      <c r="AO85" s="991"/>
      <c r="AP85" s="991"/>
      <c r="AQ85" s="991"/>
      <c r="AR85" s="991"/>
      <c r="AS85" s="991"/>
      <c r="AT85" s="991"/>
      <c r="AU85" s="991"/>
      <c r="AV85" s="991"/>
      <c r="AW85" s="991"/>
      <c r="AX85" s="991"/>
      <c r="AY85" s="991"/>
      <c r="AZ85" s="992"/>
      <c r="BA85" s="992"/>
      <c r="BB85" s="992"/>
      <c r="BC85" s="992"/>
      <c r="BD85" s="993"/>
      <c r="BE85" s="120"/>
      <c r="BF85" s="120"/>
      <c r="BG85" s="120"/>
      <c r="BH85" s="120"/>
      <c r="BI85" s="120"/>
      <c r="BJ85" s="120"/>
      <c r="BK85" s="120"/>
      <c r="BL85" s="120"/>
      <c r="BM85" s="120"/>
      <c r="BN85" s="120"/>
      <c r="BO85" s="120"/>
      <c r="BP85" s="120"/>
      <c r="BQ85" s="127">
        <v>79</v>
      </c>
      <c r="BR85" s="126"/>
      <c r="BS85" s="971"/>
      <c r="BT85" s="972"/>
      <c r="BU85" s="972"/>
      <c r="BV85" s="972"/>
      <c r="BW85" s="972"/>
      <c r="BX85" s="972"/>
      <c r="BY85" s="972"/>
      <c r="BZ85" s="972"/>
      <c r="CA85" s="972"/>
      <c r="CB85" s="972"/>
      <c r="CC85" s="972"/>
      <c r="CD85" s="972"/>
      <c r="CE85" s="972"/>
      <c r="CF85" s="972"/>
      <c r="CG85" s="973"/>
      <c r="CH85" s="974"/>
      <c r="CI85" s="975"/>
      <c r="CJ85" s="975"/>
      <c r="CK85" s="975"/>
      <c r="CL85" s="976"/>
      <c r="CM85" s="974"/>
      <c r="CN85" s="975"/>
      <c r="CO85" s="975"/>
      <c r="CP85" s="975"/>
      <c r="CQ85" s="976"/>
      <c r="CR85" s="974"/>
      <c r="CS85" s="975"/>
      <c r="CT85" s="975"/>
      <c r="CU85" s="975"/>
      <c r="CV85" s="976"/>
      <c r="CW85" s="974"/>
      <c r="CX85" s="975"/>
      <c r="CY85" s="975"/>
      <c r="CZ85" s="975"/>
      <c r="DA85" s="976"/>
      <c r="DB85" s="974"/>
      <c r="DC85" s="975"/>
      <c r="DD85" s="975"/>
      <c r="DE85" s="975"/>
      <c r="DF85" s="976"/>
      <c r="DG85" s="974"/>
      <c r="DH85" s="975"/>
      <c r="DI85" s="975"/>
      <c r="DJ85" s="975"/>
      <c r="DK85" s="976"/>
      <c r="DL85" s="974"/>
      <c r="DM85" s="975"/>
      <c r="DN85" s="975"/>
      <c r="DO85" s="975"/>
      <c r="DP85" s="976"/>
      <c r="DQ85" s="974"/>
      <c r="DR85" s="975"/>
      <c r="DS85" s="975"/>
      <c r="DT85" s="975"/>
      <c r="DU85" s="976"/>
      <c r="DV85" s="968"/>
      <c r="DW85" s="969"/>
      <c r="DX85" s="969"/>
      <c r="DY85" s="969"/>
      <c r="DZ85" s="970"/>
      <c r="EA85" s="101"/>
    </row>
    <row r="86" spans="1:131" s="100" customFormat="1" ht="26.25" customHeight="1">
      <c r="A86" s="129">
        <v>19</v>
      </c>
      <c r="B86" s="1001"/>
      <c r="C86" s="1002"/>
      <c r="D86" s="1002"/>
      <c r="E86" s="1002"/>
      <c r="F86" s="1002"/>
      <c r="G86" s="1002"/>
      <c r="H86" s="1002"/>
      <c r="I86" s="1002"/>
      <c r="J86" s="1002"/>
      <c r="K86" s="1002"/>
      <c r="L86" s="1002"/>
      <c r="M86" s="1002"/>
      <c r="N86" s="1002"/>
      <c r="O86" s="1002"/>
      <c r="P86" s="1003"/>
      <c r="Q86" s="1004"/>
      <c r="R86" s="991"/>
      <c r="S86" s="991"/>
      <c r="T86" s="991"/>
      <c r="U86" s="991"/>
      <c r="V86" s="991"/>
      <c r="W86" s="991"/>
      <c r="X86" s="991"/>
      <c r="Y86" s="991"/>
      <c r="Z86" s="991"/>
      <c r="AA86" s="991"/>
      <c r="AB86" s="991"/>
      <c r="AC86" s="991"/>
      <c r="AD86" s="991"/>
      <c r="AE86" s="991"/>
      <c r="AF86" s="991"/>
      <c r="AG86" s="991"/>
      <c r="AH86" s="991"/>
      <c r="AI86" s="991"/>
      <c r="AJ86" s="991"/>
      <c r="AK86" s="991"/>
      <c r="AL86" s="991"/>
      <c r="AM86" s="991"/>
      <c r="AN86" s="991"/>
      <c r="AO86" s="991"/>
      <c r="AP86" s="991"/>
      <c r="AQ86" s="991"/>
      <c r="AR86" s="991"/>
      <c r="AS86" s="991"/>
      <c r="AT86" s="991"/>
      <c r="AU86" s="991"/>
      <c r="AV86" s="991"/>
      <c r="AW86" s="991"/>
      <c r="AX86" s="991"/>
      <c r="AY86" s="991"/>
      <c r="AZ86" s="992"/>
      <c r="BA86" s="992"/>
      <c r="BB86" s="992"/>
      <c r="BC86" s="992"/>
      <c r="BD86" s="993"/>
      <c r="BE86" s="120"/>
      <c r="BF86" s="120"/>
      <c r="BG86" s="120"/>
      <c r="BH86" s="120"/>
      <c r="BI86" s="120"/>
      <c r="BJ86" s="120"/>
      <c r="BK86" s="120"/>
      <c r="BL86" s="120"/>
      <c r="BM86" s="120"/>
      <c r="BN86" s="120"/>
      <c r="BO86" s="120"/>
      <c r="BP86" s="120"/>
      <c r="BQ86" s="127">
        <v>80</v>
      </c>
      <c r="BR86" s="126"/>
      <c r="BS86" s="971"/>
      <c r="BT86" s="972"/>
      <c r="BU86" s="972"/>
      <c r="BV86" s="972"/>
      <c r="BW86" s="972"/>
      <c r="BX86" s="972"/>
      <c r="BY86" s="972"/>
      <c r="BZ86" s="972"/>
      <c r="CA86" s="972"/>
      <c r="CB86" s="972"/>
      <c r="CC86" s="972"/>
      <c r="CD86" s="972"/>
      <c r="CE86" s="972"/>
      <c r="CF86" s="972"/>
      <c r="CG86" s="973"/>
      <c r="CH86" s="974"/>
      <c r="CI86" s="975"/>
      <c r="CJ86" s="975"/>
      <c r="CK86" s="975"/>
      <c r="CL86" s="976"/>
      <c r="CM86" s="974"/>
      <c r="CN86" s="975"/>
      <c r="CO86" s="975"/>
      <c r="CP86" s="975"/>
      <c r="CQ86" s="976"/>
      <c r="CR86" s="974"/>
      <c r="CS86" s="975"/>
      <c r="CT86" s="975"/>
      <c r="CU86" s="975"/>
      <c r="CV86" s="976"/>
      <c r="CW86" s="974"/>
      <c r="CX86" s="975"/>
      <c r="CY86" s="975"/>
      <c r="CZ86" s="975"/>
      <c r="DA86" s="976"/>
      <c r="DB86" s="974"/>
      <c r="DC86" s="975"/>
      <c r="DD86" s="975"/>
      <c r="DE86" s="975"/>
      <c r="DF86" s="976"/>
      <c r="DG86" s="974"/>
      <c r="DH86" s="975"/>
      <c r="DI86" s="975"/>
      <c r="DJ86" s="975"/>
      <c r="DK86" s="976"/>
      <c r="DL86" s="974"/>
      <c r="DM86" s="975"/>
      <c r="DN86" s="975"/>
      <c r="DO86" s="975"/>
      <c r="DP86" s="976"/>
      <c r="DQ86" s="974"/>
      <c r="DR86" s="975"/>
      <c r="DS86" s="975"/>
      <c r="DT86" s="975"/>
      <c r="DU86" s="976"/>
      <c r="DV86" s="968"/>
      <c r="DW86" s="969"/>
      <c r="DX86" s="969"/>
      <c r="DY86" s="969"/>
      <c r="DZ86" s="970"/>
      <c r="EA86" s="101"/>
    </row>
    <row r="87" spans="1:131" s="100" customFormat="1" ht="26.25" customHeight="1">
      <c r="A87" s="128">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120"/>
      <c r="BF87" s="120"/>
      <c r="BG87" s="120"/>
      <c r="BH87" s="120"/>
      <c r="BI87" s="120"/>
      <c r="BJ87" s="120"/>
      <c r="BK87" s="120"/>
      <c r="BL87" s="120"/>
      <c r="BM87" s="120"/>
      <c r="BN87" s="120"/>
      <c r="BO87" s="120"/>
      <c r="BP87" s="120"/>
      <c r="BQ87" s="127">
        <v>81</v>
      </c>
      <c r="BR87" s="126"/>
      <c r="BS87" s="971"/>
      <c r="BT87" s="972"/>
      <c r="BU87" s="972"/>
      <c r="BV87" s="972"/>
      <c r="BW87" s="972"/>
      <c r="BX87" s="972"/>
      <c r="BY87" s="972"/>
      <c r="BZ87" s="972"/>
      <c r="CA87" s="972"/>
      <c r="CB87" s="972"/>
      <c r="CC87" s="972"/>
      <c r="CD87" s="972"/>
      <c r="CE87" s="972"/>
      <c r="CF87" s="972"/>
      <c r="CG87" s="973"/>
      <c r="CH87" s="974"/>
      <c r="CI87" s="975"/>
      <c r="CJ87" s="975"/>
      <c r="CK87" s="975"/>
      <c r="CL87" s="976"/>
      <c r="CM87" s="974"/>
      <c r="CN87" s="975"/>
      <c r="CO87" s="975"/>
      <c r="CP87" s="975"/>
      <c r="CQ87" s="976"/>
      <c r="CR87" s="974"/>
      <c r="CS87" s="975"/>
      <c r="CT87" s="975"/>
      <c r="CU87" s="975"/>
      <c r="CV87" s="976"/>
      <c r="CW87" s="974"/>
      <c r="CX87" s="975"/>
      <c r="CY87" s="975"/>
      <c r="CZ87" s="975"/>
      <c r="DA87" s="976"/>
      <c r="DB87" s="974"/>
      <c r="DC87" s="975"/>
      <c r="DD87" s="975"/>
      <c r="DE87" s="975"/>
      <c r="DF87" s="976"/>
      <c r="DG87" s="974"/>
      <c r="DH87" s="975"/>
      <c r="DI87" s="975"/>
      <c r="DJ87" s="975"/>
      <c r="DK87" s="976"/>
      <c r="DL87" s="974"/>
      <c r="DM87" s="975"/>
      <c r="DN87" s="975"/>
      <c r="DO87" s="975"/>
      <c r="DP87" s="976"/>
      <c r="DQ87" s="974"/>
      <c r="DR87" s="975"/>
      <c r="DS87" s="975"/>
      <c r="DT87" s="975"/>
      <c r="DU87" s="976"/>
      <c r="DV87" s="968"/>
      <c r="DW87" s="969"/>
      <c r="DX87" s="969"/>
      <c r="DY87" s="969"/>
      <c r="DZ87" s="970"/>
      <c r="EA87" s="101"/>
    </row>
    <row r="88" spans="1:131" s="100" customFormat="1" ht="26.25" customHeight="1" thickBot="1">
      <c r="A88" s="125" t="s">
        <v>375</v>
      </c>
      <c r="B88" s="977" t="s">
        <v>377</v>
      </c>
      <c r="C88" s="978"/>
      <c r="D88" s="978"/>
      <c r="E88" s="978"/>
      <c r="F88" s="978"/>
      <c r="G88" s="978"/>
      <c r="H88" s="978"/>
      <c r="I88" s="978"/>
      <c r="J88" s="978"/>
      <c r="K88" s="978"/>
      <c r="L88" s="978"/>
      <c r="M88" s="978"/>
      <c r="N88" s="978"/>
      <c r="O88" s="978"/>
      <c r="P88" s="979"/>
      <c r="Q88" s="986"/>
      <c r="R88" s="987"/>
      <c r="S88" s="987"/>
      <c r="T88" s="987"/>
      <c r="U88" s="987"/>
      <c r="V88" s="987"/>
      <c r="W88" s="987"/>
      <c r="X88" s="987"/>
      <c r="Y88" s="987"/>
      <c r="Z88" s="987"/>
      <c r="AA88" s="987"/>
      <c r="AB88" s="987"/>
      <c r="AC88" s="987"/>
      <c r="AD88" s="987"/>
      <c r="AE88" s="987"/>
      <c r="AF88" s="988">
        <v>13987</v>
      </c>
      <c r="AG88" s="988"/>
      <c r="AH88" s="988"/>
      <c r="AI88" s="988"/>
      <c r="AJ88" s="988"/>
      <c r="AK88" s="987"/>
      <c r="AL88" s="987"/>
      <c r="AM88" s="987"/>
      <c r="AN88" s="987"/>
      <c r="AO88" s="987"/>
      <c r="AP88" s="988">
        <v>2075</v>
      </c>
      <c r="AQ88" s="988"/>
      <c r="AR88" s="988"/>
      <c r="AS88" s="988"/>
      <c r="AT88" s="988"/>
      <c r="AU88" s="988" t="s">
        <v>376</v>
      </c>
      <c r="AV88" s="988"/>
      <c r="AW88" s="988"/>
      <c r="AX88" s="988"/>
      <c r="AY88" s="988"/>
      <c r="AZ88" s="989"/>
      <c r="BA88" s="989"/>
      <c r="BB88" s="989"/>
      <c r="BC88" s="989"/>
      <c r="BD88" s="990"/>
      <c r="BE88" s="120"/>
      <c r="BF88" s="120"/>
      <c r="BG88" s="120"/>
      <c r="BH88" s="120"/>
      <c r="BI88" s="120"/>
      <c r="BJ88" s="120"/>
      <c r="BK88" s="120"/>
      <c r="BL88" s="120"/>
      <c r="BM88" s="120"/>
      <c r="BN88" s="120"/>
      <c r="BO88" s="120"/>
      <c r="BP88" s="120"/>
      <c r="BQ88" s="127">
        <v>82</v>
      </c>
      <c r="BR88" s="126"/>
      <c r="BS88" s="971"/>
      <c r="BT88" s="972"/>
      <c r="BU88" s="972"/>
      <c r="BV88" s="972"/>
      <c r="BW88" s="972"/>
      <c r="BX88" s="972"/>
      <c r="BY88" s="972"/>
      <c r="BZ88" s="972"/>
      <c r="CA88" s="972"/>
      <c r="CB88" s="972"/>
      <c r="CC88" s="972"/>
      <c r="CD88" s="972"/>
      <c r="CE88" s="972"/>
      <c r="CF88" s="972"/>
      <c r="CG88" s="973"/>
      <c r="CH88" s="974"/>
      <c r="CI88" s="975"/>
      <c r="CJ88" s="975"/>
      <c r="CK88" s="975"/>
      <c r="CL88" s="976"/>
      <c r="CM88" s="974"/>
      <c r="CN88" s="975"/>
      <c r="CO88" s="975"/>
      <c r="CP88" s="975"/>
      <c r="CQ88" s="976"/>
      <c r="CR88" s="974"/>
      <c r="CS88" s="975"/>
      <c r="CT88" s="975"/>
      <c r="CU88" s="975"/>
      <c r="CV88" s="976"/>
      <c r="CW88" s="974"/>
      <c r="CX88" s="975"/>
      <c r="CY88" s="975"/>
      <c r="CZ88" s="975"/>
      <c r="DA88" s="976"/>
      <c r="DB88" s="974"/>
      <c r="DC88" s="975"/>
      <c r="DD88" s="975"/>
      <c r="DE88" s="975"/>
      <c r="DF88" s="976"/>
      <c r="DG88" s="974"/>
      <c r="DH88" s="975"/>
      <c r="DI88" s="975"/>
      <c r="DJ88" s="975"/>
      <c r="DK88" s="976"/>
      <c r="DL88" s="974"/>
      <c r="DM88" s="975"/>
      <c r="DN88" s="975"/>
      <c r="DO88" s="975"/>
      <c r="DP88" s="976"/>
      <c r="DQ88" s="974"/>
      <c r="DR88" s="975"/>
      <c r="DS88" s="975"/>
      <c r="DT88" s="975"/>
      <c r="DU88" s="976"/>
      <c r="DV88" s="968"/>
      <c r="DW88" s="969"/>
      <c r="DX88" s="969"/>
      <c r="DY88" s="969"/>
      <c r="DZ88" s="970"/>
      <c r="EA88" s="101"/>
    </row>
    <row r="89" spans="1:131" s="100" customFormat="1" ht="26.25" hidden="1" customHeight="1">
      <c r="A89" s="124"/>
      <c r="B89" s="123"/>
      <c r="C89" s="123"/>
      <c r="D89" s="123"/>
      <c r="E89" s="123"/>
      <c r="F89" s="123"/>
      <c r="G89" s="123"/>
      <c r="H89" s="123"/>
      <c r="I89" s="123"/>
      <c r="J89" s="123"/>
      <c r="K89" s="123"/>
      <c r="L89" s="123"/>
      <c r="M89" s="123"/>
      <c r="N89" s="123"/>
      <c r="O89" s="123"/>
      <c r="P89" s="123"/>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1"/>
      <c r="BA89" s="121"/>
      <c r="BB89" s="121"/>
      <c r="BC89" s="121"/>
      <c r="BD89" s="121"/>
      <c r="BE89" s="120"/>
      <c r="BF89" s="120"/>
      <c r="BG89" s="120"/>
      <c r="BH89" s="120"/>
      <c r="BI89" s="120"/>
      <c r="BJ89" s="120"/>
      <c r="BK89" s="120"/>
      <c r="BL89" s="120"/>
      <c r="BM89" s="120"/>
      <c r="BN89" s="120"/>
      <c r="BO89" s="120"/>
      <c r="BP89" s="120"/>
      <c r="BQ89" s="127">
        <v>83</v>
      </c>
      <c r="BR89" s="126"/>
      <c r="BS89" s="971"/>
      <c r="BT89" s="972"/>
      <c r="BU89" s="972"/>
      <c r="BV89" s="972"/>
      <c r="BW89" s="972"/>
      <c r="BX89" s="972"/>
      <c r="BY89" s="972"/>
      <c r="BZ89" s="972"/>
      <c r="CA89" s="972"/>
      <c r="CB89" s="972"/>
      <c r="CC89" s="972"/>
      <c r="CD89" s="972"/>
      <c r="CE89" s="972"/>
      <c r="CF89" s="972"/>
      <c r="CG89" s="973"/>
      <c r="CH89" s="974"/>
      <c r="CI89" s="975"/>
      <c r="CJ89" s="975"/>
      <c r="CK89" s="975"/>
      <c r="CL89" s="976"/>
      <c r="CM89" s="974"/>
      <c r="CN89" s="975"/>
      <c r="CO89" s="975"/>
      <c r="CP89" s="975"/>
      <c r="CQ89" s="976"/>
      <c r="CR89" s="974"/>
      <c r="CS89" s="975"/>
      <c r="CT89" s="975"/>
      <c r="CU89" s="975"/>
      <c r="CV89" s="976"/>
      <c r="CW89" s="974"/>
      <c r="CX89" s="975"/>
      <c r="CY89" s="975"/>
      <c r="CZ89" s="975"/>
      <c r="DA89" s="976"/>
      <c r="DB89" s="974"/>
      <c r="DC89" s="975"/>
      <c r="DD89" s="975"/>
      <c r="DE89" s="975"/>
      <c r="DF89" s="976"/>
      <c r="DG89" s="974"/>
      <c r="DH89" s="975"/>
      <c r="DI89" s="975"/>
      <c r="DJ89" s="975"/>
      <c r="DK89" s="976"/>
      <c r="DL89" s="974"/>
      <c r="DM89" s="975"/>
      <c r="DN89" s="975"/>
      <c r="DO89" s="975"/>
      <c r="DP89" s="976"/>
      <c r="DQ89" s="974"/>
      <c r="DR89" s="975"/>
      <c r="DS89" s="975"/>
      <c r="DT89" s="975"/>
      <c r="DU89" s="976"/>
      <c r="DV89" s="968"/>
      <c r="DW89" s="969"/>
      <c r="DX89" s="969"/>
      <c r="DY89" s="969"/>
      <c r="DZ89" s="970"/>
      <c r="EA89" s="101"/>
    </row>
    <row r="90" spans="1:131" s="100" customFormat="1" ht="26.25" hidden="1" customHeight="1">
      <c r="A90" s="124"/>
      <c r="B90" s="123"/>
      <c r="C90" s="123"/>
      <c r="D90" s="123"/>
      <c r="E90" s="123"/>
      <c r="F90" s="123"/>
      <c r="G90" s="123"/>
      <c r="H90" s="123"/>
      <c r="I90" s="123"/>
      <c r="J90" s="123"/>
      <c r="K90" s="123"/>
      <c r="L90" s="123"/>
      <c r="M90" s="123"/>
      <c r="N90" s="123"/>
      <c r="O90" s="123"/>
      <c r="P90" s="123"/>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1"/>
      <c r="BA90" s="121"/>
      <c r="BB90" s="121"/>
      <c r="BC90" s="121"/>
      <c r="BD90" s="121"/>
      <c r="BE90" s="120"/>
      <c r="BF90" s="120"/>
      <c r="BG90" s="120"/>
      <c r="BH90" s="120"/>
      <c r="BI90" s="120"/>
      <c r="BJ90" s="120"/>
      <c r="BK90" s="120"/>
      <c r="BL90" s="120"/>
      <c r="BM90" s="120"/>
      <c r="BN90" s="120"/>
      <c r="BO90" s="120"/>
      <c r="BP90" s="120"/>
      <c r="BQ90" s="127">
        <v>84</v>
      </c>
      <c r="BR90" s="126"/>
      <c r="BS90" s="971"/>
      <c r="BT90" s="972"/>
      <c r="BU90" s="972"/>
      <c r="BV90" s="972"/>
      <c r="BW90" s="972"/>
      <c r="BX90" s="972"/>
      <c r="BY90" s="972"/>
      <c r="BZ90" s="972"/>
      <c r="CA90" s="972"/>
      <c r="CB90" s="972"/>
      <c r="CC90" s="972"/>
      <c r="CD90" s="972"/>
      <c r="CE90" s="972"/>
      <c r="CF90" s="972"/>
      <c r="CG90" s="973"/>
      <c r="CH90" s="974"/>
      <c r="CI90" s="975"/>
      <c r="CJ90" s="975"/>
      <c r="CK90" s="975"/>
      <c r="CL90" s="976"/>
      <c r="CM90" s="974"/>
      <c r="CN90" s="975"/>
      <c r="CO90" s="975"/>
      <c r="CP90" s="975"/>
      <c r="CQ90" s="976"/>
      <c r="CR90" s="974"/>
      <c r="CS90" s="975"/>
      <c r="CT90" s="975"/>
      <c r="CU90" s="975"/>
      <c r="CV90" s="976"/>
      <c r="CW90" s="974"/>
      <c r="CX90" s="975"/>
      <c r="CY90" s="975"/>
      <c r="CZ90" s="975"/>
      <c r="DA90" s="976"/>
      <c r="DB90" s="974"/>
      <c r="DC90" s="975"/>
      <c r="DD90" s="975"/>
      <c r="DE90" s="975"/>
      <c r="DF90" s="976"/>
      <c r="DG90" s="974"/>
      <c r="DH90" s="975"/>
      <c r="DI90" s="975"/>
      <c r="DJ90" s="975"/>
      <c r="DK90" s="976"/>
      <c r="DL90" s="974"/>
      <c r="DM90" s="975"/>
      <c r="DN90" s="975"/>
      <c r="DO90" s="975"/>
      <c r="DP90" s="976"/>
      <c r="DQ90" s="974"/>
      <c r="DR90" s="975"/>
      <c r="DS90" s="975"/>
      <c r="DT90" s="975"/>
      <c r="DU90" s="976"/>
      <c r="DV90" s="968"/>
      <c r="DW90" s="969"/>
      <c r="DX90" s="969"/>
      <c r="DY90" s="969"/>
      <c r="DZ90" s="970"/>
      <c r="EA90" s="101"/>
    </row>
    <row r="91" spans="1:131" s="100" customFormat="1" ht="26.25" hidden="1" customHeight="1">
      <c r="A91" s="124"/>
      <c r="B91" s="123"/>
      <c r="C91" s="123"/>
      <c r="D91" s="123"/>
      <c r="E91" s="123"/>
      <c r="F91" s="123"/>
      <c r="G91" s="123"/>
      <c r="H91" s="123"/>
      <c r="I91" s="123"/>
      <c r="J91" s="123"/>
      <c r="K91" s="123"/>
      <c r="L91" s="123"/>
      <c r="M91" s="123"/>
      <c r="N91" s="123"/>
      <c r="O91" s="123"/>
      <c r="P91" s="123"/>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1"/>
      <c r="BA91" s="121"/>
      <c r="BB91" s="121"/>
      <c r="BC91" s="121"/>
      <c r="BD91" s="121"/>
      <c r="BE91" s="120"/>
      <c r="BF91" s="120"/>
      <c r="BG91" s="120"/>
      <c r="BH91" s="120"/>
      <c r="BI91" s="120"/>
      <c r="BJ91" s="120"/>
      <c r="BK91" s="120"/>
      <c r="BL91" s="120"/>
      <c r="BM91" s="120"/>
      <c r="BN91" s="120"/>
      <c r="BO91" s="120"/>
      <c r="BP91" s="120"/>
      <c r="BQ91" s="127">
        <v>85</v>
      </c>
      <c r="BR91" s="126"/>
      <c r="BS91" s="971"/>
      <c r="BT91" s="972"/>
      <c r="BU91" s="972"/>
      <c r="BV91" s="972"/>
      <c r="BW91" s="972"/>
      <c r="BX91" s="972"/>
      <c r="BY91" s="972"/>
      <c r="BZ91" s="972"/>
      <c r="CA91" s="972"/>
      <c r="CB91" s="972"/>
      <c r="CC91" s="972"/>
      <c r="CD91" s="972"/>
      <c r="CE91" s="972"/>
      <c r="CF91" s="972"/>
      <c r="CG91" s="973"/>
      <c r="CH91" s="974"/>
      <c r="CI91" s="975"/>
      <c r="CJ91" s="975"/>
      <c r="CK91" s="975"/>
      <c r="CL91" s="976"/>
      <c r="CM91" s="974"/>
      <c r="CN91" s="975"/>
      <c r="CO91" s="975"/>
      <c r="CP91" s="975"/>
      <c r="CQ91" s="976"/>
      <c r="CR91" s="974"/>
      <c r="CS91" s="975"/>
      <c r="CT91" s="975"/>
      <c r="CU91" s="975"/>
      <c r="CV91" s="976"/>
      <c r="CW91" s="974"/>
      <c r="CX91" s="975"/>
      <c r="CY91" s="975"/>
      <c r="CZ91" s="975"/>
      <c r="DA91" s="976"/>
      <c r="DB91" s="974"/>
      <c r="DC91" s="975"/>
      <c r="DD91" s="975"/>
      <c r="DE91" s="975"/>
      <c r="DF91" s="976"/>
      <c r="DG91" s="974"/>
      <c r="DH91" s="975"/>
      <c r="DI91" s="975"/>
      <c r="DJ91" s="975"/>
      <c r="DK91" s="976"/>
      <c r="DL91" s="974"/>
      <c r="DM91" s="975"/>
      <c r="DN91" s="975"/>
      <c r="DO91" s="975"/>
      <c r="DP91" s="976"/>
      <c r="DQ91" s="974"/>
      <c r="DR91" s="975"/>
      <c r="DS91" s="975"/>
      <c r="DT91" s="975"/>
      <c r="DU91" s="976"/>
      <c r="DV91" s="968"/>
      <c r="DW91" s="969"/>
      <c r="DX91" s="969"/>
      <c r="DY91" s="969"/>
      <c r="DZ91" s="970"/>
      <c r="EA91" s="101"/>
    </row>
    <row r="92" spans="1:131" s="100" customFormat="1" ht="26.25" hidden="1" customHeight="1">
      <c r="A92" s="124"/>
      <c r="B92" s="123"/>
      <c r="C92" s="123"/>
      <c r="D92" s="123"/>
      <c r="E92" s="123"/>
      <c r="F92" s="123"/>
      <c r="G92" s="123"/>
      <c r="H92" s="123"/>
      <c r="I92" s="123"/>
      <c r="J92" s="123"/>
      <c r="K92" s="123"/>
      <c r="L92" s="123"/>
      <c r="M92" s="123"/>
      <c r="N92" s="123"/>
      <c r="O92" s="123"/>
      <c r="P92" s="123"/>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1"/>
      <c r="BA92" s="121"/>
      <c r="BB92" s="121"/>
      <c r="BC92" s="121"/>
      <c r="BD92" s="121"/>
      <c r="BE92" s="120"/>
      <c r="BF92" s="120"/>
      <c r="BG92" s="120"/>
      <c r="BH92" s="120"/>
      <c r="BI92" s="120"/>
      <c r="BJ92" s="120"/>
      <c r="BK92" s="120"/>
      <c r="BL92" s="120"/>
      <c r="BM92" s="120"/>
      <c r="BN92" s="120"/>
      <c r="BO92" s="120"/>
      <c r="BP92" s="120"/>
      <c r="BQ92" s="127">
        <v>86</v>
      </c>
      <c r="BR92" s="126"/>
      <c r="BS92" s="971"/>
      <c r="BT92" s="972"/>
      <c r="BU92" s="972"/>
      <c r="BV92" s="972"/>
      <c r="BW92" s="972"/>
      <c r="BX92" s="972"/>
      <c r="BY92" s="972"/>
      <c r="BZ92" s="972"/>
      <c r="CA92" s="972"/>
      <c r="CB92" s="972"/>
      <c r="CC92" s="972"/>
      <c r="CD92" s="972"/>
      <c r="CE92" s="972"/>
      <c r="CF92" s="972"/>
      <c r="CG92" s="973"/>
      <c r="CH92" s="974"/>
      <c r="CI92" s="975"/>
      <c r="CJ92" s="975"/>
      <c r="CK92" s="975"/>
      <c r="CL92" s="976"/>
      <c r="CM92" s="974"/>
      <c r="CN92" s="975"/>
      <c r="CO92" s="975"/>
      <c r="CP92" s="975"/>
      <c r="CQ92" s="976"/>
      <c r="CR92" s="974"/>
      <c r="CS92" s="975"/>
      <c r="CT92" s="975"/>
      <c r="CU92" s="975"/>
      <c r="CV92" s="976"/>
      <c r="CW92" s="974"/>
      <c r="CX92" s="975"/>
      <c r="CY92" s="975"/>
      <c r="CZ92" s="975"/>
      <c r="DA92" s="976"/>
      <c r="DB92" s="974"/>
      <c r="DC92" s="975"/>
      <c r="DD92" s="975"/>
      <c r="DE92" s="975"/>
      <c r="DF92" s="976"/>
      <c r="DG92" s="974"/>
      <c r="DH92" s="975"/>
      <c r="DI92" s="975"/>
      <c r="DJ92" s="975"/>
      <c r="DK92" s="976"/>
      <c r="DL92" s="974"/>
      <c r="DM92" s="975"/>
      <c r="DN92" s="975"/>
      <c r="DO92" s="975"/>
      <c r="DP92" s="976"/>
      <c r="DQ92" s="974"/>
      <c r="DR92" s="975"/>
      <c r="DS92" s="975"/>
      <c r="DT92" s="975"/>
      <c r="DU92" s="976"/>
      <c r="DV92" s="968"/>
      <c r="DW92" s="969"/>
      <c r="DX92" s="969"/>
      <c r="DY92" s="969"/>
      <c r="DZ92" s="970"/>
      <c r="EA92" s="101"/>
    </row>
    <row r="93" spans="1:131" s="100" customFormat="1" ht="26.25" hidden="1" customHeight="1">
      <c r="A93" s="124"/>
      <c r="B93" s="123"/>
      <c r="C93" s="123"/>
      <c r="D93" s="123"/>
      <c r="E93" s="123"/>
      <c r="F93" s="123"/>
      <c r="G93" s="123"/>
      <c r="H93" s="123"/>
      <c r="I93" s="123"/>
      <c r="J93" s="123"/>
      <c r="K93" s="123"/>
      <c r="L93" s="123"/>
      <c r="M93" s="123"/>
      <c r="N93" s="123"/>
      <c r="O93" s="123"/>
      <c r="P93" s="123"/>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1"/>
      <c r="BA93" s="121"/>
      <c r="BB93" s="121"/>
      <c r="BC93" s="121"/>
      <c r="BD93" s="121"/>
      <c r="BE93" s="120"/>
      <c r="BF93" s="120"/>
      <c r="BG93" s="120"/>
      <c r="BH93" s="120"/>
      <c r="BI93" s="120"/>
      <c r="BJ93" s="120"/>
      <c r="BK93" s="120"/>
      <c r="BL93" s="120"/>
      <c r="BM93" s="120"/>
      <c r="BN93" s="120"/>
      <c r="BO93" s="120"/>
      <c r="BP93" s="120"/>
      <c r="BQ93" s="127">
        <v>87</v>
      </c>
      <c r="BR93" s="126"/>
      <c r="BS93" s="971"/>
      <c r="BT93" s="972"/>
      <c r="BU93" s="972"/>
      <c r="BV93" s="972"/>
      <c r="BW93" s="972"/>
      <c r="BX93" s="972"/>
      <c r="BY93" s="972"/>
      <c r="BZ93" s="972"/>
      <c r="CA93" s="972"/>
      <c r="CB93" s="972"/>
      <c r="CC93" s="972"/>
      <c r="CD93" s="972"/>
      <c r="CE93" s="972"/>
      <c r="CF93" s="972"/>
      <c r="CG93" s="973"/>
      <c r="CH93" s="974"/>
      <c r="CI93" s="975"/>
      <c r="CJ93" s="975"/>
      <c r="CK93" s="975"/>
      <c r="CL93" s="976"/>
      <c r="CM93" s="974"/>
      <c r="CN93" s="975"/>
      <c r="CO93" s="975"/>
      <c r="CP93" s="975"/>
      <c r="CQ93" s="976"/>
      <c r="CR93" s="974"/>
      <c r="CS93" s="975"/>
      <c r="CT93" s="975"/>
      <c r="CU93" s="975"/>
      <c r="CV93" s="976"/>
      <c r="CW93" s="974"/>
      <c r="CX93" s="975"/>
      <c r="CY93" s="975"/>
      <c r="CZ93" s="975"/>
      <c r="DA93" s="976"/>
      <c r="DB93" s="974"/>
      <c r="DC93" s="975"/>
      <c r="DD93" s="975"/>
      <c r="DE93" s="975"/>
      <c r="DF93" s="976"/>
      <c r="DG93" s="974"/>
      <c r="DH93" s="975"/>
      <c r="DI93" s="975"/>
      <c r="DJ93" s="975"/>
      <c r="DK93" s="976"/>
      <c r="DL93" s="974"/>
      <c r="DM93" s="975"/>
      <c r="DN93" s="975"/>
      <c r="DO93" s="975"/>
      <c r="DP93" s="976"/>
      <c r="DQ93" s="974"/>
      <c r="DR93" s="975"/>
      <c r="DS93" s="975"/>
      <c r="DT93" s="975"/>
      <c r="DU93" s="976"/>
      <c r="DV93" s="968"/>
      <c r="DW93" s="969"/>
      <c r="DX93" s="969"/>
      <c r="DY93" s="969"/>
      <c r="DZ93" s="970"/>
      <c r="EA93" s="101"/>
    </row>
    <row r="94" spans="1:131" s="100" customFormat="1" ht="26.25" hidden="1" customHeight="1">
      <c r="A94" s="124"/>
      <c r="B94" s="123"/>
      <c r="C94" s="123"/>
      <c r="D94" s="123"/>
      <c r="E94" s="123"/>
      <c r="F94" s="123"/>
      <c r="G94" s="123"/>
      <c r="H94" s="123"/>
      <c r="I94" s="123"/>
      <c r="J94" s="123"/>
      <c r="K94" s="123"/>
      <c r="L94" s="123"/>
      <c r="M94" s="123"/>
      <c r="N94" s="123"/>
      <c r="O94" s="123"/>
      <c r="P94" s="123"/>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1"/>
      <c r="BA94" s="121"/>
      <c r="BB94" s="121"/>
      <c r="BC94" s="121"/>
      <c r="BD94" s="121"/>
      <c r="BE94" s="120"/>
      <c r="BF94" s="120"/>
      <c r="BG94" s="120"/>
      <c r="BH94" s="120"/>
      <c r="BI94" s="120"/>
      <c r="BJ94" s="120"/>
      <c r="BK94" s="120"/>
      <c r="BL94" s="120"/>
      <c r="BM94" s="120"/>
      <c r="BN94" s="120"/>
      <c r="BO94" s="120"/>
      <c r="BP94" s="120"/>
      <c r="BQ94" s="127">
        <v>88</v>
      </c>
      <c r="BR94" s="126"/>
      <c r="BS94" s="971"/>
      <c r="BT94" s="972"/>
      <c r="BU94" s="972"/>
      <c r="BV94" s="972"/>
      <c r="BW94" s="972"/>
      <c r="BX94" s="972"/>
      <c r="BY94" s="972"/>
      <c r="BZ94" s="972"/>
      <c r="CA94" s="972"/>
      <c r="CB94" s="972"/>
      <c r="CC94" s="972"/>
      <c r="CD94" s="972"/>
      <c r="CE94" s="972"/>
      <c r="CF94" s="972"/>
      <c r="CG94" s="973"/>
      <c r="CH94" s="974"/>
      <c r="CI94" s="975"/>
      <c r="CJ94" s="975"/>
      <c r="CK94" s="975"/>
      <c r="CL94" s="976"/>
      <c r="CM94" s="974"/>
      <c r="CN94" s="975"/>
      <c r="CO94" s="975"/>
      <c r="CP94" s="975"/>
      <c r="CQ94" s="976"/>
      <c r="CR94" s="974"/>
      <c r="CS94" s="975"/>
      <c r="CT94" s="975"/>
      <c r="CU94" s="975"/>
      <c r="CV94" s="976"/>
      <c r="CW94" s="974"/>
      <c r="CX94" s="975"/>
      <c r="CY94" s="975"/>
      <c r="CZ94" s="975"/>
      <c r="DA94" s="976"/>
      <c r="DB94" s="974"/>
      <c r="DC94" s="975"/>
      <c r="DD94" s="975"/>
      <c r="DE94" s="975"/>
      <c r="DF94" s="976"/>
      <c r="DG94" s="974"/>
      <c r="DH94" s="975"/>
      <c r="DI94" s="975"/>
      <c r="DJ94" s="975"/>
      <c r="DK94" s="976"/>
      <c r="DL94" s="974"/>
      <c r="DM94" s="975"/>
      <c r="DN94" s="975"/>
      <c r="DO94" s="975"/>
      <c r="DP94" s="976"/>
      <c r="DQ94" s="974"/>
      <c r="DR94" s="975"/>
      <c r="DS94" s="975"/>
      <c r="DT94" s="975"/>
      <c r="DU94" s="976"/>
      <c r="DV94" s="968"/>
      <c r="DW94" s="969"/>
      <c r="DX94" s="969"/>
      <c r="DY94" s="969"/>
      <c r="DZ94" s="970"/>
      <c r="EA94" s="101"/>
    </row>
    <row r="95" spans="1:131" s="100" customFormat="1" ht="26.25" hidden="1" customHeight="1">
      <c r="A95" s="124"/>
      <c r="B95" s="123"/>
      <c r="C95" s="123"/>
      <c r="D95" s="123"/>
      <c r="E95" s="123"/>
      <c r="F95" s="123"/>
      <c r="G95" s="123"/>
      <c r="H95" s="123"/>
      <c r="I95" s="123"/>
      <c r="J95" s="123"/>
      <c r="K95" s="123"/>
      <c r="L95" s="123"/>
      <c r="M95" s="123"/>
      <c r="N95" s="123"/>
      <c r="O95" s="123"/>
      <c r="P95" s="123"/>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1"/>
      <c r="BA95" s="121"/>
      <c r="BB95" s="121"/>
      <c r="BC95" s="121"/>
      <c r="BD95" s="121"/>
      <c r="BE95" s="120"/>
      <c r="BF95" s="120"/>
      <c r="BG95" s="120"/>
      <c r="BH95" s="120"/>
      <c r="BI95" s="120"/>
      <c r="BJ95" s="120"/>
      <c r="BK95" s="120"/>
      <c r="BL95" s="120"/>
      <c r="BM95" s="120"/>
      <c r="BN95" s="120"/>
      <c r="BO95" s="120"/>
      <c r="BP95" s="120"/>
      <c r="BQ95" s="127">
        <v>89</v>
      </c>
      <c r="BR95" s="126"/>
      <c r="BS95" s="971"/>
      <c r="BT95" s="972"/>
      <c r="BU95" s="972"/>
      <c r="BV95" s="972"/>
      <c r="BW95" s="972"/>
      <c r="BX95" s="972"/>
      <c r="BY95" s="972"/>
      <c r="BZ95" s="972"/>
      <c r="CA95" s="972"/>
      <c r="CB95" s="972"/>
      <c r="CC95" s="972"/>
      <c r="CD95" s="972"/>
      <c r="CE95" s="972"/>
      <c r="CF95" s="972"/>
      <c r="CG95" s="973"/>
      <c r="CH95" s="974"/>
      <c r="CI95" s="975"/>
      <c r="CJ95" s="975"/>
      <c r="CK95" s="975"/>
      <c r="CL95" s="976"/>
      <c r="CM95" s="974"/>
      <c r="CN95" s="975"/>
      <c r="CO95" s="975"/>
      <c r="CP95" s="975"/>
      <c r="CQ95" s="976"/>
      <c r="CR95" s="974"/>
      <c r="CS95" s="975"/>
      <c r="CT95" s="975"/>
      <c r="CU95" s="975"/>
      <c r="CV95" s="976"/>
      <c r="CW95" s="974"/>
      <c r="CX95" s="975"/>
      <c r="CY95" s="975"/>
      <c r="CZ95" s="975"/>
      <c r="DA95" s="976"/>
      <c r="DB95" s="974"/>
      <c r="DC95" s="975"/>
      <c r="DD95" s="975"/>
      <c r="DE95" s="975"/>
      <c r="DF95" s="976"/>
      <c r="DG95" s="974"/>
      <c r="DH95" s="975"/>
      <c r="DI95" s="975"/>
      <c r="DJ95" s="975"/>
      <c r="DK95" s="976"/>
      <c r="DL95" s="974"/>
      <c r="DM95" s="975"/>
      <c r="DN95" s="975"/>
      <c r="DO95" s="975"/>
      <c r="DP95" s="976"/>
      <c r="DQ95" s="974"/>
      <c r="DR95" s="975"/>
      <c r="DS95" s="975"/>
      <c r="DT95" s="975"/>
      <c r="DU95" s="976"/>
      <c r="DV95" s="968"/>
      <c r="DW95" s="969"/>
      <c r="DX95" s="969"/>
      <c r="DY95" s="969"/>
      <c r="DZ95" s="970"/>
      <c r="EA95" s="101"/>
    </row>
    <row r="96" spans="1:131" s="100" customFormat="1" ht="26.25" hidden="1" customHeight="1">
      <c r="A96" s="124"/>
      <c r="B96" s="123"/>
      <c r="C96" s="123"/>
      <c r="D96" s="123"/>
      <c r="E96" s="123"/>
      <c r="F96" s="123"/>
      <c r="G96" s="123"/>
      <c r="H96" s="123"/>
      <c r="I96" s="123"/>
      <c r="J96" s="123"/>
      <c r="K96" s="123"/>
      <c r="L96" s="123"/>
      <c r="M96" s="123"/>
      <c r="N96" s="123"/>
      <c r="O96" s="123"/>
      <c r="P96" s="123"/>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1"/>
      <c r="BA96" s="121"/>
      <c r="BB96" s="121"/>
      <c r="BC96" s="121"/>
      <c r="BD96" s="121"/>
      <c r="BE96" s="120"/>
      <c r="BF96" s="120"/>
      <c r="BG96" s="120"/>
      <c r="BH96" s="120"/>
      <c r="BI96" s="120"/>
      <c r="BJ96" s="120"/>
      <c r="BK96" s="120"/>
      <c r="BL96" s="120"/>
      <c r="BM96" s="120"/>
      <c r="BN96" s="120"/>
      <c r="BO96" s="120"/>
      <c r="BP96" s="120"/>
      <c r="BQ96" s="127">
        <v>90</v>
      </c>
      <c r="BR96" s="126"/>
      <c r="BS96" s="971"/>
      <c r="BT96" s="972"/>
      <c r="BU96" s="972"/>
      <c r="BV96" s="972"/>
      <c r="BW96" s="972"/>
      <c r="BX96" s="972"/>
      <c r="BY96" s="972"/>
      <c r="BZ96" s="972"/>
      <c r="CA96" s="972"/>
      <c r="CB96" s="972"/>
      <c r="CC96" s="972"/>
      <c r="CD96" s="972"/>
      <c r="CE96" s="972"/>
      <c r="CF96" s="972"/>
      <c r="CG96" s="973"/>
      <c r="CH96" s="974"/>
      <c r="CI96" s="975"/>
      <c r="CJ96" s="975"/>
      <c r="CK96" s="975"/>
      <c r="CL96" s="976"/>
      <c r="CM96" s="974"/>
      <c r="CN96" s="975"/>
      <c r="CO96" s="975"/>
      <c r="CP96" s="975"/>
      <c r="CQ96" s="976"/>
      <c r="CR96" s="974"/>
      <c r="CS96" s="975"/>
      <c r="CT96" s="975"/>
      <c r="CU96" s="975"/>
      <c r="CV96" s="976"/>
      <c r="CW96" s="974"/>
      <c r="CX96" s="975"/>
      <c r="CY96" s="975"/>
      <c r="CZ96" s="975"/>
      <c r="DA96" s="976"/>
      <c r="DB96" s="974"/>
      <c r="DC96" s="975"/>
      <c r="DD96" s="975"/>
      <c r="DE96" s="975"/>
      <c r="DF96" s="976"/>
      <c r="DG96" s="974"/>
      <c r="DH96" s="975"/>
      <c r="DI96" s="975"/>
      <c r="DJ96" s="975"/>
      <c r="DK96" s="976"/>
      <c r="DL96" s="974"/>
      <c r="DM96" s="975"/>
      <c r="DN96" s="975"/>
      <c r="DO96" s="975"/>
      <c r="DP96" s="976"/>
      <c r="DQ96" s="974"/>
      <c r="DR96" s="975"/>
      <c r="DS96" s="975"/>
      <c r="DT96" s="975"/>
      <c r="DU96" s="976"/>
      <c r="DV96" s="968"/>
      <c r="DW96" s="969"/>
      <c r="DX96" s="969"/>
      <c r="DY96" s="969"/>
      <c r="DZ96" s="970"/>
      <c r="EA96" s="101"/>
    </row>
    <row r="97" spans="1:131" s="100" customFormat="1" ht="26.25" hidden="1" customHeight="1">
      <c r="A97" s="124"/>
      <c r="B97" s="123"/>
      <c r="C97" s="123"/>
      <c r="D97" s="123"/>
      <c r="E97" s="123"/>
      <c r="F97" s="123"/>
      <c r="G97" s="123"/>
      <c r="H97" s="123"/>
      <c r="I97" s="123"/>
      <c r="J97" s="123"/>
      <c r="K97" s="123"/>
      <c r="L97" s="123"/>
      <c r="M97" s="123"/>
      <c r="N97" s="123"/>
      <c r="O97" s="123"/>
      <c r="P97" s="123"/>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1"/>
      <c r="BA97" s="121"/>
      <c r="BB97" s="121"/>
      <c r="BC97" s="121"/>
      <c r="BD97" s="121"/>
      <c r="BE97" s="120"/>
      <c r="BF97" s="120"/>
      <c r="BG97" s="120"/>
      <c r="BH97" s="120"/>
      <c r="BI97" s="120"/>
      <c r="BJ97" s="120"/>
      <c r="BK97" s="120"/>
      <c r="BL97" s="120"/>
      <c r="BM97" s="120"/>
      <c r="BN97" s="120"/>
      <c r="BO97" s="120"/>
      <c r="BP97" s="120"/>
      <c r="BQ97" s="127">
        <v>91</v>
      </c>
      <c r="BR97" s="126"/>
      <c r="BS97" s="971"/>
      <c r="BT97" s="972"/>
      <c r="BU97" s="972"/>
      <c r="BV97" s="972"/>
      <c r="BW97" s="972"/>
      <c r="BX97" s="972"/>
      <c r="BY97" s="972"/>
      <c r="BZ97" s="972"/>
      <c r="CA97" s="972"/>
      <c r="CB97" s="972"/>
      <c r="CC97" s="972"/>
      <c r="CD97" s="972"/>
      <c r="CE97" s="972"/>
      <c r="CF97" s="972"/>
      <c r="CG97" s="973"/>
      <c r="CH97" s="974"/>
      <c r="CI97" s="975"/>
      <c r="CJ97" s="975"/>
      <c r="CK97" s="975"/>
      <c r="CL97" s="976"/>
      <c r="CM97" s="974"/>
      <c r="CN97" s="975"/>
      <c r="CO97" s="975"/>
      <c r="CP97" s="975"/>
      <c r="CQ97" s="976"/>
      <c r="CR97" s="974"/>
      <c r="CS97" s="975"/>
      <c r="CT97" s="975"/>
      <c r="CU97" s="975"/>
      <c r="CV97" s="976"/>
      <c r="CW97" s="974"/>
      <c r="CX97" s="975"/>
      <c r="CY97" s="975"/>
      <c r="CZ97" s="975"/>
      <c r="DA97" s="976"/>
      <c r="DB97" s="974"/>
      <c r="DC97" s="975"/>
      <c r="DD97" s="975"/>
      <c r="DE97" s="975"/>
      <c r="DF97" s="976"/>
      <c r="DG97" s="974"/>
      <c r="DH97" s="975"/>
      <c r="DI97" s="975"/>
      <c r="DJ97" s="975"/>
      <c r="DK97" s="976"/>
      <c r="DL97" s="974"/>
      <c r="DM97" s="975"/>
      <c r="DN97" s="975"/>
      <c r="DO97" s="975"/>
      <c r="DP97" s="976"/>
      <c r="DQ97" s="974"/>
      <c r="DR97" s="975"/>
      <c r="DS97" s="975"/>
      <c r="DT97" s="975"/>
      <c r="DU97" s="976"/>
      <c r="DV97" s="968"/>
      <c r="DW97" s="969"/>
      <c r="DX97" s="969"/>
      <c r="DY97" s="969"/>
      <c r="DZ97" s="970"/>
      <c r="EA97" s="101"/>
    </row>
    <row r="98" spans="1:131" s="100" customFormat="1" ht="26.25" hidden="1" customHeight="1">
      <c r="A98" s="124"/>
      <c r="B98" s="123"/>
      <c r="C98" s="123"/>
      <c r="D98" s="123"/>
      <c r="E98" s="123"/>
      <c r="F98" s="123"/>
      <c r="G98" s="123"/>
      <c r="H98" s="123"/>
      <c r="I98" s="123"/>
      <c r="J98" s="123"/>
      <c r="K98" s="123"/>
      <c r="L98" s="123"/>
      <c r="M98" s="123"/>
      <c r="N98" s="123"/>
      <c r="O98" s="123"/>
      <c r="P98" s="123"/>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1"/>
      <c r="BA98" s="121"/>
      <c r="BB98" s="121"/>
      <c r="BC98" s="121"/>
      <c r="BD98" s="121"/>
      <c r="BE98" s="120"/>
      <c r="BF98" s="120"/>
      <c r="BG98" s="120"/>
      <c r="BH98" s="120"/>
      <c r="BI98" s="120"/>
      <c r="BJ98" s="120"/>
      <c r="BK98" s="120"/>
      <c r="BL98" s="120"/>
      <c r="BM98" s="120"/>
      <c r="BN98" s="120"/>
      <c r="BO98" s="120"/>
      <c r="BP98" s="120"/>
      <c r="BQ98" s="127">
        <v>92</v>
      </c>
      <c r="BR98" s="126"/>
      <c r="BS98" s="971"/>
      <c r="BT98" s="972"/>
      <c r="BU98" s="972"/>
      <c r="BV98" s="972"/>
      <c r="BW98" s="972"/>
      <c r="BX98" s="972"/>
      <c r="BY98" s="972"/>
      <c r="BZ98" s="972"/>
      <c r="CA98" s="972"/>
      <c r="CB98" s="972"/>
      <c r="CC98" s="972"/>
      <c r="CD98" s="972"/>
      <c r="CE98" s="972"/>
      <c r="CF98" s="972"/>
      <c r="CG98" s="973"/>
      <c r="CH98" s="974"/>
      <c r="CI98" s="975"/>
      <c r="CJ98" s="975"/>
      <c r="CK98" s="975"/>
      <c r="CL98" s="976"/>
      <c r="CM98" s="974"/>
      <c r="CN98" s="975"/>
      <c r="CO98" s="975"/>
      <c r="CP98" s="975"/>
      <c r="CQ98" s="976"/>
      <c r="CR98" s="974"/>
      <c r="CS98" s="975"/>
      <c r="CT98" s="975"/>
      <c r="CU98" s="975"/>
      <c r="CV98" s="976"/>
      <c r="CW98" s="974"/>
      <c r="CX98" s="975"/>
      <c r="CY98" s="975"/>
      <c r="CZ98" s="975"/>
      <c r="DA98" s="976"/>
      <c r="DB98" s="974"/>
      <c r="DC98" s="975"/>
      <c r="DD98" s="975"/>
      <c r="DE98" s="975"/>
      <c r="DF98" s="976"/>
      <c r="DG98" s="974"/>
      <c r="DH98" s="975"/>
      <c r="DI98" s="975"/>
      <c r="DJ98" s="975"/>
      <c r="DK98" s="976"/>
      <c r="DL98" s="974"/>
      <c r="DM98" s="975"/>
      <c r="DN98" s="975"/>
      <c r="DO98" s="975"/>
      <c r="DP98" s="976"/>
      <c r="DQ98" s="974"/>
      <c r="DR98" s="975"/>
      <c r="DS98" s="975"/>
      <c r="DT98" s="975"/>
      <c r="DU98" s="976"/>
      <c r="DV98" s="968"/>
      <c r="DW98" s="969"/>
      <c r="DX98" s="969"/>
      <c r="DY98" s="969"/>
      <c r="DZ98" s="970"/>
      <c r="EA98" s="101"/>
    </row>
    <row r="99" spans="1:131" s="100" customFormat="1" ht="26.25" hidden="1" customHeight="1">
      <c r="A99" s="124"/>
      <c r="B99" s="123"/>
      <c r="C99" s="123"/>
      <c r="D99" s="123"/>
      <c r="E99" s="123"/>
      <c r="F99" s="123"/>
      <c r="G99" s="123"/>
      <c r="H99" s="123"/>
      <c r="I99" s="123"/>
      <c r="J99" s="123"/>
      <c r="K99" s="123"/>
      <c r="L99" s="123"/>
      <c r="M99" s="123"/>
      <c r="N99" s="123"/>
      <c r="O99" s="123"/>
      <c r="P99" s="123"/>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1"/>
      <c r="BA99" s="121"/>
      <c r="BB99" s="121"/>
      <c r="BC99" s="121"/>
      <c r="BD99" s="121"/>
      <c r="BE99" s="120"/>
      <c r="BF99" s="120"/>
      <c r="BG99" s="120"/>
      <c r="BH99" s="120"/>
      <c r="BI99" s="120"/>
      <c r="BJ99" s="120"/>
      <c r="BK99" s="120"/>
      <c r="BL99" s="120"/>
      <c r="BM99" s="120"/>
      <c r="BN99" s="120"/>
      <c r="BO99" s="120"/>
      <c r="BP99" s="120"/>
      <c r="BQ99" s="127">
        <v>93</v>
      </c>
      <c r="BR99" s="126"/>
      <c r="BS99" s="971"/>
      <c r="BT99" s="972"/>
      <c r="BU99" s="972"/>
      <c r="BV99" s="972"/>
      <c r="BW99" s="972"/>
      <c r="BX99" s="972"/>
      <c r="BY99" s="972"/>
      <c r="BZ99" s="972"/>
      <c r="CA99" s="972"/>
      <c r="CB99" s="972"/>
      <c r="CC99" s="972"/>
      <c r="CD99" s="972"/>
      <c r="CE99" s="972"/>
      <c r="CF99" s="972"/>
      <c r="CG99" s="973"/>
      <c r="CH99" s="974"/>
      <c r="CI99" s="975"/>
      <c r="CJ99" s="975"/>
      <c r="CK99" s="975"/>
      <c r="CL99" s="976"/>
      <c r="CM99" s="974"/>
      <c r="CN99" s="975"/>
      <c r="CO99" s="975"/>
      <c r="CP99" s="975"/>
      <c r="CQ99" s="976"/>
      <c r="CR99" s="974"/>
      <c r="CS99" s="975"/>
      <c r="CT99" s="975"/>
      <c r="CU99" s="975"/>
      <c r="CV99" s="976"/>
      <c r="CW99" s="974"/>
      <c r="CX99" s="975"/>
      <c r="CY99" s="975"/>
      <c r="CZ99" s="975"/>
      <c r="DA99" s="976"/>
      <c r="DB99" s="974"/>
      <c r="DC99" s="975"/>
      <c r="DD99" s="975"/>
      <c r="DE99" s="975"/>
      <c r="DF99" s="976"/>
      <c r="DG99" s="974"/>
      <c r="DH99" s="975"/>
      <c r="DI99" s="975"/>
      <c r="DJ99" s="975"/>
      <c r="DK99" s="976"/>
      <c r="DL99" s="974"/>
      <c r="DM99" s="975"/>
      <c r="DN99" s="975"/>
      <c r="DO99" s="975"/>
      <c r="DP99" s="976"/>
      <c r="DQ99" s="974"/>
      <c r="DR99" s="975"/>
      <c r="DS99" s="975"/>
      <c r="DT99" s="975"/>
      <c r="DU99" s="976"/>
      <c r="DV99" s="968"/>
      <c r="DW99" s="969"/>
      <c r="DX99" s="969"/>
      <c r="DY99" s="969"/>
      <c r="DZ99" s="970"/>
      <c r="EA99" s="101"/>
    </row>
    <row r="100" spans="1:131" s="100" customFormat="1" ht="26.25" hidden="1" customHeight="1">
      <c r="A100" s="124"/>
      <c r="B100" s="123"/>
      <c r="C100" s="123"/>
      <c r="D100" s="123"/>
      <c r="E100" s="123"/>
      <c r="F100" s="123"/>
      <c r="G100" s="123"/>
      <c r="H100" s="123"/>
      <c r="I100" s="123"/>
      <c r="J100" s="123"/>
      <c r="K100" s="123"/>
      <c r="L100" s="123"/>
      <c r="M100" s="123"/>
      <c r="N100" s="123"/>
      <c r="O100" s="123"/>
      <c r="P100" s="123"/>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1"/>
      <c r="BA100" s="121"/>
      <c r="BB100" s="121"/>
      <c r="BC100" s="121"/>
      <c r="BD100" s="121"/>
      <c r="BE100" s="120"/>
      <c r="BF100" s="120"/>
      <c r="BG100" s="120"/>
      <c r="BH100" s="120"/>
      <c r="BI100" s="120"/>
      <c r="BJ100" s="120"/>
      <c r="BK100" s="120"/>
      <c r="BL100" s="120"/>
      <c r="BM100" s="120"/>
      <c r="BN100" s="120"/>
      <c r="BO100" s="120"/>
      <c r="BP100" s="120"/>
      <c r="BQ100" s="127">
        <v>94</v>
      </c>
      <c r="BR100" s="126"/>
      <c r="BS100" s="971"/>
      <c r="BT100" s="972"/>
      <c r="BU100" s="972"/>
      <c r="BV100" s="972"/>
      <c r="BW100" s="972"/>
      <c r="BX100" s="972"/>
      <c r="BY100" s="972"/>
      <c r="BZ100" s="972"/>
      <c r="CA100" s="972"/>
      <c r="CB100" s="972"/>
      <c r="CC100" s="972"/>
      <c r="CD100" s="972"/>
      <c r="CE100" s="972"/>
      <c r="CF100" s="972"/>
      <c r="CG100" s="973"/>
      <c r="CH100" s="974"/>
      <c r="CI100" s="975"/>
      <c r="CJ100" s="975"/>
      <c r="CK100" s="975"/>
      <c r="CL100" s="976"/>
      <c r="CM100" s="974"/>
      <c r="CN100" s="975"/>
      <c r="CO100" s="975"/>
      <c r="CP100" s="975"/>
      <c r="CQ100" s="976"/>
      <c r="CR100" s="974"/>
      <c r="CS100" s="975"/>
      <c r="CT100" s="975"/>
      <c r="CU100" s="975"/>
      <c r="CV100" s="976"/>
      <c r="CW100" s="974"/>
      <c r="CX100" s="975"/>
      <c r="CY100" s="975"/>
      <c r="CZ100" s="975"/>
      <c r="DA100" s="976"/>
      <c r="DB100" s="974"/>
      <c r="DC100" s="975"/>
      <c r="DD100" s="975"/>
      <c r="DE100" s="975"/>
      <c r="DF100" s="976"/>
      <c r="DG100" s="974"/>
      <c r="DH100" s="975"/>
      <c r="DI100" s="975"/>
      <c r="DJ100" s="975"/>
      <c r="DK100" s="976"/>
      <c r="DL100" s="974"/>
      <c r="DM100" s="975"/>
      <c r="DN100" s="975"/>
      <c r="DO100" s="975"/>
      <c r="DP100" s="976"/>
      <c r="DQ100" s="974"/>
      <c r="DR100" s="975"/>
      <c r="DS100" s="975"/>
      <c r="DT100" s="975"/>
      <c r="DU100" s="976"/>
      <c r="DV100" s="968"/>
      <c r="DW100" s="969"/>
      <c r="DX100" s="969"/>
      <c r="DY100" s="969"/>
      <c r="DZ100" s="970"/>
      <c r="EA100" s="101"/>
    </row>
    <row r="101" spans="1:131" s="100" customFormat="1" ht="26.25" hidden="1" customHeight="1">
      <c r="A101" s="124"/>
      <c r="B101" s="123"/>
      <c r="C101" s="123"/>
      <c r="D101" s="123"/>
      <c r="E101" s="123"/>
      <c r="F101" s="123"/>
      <c r="G101" s="123"/>
      <c r="H101" s="123"/>
      <c r="I101" s="123"/>
      <c r="J101" s="123"/>
      <c r="K101" s="123"/>
      <c r="L101" s="123"/>
      <c r="M101" s="123"/>
      <c r="N101" s="123"/>
      <c r="O101" s="123"/>
      <c r="P101" s="123"/>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1"/>
      <c r="BA101" s="121"/>
      <c r="BB101" s="121"/>
      <c r="BC101" s="121"/>
      <c r="BD101" s="121"/>
      <c r="BE101" s="120"/>
      <c r="BF101" s="120"/>
      <c r="BG101" s="120"/>
      <c r="BH101" s="120"/>
      <c r="BI101" s="120"/>
      <c r="BJ101" s="120"/>
      <c r="BK101" s="120"/>
      <c r="BL101" s="120"/>
      <c r="BM101" s="120"/>
      <c r="BN101" s="120"/>
      <c r="BO101" s="120"/>
      <c r="BP101" s="120"/>
      <c r="BQ101" s="127">
        <v>95</v>
      </c>
      <c r="BR101" s="126"/>
      <c r="BS101" s="971"/>
      <c r="BT101" s="972"/>
      <c r="BU101" s="972"/>
      <c r="BV101" s="972"/>
      <c r="BW101" s="972"/>
      <c r="BX101" s="972"/>
      <c r="BY101" s="972"/>
      <c r="BZ101" s="972"/>
      <c r="CA101" s="972"/>
      <c r="CB101" s="972"/>
      <c r="CC101" s="972"/>
      <c r="CD101" s="972"/>
      <c r="CE101" s="972"/>
      <c r="CF101" s="972"/>
      <c r="CG101" s="973"/>
      <c r="CH101" s="974"/>
      <c r="CI101" s="975"/>
      <c r="CJ101" s="975"/>
      <c r="CK101" s="975"/>
      <c r="CL101" s="976"/>
      <c r="CM101" s="974"/>
      <c r="CN101" s="975"/>
      <c r="CO101" s="975"/>
      <c r="CP101" s="975"/>
      <c r="CQ101" s="976"/>
      <c r="CR101" s="974"/>
      <c r="CS101" s="975"/>
      <c r="CT101" s="975"/>
      <c r="CU101" s="975"/>
      <c r="CV101" s="976"/>
      <c r="CW101" s="974"/>
      <c r="CX101" s="975"/>
      <c r="CY101" s="975"/>
      <c r="CZ101" s="975"/>
      <c r="DA101" s="976"/>
      <c r="DB101" s="974"/>
      <c r="DC101" s="975"/>
      <c r="DD101" s="975"/>
      <c r="DE101" s="975"/>
      <c r="DF101" s="976"/>
      <c r="DG101" s="974"/>
      <c r="DH101" s="975"/>
      <c r="DI101" s="975"/>
      <c r="DJ101" s="975"/>
      <c r="DK101" s="976"/>
      <c r="DL101" s="974"/>
      <c r="DM101" s="975"/>
      <c r="DN101" s="975"/>
      <c r="DO101" s="975"/>
      <c r="DP101" s="976"/>
      <c r="DQ101" s="974"/>
      <c r="DR101" s="975"/>
      <c r="DS101" s="975"/>
      <c r="DT101" s="975"/>
      <c r="DU101" s="976"/>
      <c r="DV101" s="968"/>
      <c r="DW101" s="969"/>
      <c r="DX101" s="969"/>
      <c r="DY101" s="969"/>
      <c r="DZ101" s="970"/>
      <c r="EA101" s="101"/>
    </row>
    <row r="102" spans="1:131" s="100" customFormat="1" ht="26.25" customHeight="1" thickBot="1">
      <c r="A102" s="124"/>
      <c r="B102" s="123"/>
      <c r="C102" s="123"/>
      <c r="D102" s="123"/>
      <c r="E102" s="123"/>
      <c r="F102" s="123"/>
      <c r="G102" s="123"/>
      <c r="H102" s="123"/>
      <c r="I102" s="123"/>
      <c r="J102" s="123"/>
      <c r="K102" s="123"/>
      <c r="L102" s="123"/>
      <c r="M102" s="123"/>
      <c r="N102" s="123"/>
      <c r="O102" s="123"/>
      <c r="P102" s="123"/>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1"/>
      <c r="BA102" s="121"/>
      <c r="BB102" s="121"/>
      <c r="BC102" s="121"/>
      <c r="BD102" s="121"/>
      <c r="BE102" s="120"/>
      <c r="BF102" s="120"/>
      <c r="BG102" s="120"/>
      <c r="BH102" s="120"/>
      <c r="BI102" s="120"/>
      <c r="BJ102" s="120"/>
      <c r="BK102" s="120"/>
      <c r="BL102" s="120"/>
      <c r="BM102" s="120"/>
      <c r="BN102" s="120"/>
      <c r="BO102" s="120"/>
      <c r="BP102" s="120"/>
      <c r="BQ102" s="125" t="s">
        <v>375</v>
      </c>
      <c r="BR102" s="977" t="s">
        <v>374</v>
      </c>
      <c r="BS102" s="978"/>
      <c r="BT102" s="978"/>
      <c r="BU102" s="978"/>
      <c r="BV102" s="978"/>
      <c r="BW102" s="978"/>
      <c r="BX102" s="978"/>
      <c r="BY102" s="978"/>
      <c r="BZ102" s="978"/>
      <c r="CA102" s="978"/>
      <c r="CB102" s="978"/>
      <c r="CC102" s="978"/>
      <c r="CD102" s="978"/>
      <c r="CE102" s="978"/>
      <c r="CF102" s="978"/>
      <c r="CG102" s="979"/>
      <c r="CH102" s="980"/>
      <c r="CI102" s="981"/>
      <c r="CJ102" s="981"/>
      <c r="CK102" s="981"/>
      <c r="CL102" s="982"/>
      <c r="CM102" s="980"/>
      <c r="CN102" s="981"/>
      <c r="CO102" s="981"/>
      <c r="CP102" s="981"/>
      <c r="CQ102" s="982"/>
      <c r="CR102" s="983"/>
      <c r="CS102" s="984"/>
      <c r="CT102" s="984"/>
      <c r="CU102" s="984"/>
      <c r="CV102" s="985"/>
      <c r="CW102" s="983"/>
      <c r="CX102" s="984"/>
      <c r="CY102" s="984"/>
      <c r="CZ102" s="984"/>
      <c r="DA102" s="985"/>
      <c r="DB102" s="983"/>
      <c r="DC102" s="984"/>
      <c r="DD102" s="984"/>
      <c r="DE102" s="984"/>
      <c r="DF102" s="985"/>
      <c r="DG102" s="983"/>
      <c r="DH102" s="984"/>
      <c r="DI102" s="984"/>
      <c r="DJ102" s="984"/>
      <c r="DK102" s="985"/>
      <c r="DL102" s="983"/>
      <c r="DM102" s="984"/>
      <c r="DN102" s="984"/>
      <c r="DO102" s="984"/>
      <c r="DP102" s="985"/>
      <c r="DQ102" s="983"/>
      <c r="DR102" s="984"/>
      <c r="DS102" s="984"/>
      <c r="DT102" s="984"/>
      <c r="DU102" s="985"/>
      <c r="DV102" s="952"/>
      <c r="DW102" s="953"/>
      <c r="DX102" s="953"/>
      <c r="DY102" s="953"/>
      <c r="DZ102" s="954"/>
      <c r="EA102" s="101"/>
    </row>
    <row r="103" spans="1:131" s="100" customFormat="1" ht="26.25" customHeight="1">
      <c r="A103" s="124"/>
      <c r="B103" s="123"/>
      <c r="C103" s="123"/>
      <c r="D103" s="123"/>
      <c r="E103" s="123"/>
      <c r="F103" s="123"/>
      <c r="G103" s="123"/>
      <c r="H103" s="123"/>
      <c r="I103" s="123"/>
      <c r="J103" s="123"/>
      <c r="K103" s="123"/>
      <c r="L103" s="123"/>
      <c r="M103" s="123"/>
      <c r="N103" s="123"/>
      <c r="O103" s="123"/>
      <c r="P103" s="123"/>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1"/>
      <c r="BA103" s="121"/>
      <c r="BB103" s="121"/>
      <c r="BC103" s="121"/>
      <c r="BD103" s="121"/>
      <c r="BE103" s="120"/>
      <c r="BF103" s="120"/>
      <c r="BG103" s="120"/>
      <c r="BH103" s="120"/>
      <c r="BI103" s="120"/>
      <c r="BJ103" s="120"/>
      <c r="BK103" s="120"/>
      <c r="BL103" s="120"/>
      <c r="BM103" s="120"/>
      <c r="BN103" s="120"/>
      <c r="BO103" s="120"/>
      <c r="BP103" s="120"/>
      <c r="BQ103" s="955" t="s">
        <v>373</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101"/>
    </row>
    <row r="104" spans="1:131" s="100" customFormat="1" ht="26.25" customHeight="1">
      <c r="A104" s="124"/>
      <c r="B104" s="123"/>
      <c r="C104" s="123"/>
      <c r="D104" s="123"/>
      <c r="E104" s="123"/>
      <c r="F104" s="123"/>
      <c r="G104" s="123"/>
      <c r="H104" s="123"/>
      <c r="I104" s="123"/>
      <c r="J104" s="123"/>
      <c r="K104" s="123"/>
      <c r="L104" s="123"/>
      <c r="M104" s="123"/>
      <c r="N104" s="123"/>
      <c r="O104" s="123"/>
      <c r="P104" s="123"/>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1"/>
      <c r="BA104" s="121"/>
      <c r="BB104" s="121"/>
      <c r="BC104" s="121"/>
      <c r="BD104" s="121"/>
      <c r="BE104" s="120"/>
      <c r="BF104" s="120"/>
      <c r="BG104" s="120"/>
      <c r="BH104" s="120"/>
      <c r="BI104" s="120"/>
      <c r="BJ104" s="120"/>
      <c r="BK104" s="120"/>
      <c r="BL104" s="120"/>
      <c r="BM104" s="120"/>
      <c r="BN104" s="120"/>
      <c r="BO104" s="120"/>
      <c r="BP104" s="120"/>
      <c r="BQ104" s="956" t="s">
        <v>372</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101"/>
    </row>
    <row r="105" spans="1:131" s="100" customFormat="1" ht="11.2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01"/>
    </row>
    <row r="106" spans="1:131" s="100" customFormat="1" ht="11.2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01"/>
    </row>
    <row r="107" spans="1:131" s="101" customFormat="1" ht="26.25" customHeight="1" thickBot="1">
      <c r="A107" s="117" t="s">
        <v>371</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7" t="s">
        <v>370</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101" customFormat="1" ht="26.25" customHeight="1">
      <c r="A108" s="957" t="s">
        <v>369</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368</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101" customFormat="1" ht="26.25" customHeight="1">
      <c r="A109" s="920" t="s">
        <v>367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30" t="s">
        <v>344</v>
      </c>
      <c r="AB109" s="921"/>
      <c r="AC109" s="921"/>
      <c r="AD109" s="921"/>
      <c r="AE109" s="922"/>
      <c r="AF109" s="930" t="s">
        <v>205</v>
      </c>
      <c r="AG109" s="921"/>
      <c r="AH109" s="921"/>
      <c r="AI109" s="921"/>
      <c r="AJ109" s="922"/>
      <c r="AK109" s="930" t="s">
        <v>206</v>
      </c>
      <c r="AL109" s="921"/>
      <c r="AM109" s="921"/>
      <c r="AN109" s="921"/>
      <c r="AO109" s="922"/>
      <c r="AP109" s="930" t="s">
        <v>343</v>
      </c>
      <c r="AQ109" s="921"/>
      <c r="AR109" s="921"/>
      <c r="AS109" s="921"/>
      <c r="AT109" s="960"/>
      <c r="AU109" s="920" t="s">
        <v>367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30" t="s">
        <v>344</v>
      </c>
      <c r="BR109" s="921"/>
      <c r="BS109" s="921"/>
      <c r="BT109" s="921"/>
      <c r="BU109" s="922"/>
      <c r="BV109" s="930" t="s">
        <v>205</v>
      </c>
      <c r="BW109" s="921"/>
      <c r="BX109" s="921"/>
      <c r="BY109" s="921"/>
      <c r="BZ109" s="922"/>
      <c r="CA109" s="930" t="s">
        <v>206</v>
      </c>
      <c r="CB109" s="921"/>
      <c r="CC109" s="921"/>
      <c r="CD109" s="921"/>
      <c r="CE109" s="922"/>
      <c r="CF109" s="961" t="s">
        <v>343</v>
      </c>
      <c r="CG109" s="961"/>
      <c r="CH109" s="961"/>
      <c r="CI109" s="961"/>
      <c r="CJ109" s="961"/>
      <c r="CK109" s="930" t="s">
        <v>345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30" t="s">
        <v>344</v>
      </c>
      <c r="DH109" s="921"/>
      <c r="DI109" s="921"/>
      <c r="DJ109" s="921"/>
      <c r="DK109" s="922"/>
      <c r="DL109" s="930" t="s">
        <v>205</v>
      </c>
      <c r="DM109" s="921"/>
      <c r="DN109" s="921"/>
      <c r="DO109" s="921"/>
      <c r="DP109" s="922"/>
      <c r="DQ109" s="930" t="s">
        <v>206</v>
      </c>
      <c r="DR109" s="921"/>
      <c r="DS109" s="921"/>
      <c r="DT109" s="921"/>
      <c r="DU109" s="922"/>
      <c r="DV109" s="930" t="s">
        <v>343</v>
      </c>
      <c r="DW109" s="921"/>
      <c r="DX109" s="921"/>
      <c r="DY109" s="921"/>
      <c r="DZ109" s="960"/>
    </row>
    <row r="110" spans="1:131" s="101" customFormat="1" ht="26.25" customHeight="1">
      <c r="A110" s="824" t="s">
        <v>366</v>
      </c>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6"/>
      <c r="AA110" s="905">
        <v>1405275</v>
      </c>
      <c r="AB110" s="906"/>
      <c r="AC110" s="906"/>
      <c r="AD110" s="906"/>
      <c r="AE110" s="907"/>
      <c r="AF110" s="908">
        <v>1419070</v>
      </c>
      <c r="AG110" s="906"/>
      <c r="AH110" s="906"/>
      <c r="AI110" s="906"/>
      <c r="AJ110" s="907"/>
      <c r="AK110" s="908">
        <v>1405565</v>
      </c>
      <c r="AL110" s="906"/>
      <c r="AM110" s="906"/>
      <c r="AN110" s="906"/>
      <c r="AO110" s="907"/>
      <c r="AP110" s="909">
        <v>21.9</v>
      </c>
      <c r="AQ110" s="910"/>
      <c r="AR110" s="910"/>
      <c r="AS110" s="910"/>
      <c r="AT110" s="911"/>
      <c r="AU110" s="962" t="s">
        <v>365</v>
      </c>
      <c r="AV110" s="963"/>
      <c r="AW110" s="963"/>
      <c r="AX110" s="963"/>
      <c r="AY110" s="963"/>
      <c r="AZ110" s="876" t="s">
        <v>364</v>
      </c>
      <c r="BA110" s="825"/>
      <c r="BB110" s="825"/>
      <c r="BC110" s="825"/>
      <c r="BD110" s="825"/>
      <c r="BE110" s="825"/>
      <c r="BF110" s="825"/>
      <c r="BG110" s="825"/>
      <c r="BH110" s="825"/>
      <c r="BI110" s="825"/>
      <c r="BJ110" s="825"/>
      <c r="BK110" s="825"/>
      <c r="BL110" s="825"/>
      <c r="BM110" s="825"/>
      <c r="BN110" s="825"/>
      <c r="BO110" s="825"/>
      <c r="BP110" s="826"/>
      <c r="BQ110" s="877">
        <v>12904235</v>
      </c>
      <c r="BR110" s="853"/>
      <c r="BS110" s="853"/>
      <c r="BT110" s="853"/>
      <c r="BU110" s="853"/>
      <c r="BV110" s="853">
        <v>13922063</v>
      </c>
      <c r="BW110" s="853"/>
      <c r="BX110" s="853"/>
      <c r="BY110" s="853"/>
      <c r="BZ110" s="853"/>
      <c r="CA110" s="853">
        <v>15985444</v>
      </c>
      <c r="CB110" s="853"/>
      <c r="CC110" s="853"/>
      <c r="CD110" s="853"/>
      <c r="CE110" s="853"/>
      <c r="CF110" s="896">
        <v>248.5</v>
      </c>
      <c r="CG110" s="897"/>
      <c r="CH110" s="897"/>
      <c r="CI110" s="897"/>
      <c r="CJ110" s="897"/>
      <c r="CK110" s="948" t="s">
        <v>341</v>
      </c>
      <c r="CL110" s="813"/>
      <c r="CM110" s="902" t="s">
        <v>340</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7" t="s">
        <v>49</v>
      </c>
      <c r="DH110" s="853"/>
      <c r="DI110" s="853"/>
      <c r="DJ110" s="853"/>
      <c r="DK110" s="853"/>
      <c r="DL110" s="853" t="s">
        <v>49</v>
      </c>
      <c r="DM110" s="853"/>
      <c r="DN110" s="853"/>
      <c r="DO110" s="853"/>
      <c r="DP110" s="853"/>
      <c r="DQ110" s="853" t="s">
        <v>49</v>
      </c>
      <c r="DR110" s="853"/>
      <c r="DS110" s="853"/>
      <c r="DT110" s="853"/>
      <c r="DU110" s="853"/>
      <c r="DV110" s="854" t="s">
        <v>49</v>
      </c>
      <c r="DW110" s="854"/>
      <c r="DX110" s="854"/>
      <c r="DY110" s="854"/>
      <c r="DZ110" s="855"/>
    </row>
    <row r="111" spans="1:131" s="101" customFormat="1" ht="26.25" customHeight="1">
      <c r="A111" s="785" t="s">
        <v>363</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951"/>
      <c r="AA111" s="935" t="s">
        <v>49</v>
      </c>
      <c r="AB111" s="936"/>
      <c r="AC111" s="936"/>
      <c r="AD111" s="936"/>
      <c r="AE111" s="937"/>
      <c r="AF111" s="938" t="s">
        <v>49</v>
      </c>
      <c r="AG111" s="936"/>
      <c r="AH111" s="936"/>
      <c r="AI111" s="936"/>
      <c r="AJ111" s="937"/>
      <c r="AK111" s="938" t="s">
        <v>49</v>
      </c>
      <c r="AL111" s="936"/>
      <c r="AM111" s="936"/>
      <c r="AN111" s="936"/>
      <c r="AO111" s="937"/>
      <c r="AP111" s="939" t="s">
        <v>49</v>
      </c>
      <c r="AQ111" s="940"/>
      <c r="AR111" s="940"/>
      <c r="AS111" s="940"/>
      <c r="AT111" s="941"/>
      <c r="AU111" s="964"/>
      <c r="AV111" s="965"/>
      <c r="AW111" s="965"/>
      <c r="AX111" s="965"/>
      <c r="AY111" s="965"/>
      <c r="AZ111" s="832" t="s">
        <v>362</v>
      </c>
      <c r="BA111" s="736"/>
      <c r="BB111" s="736"/>
      <c r="BC111" s="736"/>
      <c r="BD111" s="736"/>
      <c r="BE111" s="736"/>
      <c r="BF111" s="736"/>
      <c r="BG111" s="736"/>
      <c r="BH111" s="736"/>
      <c r="BI111" s="736"/>
      <c r="BJ111" s="736"/>
      <c r="BK111" s="736"/>
      <c r="BL111" s="736"/>
      <c r="BM111" s="736"/>
      <c r="BN111" s="736"/>
      <c r="BO111" s="736"/>
      <c r="BP111" s="737"/>
      <c r="BQ111" s="851">
        <v>57695</v>
      </c>
      <c r="BR111" s="852"/>
      <c r="BS111" s="852"/>
      <c r="BT111" s="852"/>
      <c r="BU111" s="852"/>
      <c r="BV111" s="852">
        <v>48047</v>
      </c>
      <c r="BW111" s="852"/>
      <c r="BX111" s="852"/>
      <c r="BY111" s="852"/>
      <c r="BZ111" s="852"/>
      <c r="CA111" s="852">
        <v>38398</v>
      </c>
      <c r="CB111" s="852"/>
      <c r="CC111" s="852"/>
      <c r="CD111" s="852"/>
      <c r="CE111" s="852"/>
      <c r="CF111" s="887">
        <v>0.6</v>
      </c>
      <c r="CG111" s="888"/>
      <c r="CH111" s="888"/>
      <c r="CI111" s="888"/>
      <c r="CJ111" s="888"/>
      <c r="CK111" s="949"/>
      <c r="CL111" s="815"/>
      <c r="CM111" s="818" t="s">
        <v>338</v>
      </c>
      <c r="CN111" s="819"/>
      <c r="CO111" s="819"/>
      <c r="CP111" s="819"/>
      <c r="CQ111" s="819"/>
      <c r="CR111" s="819"/>
      <c r="CS111" s="819"/>
      <c r="CT111" s="819"/>
      <c r="CU111" s="819"/>
      <c r="CV111" s="819"/>
      <c r="CW111" s="819"/>
      <c r="CX111" s="819"/>
      <c r="CY111" s="819"/>
      <c r="CZ111" s="819"/>
      <c r="DA111" s="819"/>
      <c r="DB111" s="819"/>
      <c r="DC111" s="819"/>
      <c r="DD111" s="819"/>
      <c r="DE111" s="819"/>
      <c r="DF111" s="820"/>
      <c r="DG111" s="851" t="s">
        <v>49</v>
      </c>
      <c r="DH111" s="852"/>
      <c r="DI111" s="852"/>
      <c r="DJ111" s="852"/>
      <c r="DK111" s="852"/>
      <c r="DL111" s="852" t="s">
        <v>49</v>
      </c>
      <c r="DM111" s="852"/>
      <c r="DN111" s="852"/>
      <c r="DO111" s="852"/>
      <c r="DP111" s="852"/>
      <c r="DQ111" s="852" t="s">
        <v>49</v>
      </c>
      <c r="DR111" s="852"/>
      <c r="DS111" s="852"/>
      <c r="DT111" s="852"/>
      <c r="DU111" s="852"/>
      <c r="DV111" s="849" t="s">
        <v>49</v>
      </c>
      <c r="DW111" s="849"/>
      <c r="DX111" s="849"/>
      <c r="DY111" s="849"/>
      <c r="DZ111" s="850"/>
    </row>
    <row r="112" spans="1:131" s="101" customFormat="1" ht="26.25" customHeight="1">
      <c r="A112" s="942" t="s">
        <v>361</v>
      </c>
      <c r="B112" s="943"/>
      <c r="C112" s="736" t="s">
        <v>360</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90" t="s">
        <v>49</v>
      </c>
      <c r="AB112" s="791"/>
      <c r="AC112" s="791"/>
      <c r="AD112" s="791"/>
      <c r="AE112" s="792"/>
      <c r="AF112" s="793" t="s">
        <v>49</v>
      </c>
      <c r="AG112" s="791"/>
      <c r="AH112" s="791"/>
      <c r="AI112" s="791"/>
      <c r="AJ112" s="792"/>
      <c r="AK112" s="793" t="s">
        <v>49</v>
      </c>
      <c r="AL112" s="791"/>
      <c r="AM112" s="791"/>
      <c r="AN112" s="791"/>
      <c r="AO112" s="792"/>
      <c r="AP112" s="821" t="s">
        <v>49</v>
      </c>
      <c r="AQ112" s="822"/>
      <c r="AR112" s="822"/>
      <c r="AS112" s="822"/>
      <c r="AT112" s="823"/>
      <c r="AU112" s="964"/>
      <c r="AV112" s="965"/>
      <c r="AW112" s="965"/>
      <c r="AX112" s="965"/>
      <c r="AY112" s="965"/>
      <c r="AZ112" s="832" t="s">
        <v>359</v>
      </c>
      <c r="BA112" s="736"/>
      <c r="BB112" s="736"/>
      <c r="BC112" s="736"/>
      <c r="BD112" s="736"/>
      <c r="BE112" s="736"/>
      <c r="BF112" s="736"/>
      <c r="BG112" s="736"/>
      <c r="BH112" s="736"/>
      <c r="BI112" s="736"/>
      <c r="BJ112" s="736"/>
      <c r="BK112" s="736"/>
      <c r="BL112" s="736"/>
      <c r="BM112" s="736"/>
      <c r="BN112" s="736"/>
      <c r="BO112" s="736"/>
      <c r="BP112" s="737"/>
      <c r="BQ112" s="851">
        <v>3236268</v>
      </c>
      <c r="BR112" s="852"/>
      <c r="BS112" s="852"/>
      <c r="BT112" s="852"/>
      <c r="BU112" s="852"/>
      <c r="BV112" s="852">
        <v>3316840</v>
      </c>
      <c r="BW112" s="852"/>
      <c r="BX112" s="852"/>
      <c r="BY112" s="852"/>
      <c r="BZ112" s="852"/>
      <c r="CA112" s="852">
        <v>2823508</v>
      </c>
      <c r="CB112" s="852"/>
      <c r="CC112" s="852"/>
      <c r="CD112" s="852"/>
      <c r="CE112" s="852"/>
      <c r="CF112" s="887">
        <v>43.9</v>
      </c>
      <c r="CG112" s="888"/>
      <c r="CH112" s="888"/>
      <c r="CI112" s="888"/>
      <c r="CJ112" s="888"/>
      <c r="CK112" s="949"/>
      <c r="CL112" s="815"/>
      <c r="CM112" s="818" t="s">
        <v>358</v>
      </c>
      <c r="CN112" s="819"/>
      <c r="CO112" s="819"/>
      <c r="CP112" s="819"/>
      <c r="CQ112" s="819"/>
      <c r="CR112" s="819"/>
      <c r="CS112" s="819"/>
      <c r="CT112" s="819"/>
      <c r="CU112" s="819"/>
      <c r="CV112" s="819"/>
      <c r="CW112" s="819"/>
      <c r="CX112" s="819"/>
      <c r="CY112" s="819"/>
      <c r="CZ112" s="819"/>
      <c r="DA112" s="819"/>
      <c r="DB112" s="819"/>
      <c r="DC112" s="819"/>
      <c r="DD112" s="819"/>
      <c r="DE112" s="819"/>
      <c r="DF112" s="820"/>
      <c r="DG112" s="851">
        <v>57695</v>
      </c>
      <c r="DH112" s="852"/>
      <c r="DI112" s="852"/>
      <c r="DJ112" s="852"/>
      <c r="DK112" s="852"/>
      <c r="DL112" s="852">
        <v>48047</v>
      </c>
      <c r="DM112" s="852"/>
      <c r="DN112" s="852"/>
      <c r="DO112" s="852"/>
      <c r="DP112" s="852"/>
      <c r="DQ112" s="852">
        <v>38398</v>
      </c>
      <c r="DR112" s="852"/>
      <c r="DS112" s="852"/>
      <c r="DT112" s="852"/>
      <c r="DU112" s="852"/>
      <c r="DV112" s="849">
        <v>0.6</v>
      </c>
      <c r="DW112" s="849"/>
      <c r="DX112" s="849"/>
      <c r="DY112" s="849"/>
      <c r="DZ112" s="850"/>
    </row>
    <row r="113" spans="1:130" s="101" customFormat="1" ht="26.25" customHeight="1">
      <c r="A113" s="944"/>
      <c r="B113" s="945"/>
      <c r="C113" s="736" t="s">
        <v>357</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35">
        <v>360187</v>
      </c>
      <c r="AB113" s="936"/>
      <c r="AC113" s="936"/>
      <c r="AD113" s="936"/>
      <c r="AE113" s="937"/>
      <c r="AF113" s="938">
        <v>262820</v>
      </c>
      <c r="AG113" s="936"/>
      <c r="AH113" s="936"/>
      <c r="AI113" s="936"/>
      <c r="AJ113" s="937"/>
      <c r="AK113" s="938">
        <v>242815</v>
      </c>
      <c r="AL113" s="936"/>
      <c r="AM113" s="936"/>
      <c r="AN113" s="936"/>
      <c r="AO113" s="937"/>
      <c r="AP113" s="939">
        <v>3.8</v>
      </c>
      <c r="AQ113" s="940"/>
      <c r="AR113" s="940"/>
      <c r="AS113" s="940"/>
      <c r="AT113" s="941"/>
      <c r="AU113" s="964"/>
      <c r="AV113" s="965"/>
      <c r="AW113" s="965"/>
      <c r="AX113" s="965"/>
      <c r="AY113" s="965"/>
      <c r="AZ113" s="832" t="s">
        <v>356</v>
      </c>
      <c r="BA113" s="736"/>
      <c r="BB113" s="736"/>
      <c r="BC113" s="736"/>
      <c r="BD113" s="736"/>
      <c r="BE113" s="736"/>
      <c r="BF113" s="736"/>
      <c r="BG113" s="736"/>
      <c r="BH113" s="736"/>
      <c r="BI113" s="736"/>
      <c r="BJ113" s="736"/>
      <c r="BK113" s="736"/>
      <c r="BL113" s="736"/>
      <c r="BM113" s="736"/>
      <c r="BN113" s="736"/>
      <c r="BO113" s="736"/>
      <c r="BP113" s="737"/>
      <c r="BQ113" s="851">
        <v>448565</v>
      </c>
      <c r="BR113" s="852"/>
      <c r="BS113" s="852"/>
      <c r="BT113" s="852"/>
      <c r="BU113" s="852"/>
      <c r="BV113" s="852">
        <v>410036</v>
      </c>
      <c r="BW113" s="852"/>
      <c r="BX113" s="852"/>
      <c r="BY113" s="852"/>
      <c r="BZ113" s="852"/>
      <c r="CA113" s="852">
        <v>320959</v>
      </c>
      <c r="CB113" s="852"/>
      <c r="CC113" s="852"/>
      <c r="CD113" s="852"/>
      <c r="CE113" s="852"/>
      <c r="CF113" s="887">
        <v>5</v>
      </c>
      <c r="CG113" s="888"/>
      <c r="CH113" s="888"/>
      <c r="CI113" s="888"/>
      <c r="CJ113" s="888"/>
      <c r="CK113" s="949"/>
      <c r="CL113" s="815"/>
      <c r="CM113" s="818" t="s">
        <v>355</v>
      </c>
      <c r="CN113" s="819"/>
      <c r="CO113" s="819"/>
      <c r="CP113" s="819"/>
      <c r="CQ113" s="819"/>
      <c r="CR113" s="819"/>
      <c r="CS113" s="819"/>
      <c r="CT113" s="819"/>
      <c r="CU113" s="819"/>
      <c r="CV113" s="819"/>
      <c r="CW113" s="819"/>
      <c r="CX113" s="819"/>
      <c r="CY113" s="819"/>
      <c r="CZ113" s="819"/>
      <c r="DA113" s="819"/>
      <c r="DB113" s="819"/>
      <c r="DC113" s="819"/>
      <c r="DD113" s="819"/>
      <c r="DE113" s="819"/>
      <c r="DF113" s="820"/>
      <c r="DG113" s="790" t="s">
        <v>49</v>
      </c>
      <c r="DH113" s="791"/>
      <c r="DI113" s="791"/>
      <c r="DJ113" s="791"/>
      <c r="DK113" s="792"/>
      <c r="DL113" s="793" t="s">
        <v>49</v>
      </c>
      <c r="DM113" s="791"/>
      <c r="DN113" s="791"/>
      <c r="DO113" s="791"/>
      <c r="DP113" s="792"/>
      <c r="DQ113" s="793" t="s">
        <v>49</v>
      </c>
      <c r="DR113" s="791"/>
      <c r="DS113" s="791"/>
      <c r="DT113" s="791"/>
      <c r="DU113" s="792"/>
      <c r="DV113" s="821" t="s">
        <v>49</v>
      </c>
      <c r="DW113" s="822"/>
      <c r="DX113" s="822"/>
      <c r="DY113" s="822"/>
      <c r="DZ113" s="823"/>
    </row>
    <row r="114" spans="1:130" s="101" customFormat="1" ht="26.25" customHeight="1">
      <c r="A114" s="944"/>
      <c r="B114" s="945"/>
      <c r="C114" s="736" t="s">
        <v>354</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90">
        <v>56455</v>
      </c>
      <c r="AB114" s="791"/>
      <c r="AC114" s="791"/>
      <c r="AD114" s="791"/>
      <c r="AE114" s="792"/>
      <c r="AF114" s="793">
        <v>93566</v>
      </c>
      <c r="AG114" s="791"/>
      <c r="AH114" s="791"/>
      <c r="AI114" s="791"/>
      <c r="AJ114" s="792"/>
      <c r="AK114" s="793">
        <v>101302</v>
      </c>
      <c r="AL114" s="791"/>
      <c r="AM114" s="791"/>
      <c r="AN114" s="791"/>
      <c r="AO114" s="792"/>
      <c r="AP114" s="821">
        <v>1.6</v>
      </c>
      <c r="AQ114" s="822"/>
      <c r="AR114" s="822"/>
      <c r="AS114" s="822"/>
      <c r="AT114" s="823"/>
      <c r="AU114" s="964"/>
      <c r="AV114" s="965"/>
      <c r="AW114" s="965"/>
      <c r="AX114" s="965"/>
      <c r="AY114" s="965"/>
      <c r="AZ114" s="832" t="s">
        <v>353</v>
      </c>
      <c r="BA114" s="736"/>
      <c r="BB114" s="736"/>
      <c r="BC114" s="736"/>
      <c r="BD114" s="736"/>
      <c r="BE114" s="736"/>
      <c r="BF114" s="736"/>
      <c r="BG114" s="736"/>
      <c r="BH114" s="736"/>
      <c r="BI114" s="736"/>
      <c r="BJ114" s="736"/>
      <c r="BK114" s="736"/>
      <c r="BL114" s="736"/>
      <c r="BM114" s="736"/>
      <c r="BN114" s="736"/>
      <c r="BO114" s="736"/>
      <c r="BP114" s="737"/>
      <c r="BQ114" s="851">
        <v>1450868</v>
      </c>
      <c r="BR114" s="852"/>
      <c r="BS114" s="852"/>
      <c r="BT114" s="852"/>
      <c r="BU114" s="852"/>
      <c r="BV114" s="852">
        <v>984935</v>
      </c>
      <c r="BW114" s="852"/>
      <c r="BX114" s="852"/>
      <c r="BY114" s="852"/>
      <c r="BZ114" s="852"/>
      <c r="CA114" s="852">
        <v>781775</v>
      </c>
      <c r="CB114" s="852"/>
      <c r="CC114" s="852"/>
      <c r="CD114" s="852"/>
      <c r="CE114" s="852"/>
      <c r="CF114" s="887">
        <v>12.2</v>
      </c>
      <c r="CG114" s="888"/>
      <c r="CH114" s="888"/>
      <c r="CI114" s="888"/>
      <c r="CJ114" s="888"/>
      <c r="CK114" s="949"/>
      <c r="CL114" s="815"/>
      <c r="CM114" s="818" t="s">
        <v>330</v>
      </c>
      <c r="CN114" s="819"/>
      <c r="CO114" s="819"/>
      <c r="CP114" s="819"/>
      <c r="CQ114" s="819"/>
      <c r="CR114" s="819"/>
      <c r="CS114" s="819"/>
      <c r="CT114" s="819"/>
      <c r="CU114" s="819"/>
      <c r="CV114" s="819"/>
      <c r="CW114" s="819"/>
      <c r="CX114" s="819"/>
      <c r="CY114" s="819"/>
      <c r="CZ114" s="819"/>
      <c r="DA114" s="819"/>
      <c r="DB114" s="819"/>
      <c r="DC114" s="819"/>
      <c r="DD114" s="819"/>
      <c r="DE114" s="819"/>
      <c r="DF114" s="820"/>
      <c r="DG114" s="790" t="s">
        <v>49</v>
      </c>
      <c r="DH114" s="791"/>
      <c r="DI114" s="791"/>
      <c r="DJ114" s="791"/>
      <c r="DK114" s="792"/>
      <c r="DL114" s="793" t="s">
        <v>49</v>
      </c>
      <c r="DM114" s="791"/>
      <c r="DN114" s="791"/>
      <c r="DO114" s="791"/>
      <c r="DP114" s="792"/>
      <c r="DQ114" s="793" t="s">
        <v>49</v>
      </c>
      <c r="DR114" s="791"/>
      <c r="DS114" s="791"/>
      <c r="DT114" s="791"/>
      <c r="DU114" s="792"/>
      <c r="DV114" s="821" t="s">
        <v>49</v>
      </c>
      <c r="DW114" s="822"/>
      <c r="DX114" s="822"/>
      <c r="DY114" s="822"/>
      <c r="DZ114" s="823"/>
    </row>
    <row r="115" spans="1:130" s="101" customFormat="1" ht="26.25" customHeight="1">
      <c r="A115" s="944"/>
      <c r="B115" s="945"/>
      <c r="C115" s="736" t="s">
        <v>352</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35">
        <v>28278</v>
      </c>
      <c r="AB115" s="936"/>
      <c r="AC115" s="936"/>
      <c r="AD115" s="936"/>
      <c r="AE115" s="937"/>
      <c r="AF115" s="938">
        <v>21421</v>
      </c>
      <c r="AG115" s="936"/>
      <c r="AH115" s="936"/>
      <c r="AI115" s="936"/>
      <c r="AJ115" s="937"/>
      <c r="AK115" s="938">
        <v>29065</v>
      </c>
      <c r="AL115" s="936"/>
      <c r="AM115" s="936"/>
      <c r="AN115" s="936"/>
      <c r="AO115" s="937"/>
      <c r="AP115" s="939">
        <v>0.5</v>
      </c>
      <c r="AQ115" s="940"/>
      <c r="AR115" s="940"/>
      <c r="AS115" s="940"/>
      <c r="AT115" s="941"/>
      <c r="AU115" s="964"/>
      <c r="AV115" s="965"/>
      <c r="AW115" s="965"/>
      <c r="AX115" s="965"/>
      <c r="AY115" s="965"/>
      <c r="AZ115" s="832" t="s">
        <v>351</v>
      </c>
      <c r="BA115" s="736"/>
      <c r="BB115" s="736"/>
      <c r="BC115" s="736"/>
      <c r="BD115" s="736"/>
      <c r="BE115" s="736"/>
      <c r="BF115" s="736"/>
      <c r="BG115" s="736"/>
      <c r="BH115" s="736"/>
      <c r="BI115" s="736"/>
      <c r="BJ115" s="736"/>
      <c r="BK115" s="736"/>
      <c r="BL115" s="736"/>
      <c r="BM115" s="736"/>
      <c r="BN115" s="736"/>
      <c r="BO115" s="736"/>
      <c r="BP115" s="737"/>
      <c r="BQ115" s="851" t="s">
        <v>49</v>
      </c>
      <c r="BR115" s="852"/>
      <c r="BS115" s="852"/>
      <c r="BT115" s="852"/>
      <c r="BU115" s="852"/>
      <c r="BV115" s="852" t="s">
        <v>49</v>
      </c>
      <c r="BW115" s="852"/>
      <c r="BX115" s="852"/>
      <c r="BY115" s="852"/>
      <c r="BZ115" s="852"/>
      <c r="CA115" s="852" t="s">
        <v>49</v>
      </c>
      <c r="CB115" s="852"/>
      <c r="CC115" s="852"/>
      <c r="CD115" s="852"/>
      <c r="CE115" s="852"/>
      <c r="CF115" s="887" t="s">
        <v>49</v>
      </c>
      <c r="CG115" s="888"/>
      <c r="CH115" s="888"/>
      <c r="CI115" s="888"/>
      <c r="CJ115" s="888"/>
      <c r="CK115" s="949"/>
      <c r="CL115" s="815"/>
      <c r="CM115" s="832" t="s">
        <v>350</v>
      </c>
      <c r="CN115" s="934"/>
      <c r="CO115" s="934"/>
      <c r="CP115" s="934"/>
      <c r="CQ115" s="934"/>
      <c r="CR115" s="934"/>
      <c r="CS115" s="934"/>
      <c r="CT115" s="934"/>
      <c r="CU115" s="934"/>
      <c r="CV115" s="934"/>
      <c r="CW115" s="934"/>
      <c r="CX115" s="934"/>
      <c r="CY115" s="934"/>
      <c r="CZ115" s="934"/>
      <c r="DA115" s="934"/>
      <c r="DB115" s="934"/>
      <c r="DC115" s="934"/>
      <c r="DD115" s="934"/>
      <c r="DE115" s="934"/>
      <c r="DF115" s="737"/>
      <c r="DG115" s="790" t="s">
        <v>49</v>
      </c>
      <c r="DH115" s="791"/>
      <c r="DI115" s="791"/>
      <c r="DJ115" s="791"/>
      <c r="DK115" s="792"/>
      <c r="DL115" s="793" t="s">
        <v>49</v>
      </c>
      <c r="DM115" s="791"/>
      <c r="DN115" s="791"/>
      <c r="DO115" s="791"/>
      <c r="DP115" s="792"/>
      <c r="DQ115" s="793" t="s">
        <v>49</v>
      </c>
      <c r="DR115" s="791"/>
      <c r="DS115" s="791"/>
      <c r="DT115" s="791"/>
      <c r="DU115" s="792"/>
      <c r="DV115" s="821" t="s">
        <v>49</v>
      </c>
      <c r="DW115" s="822"/>
      <c r="DX115" s="822"/>
      <c r="DY115" s="822"/>
      <c r="DZ115" s="823"/>
    </row>
    <row r="116" spans="1:130" s="101" customFormat="1" ht="26.25" customHeight="1">
      <c r="A116" s="946"/>
      <c r="B116" s="947"/>
      <c r="C116" s="882" t="s">
        <v>349</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90" t="s">
        <v>49</v>
      </c>
      <c r="AB116" s="791"/>
      <c r="AC116" s="791"/>
      <c r="AD116" s="791"/>
      <c r="AE116" s="792"/>
      <c r="AF116" s="793" t="s">
        <v>49</v>
      </c>
      <c r="AG116" s="791"/>
      <c r="AH116" s="791"/>
      <c r="AI116" s="791"/>
      <c r="AJ116" s="792"/>
      <c r="AK116" s="793" t="s">
        <v>49</v>
      </c>
      <c r="AL116" s="791"/>
      <c r="AM116" s="791"/>
      <c r="AN116" s="791"/>
      <c r="AO116" s="792"/>
      <c r="AP116" s="821" t="s">
        <v>49</v>
      </c>
      <c r="AQ116" s="822"/>
      <c r="AR116" s="822"/>
      <c r="AS116" s="822"/>
      <c r="AT116" s="823"/>
      <c r="AU116" s="964"/>
      <c r="AV116" s="965"/>
      <c r="AW116" s="965"/>
      <c r="AX116" s="965"/>
      <c r="AY116" s="965"/>
      <c r="AZ116" s="893" t="s">
        <v>348</v>
      </c>
      <c r="BA116" s="894"/>
      <c r="BB116" s="894"/>
      <c r="BC116" s="894"/>
      <c r="BD116" s="894"/>
      <c r="BE116" s="894"/>
      <c r="BF116" s="894"/>
      <c r="BG116" s="894"/>
      <c r="BH116" s="894"/>
      <c r="BI116" s="894"/>
      <c r="BJ116" s="894"/>
      <c r="BK116" s="894"/>
      <c r="BL116" s="894"/>
      <c r="BM116" s="894"/>
      <c r="BN116" s="894"/>
      <c r="BO116" s="894"/>
      <c r="BP116" s="895"/>
      <c r="BQ116" s="851" t="s">
        <v>49</v>
      </c>
      <c r="BR116" s="852"/>
      <c r="BS116" s="852"/>
      <c r="BT116" s="852"/>
      <c r="BU116" s="852"/>
      <c r="BV116" s="852" t="s">
        <v>49</v>
      </c>
      <c r="BW116" s="852"/>
      <c r="BX116" s="852"/>
      <c r="BY116" s="852"/>
      <c r="BZ116" s="852"/>
      <c r="CA116" s="852" t="s">
        <v>49</v>
      </c>
      <c r="CB116" s="852"/>
      <c r="CC116" s="852"/>
      <c r="CD116" s="852"/>
      <c r="CE116" s="852"/>
      <c r="CF116" s="887" t="s">
        <v>49</v>
      </c>
      <c r="CG116" s="888"/>
      <c r="CH116" s="888"/>
      <c r="CI116" s="888"/>
      <c r="CJ116" s="888"/>
      <c r="CK116" s="949"/>
      <c r="CL116" s="815"/>
      <c r="CM116" s="818" t="s">
        <v>327</v>
      </c>
      <c r="CN116" s="819"/>
      <c r="CO116" s="819"/>
      <c r="CP116" s="819"/>
      <c r="CQ116" s="819"/>
      <c r="CR116" s="819"/>
      <c r="CS116" s="819"/>
      <c r="CT116" s="819"/>
      <c r="CU116" s="819"/>
      <c r="CV116" s="819"/>
      <c r="CW116" s="819"/>
      <c r="CX116" s="819"/>
      <c r="CY116" s="819"/>
      <c r="CZ116" s="819"/>
      <c r="DA116" s="819"/>
      <c r="DB116" s="819"/>
      <c r="DC116" s="819"/>
      <c r="DD116" s="819"/>
      <c r="DE116" s="819"/>
      <c r="DF116" s="820"/>
      <c r="DG116" s="790" t="s">
        <v>49</v>
      </c>
      <c r="DH116" s="791"/>
      <c r="DI116" s="791"/>
      <c r="DJ116" s="791"/>
      <c r="DK116" s="792"/>
      <c r="DL116" s="793" t="s">
        <v>49</v>
      </c>
      <c r="DM116" s="791"/>
      <c r="DN116" s="791"/>
      <c r="DO116" s="791"/>
      <c r="DP116" s="792"/>
      <c r="DQ116" s="793" t="s">
        <v>49</v>
      </c>
      <c r="DR116" s="791"/>
      <c r="DS116" s="791"/>
      <c r="DT116" s="791"/>
      <c r="DU116" s="792"/>
      <c r="DV116" s="821" t="s">
        <v>49</v>
      </c>
      <c r="DW116" s="822"/>
      <c r="DX116" s="822"/>
      <c r="DY116" s="822"/>
      <c r="DZ116" s="823"/>
    </row>
    <row r="117" spans="1:130" s="101" customFormat="1" ht="26.25" customHeight="1">
      <c r="A117" s="920" t="s">
        <v>44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79" t="s">
        <v>347</v>
      </c>
      <c r="Z117" s="922"/>
      <c r="AA117" s="923">
        <v>1850195</v>
      </c>
      <c r="AB117" s="924"/>
      <c r="AC117" s="924"/>
      <c r="AD117" s="924"/>
      <c r="AE117" s="925"/>
      <c r="AF117" s="926">
        <v>1796877</v>
      </c>
      <c r="AG117" s="924"/>
      <c r="AH117" s="924"/>
      <c r="AI117" s="924"/>
      <c r="AJ117" s="925"/>
      <c r="AK117" s="926">
        <v>1778747</v>
      </c>
      <c r="AL117" s="924"/>
      <c r="AM117" s="924"/>
      <c r="AN117" s="924"/>
      <c r="AO117" s="925"/>
      <c r="AP117" s="927"/>
      <c r="AQ117" s="928"/>
      <c r="AR117" s="928"/>
      <c r="AS117" s="928"/>
      <c r="AT117" s="929"/>
      <c r="AU117" s="964"/>
      <c r="AV117" s="965"/>
      <c r="AW117" s="965"/>
      <c r="AX117" s="965"/>
      <c r="AY117" s="965"/>
      <c r="AZ117" s="893" t="s">
        <v>346</v>
      </c>
      <c r="BA117" s="894"/>
      <c r="BB117" s="894"/>
      <c r="BC117" s="894"/>
      <c r="BD117" s="894"/>
      <c r="BE117" s="894"/>
      <c r="BF117" s="894"/>
      <c r="BG117" s="894"/>
      <c r="BH117" s="894"/>
      <c r="BI117" s="894"/>
      <c r="BJ117" s="894"/>
      <c r="BK117" s="894"/>
      <c r="BL117" s="894"/>
      <c r="BM117" s="894"/>
      <c r="BN117" s="894"/>
      <c r="BO117" s="894"/>
      <c r="BP117" s="895"/>
      <c r="BQ117" s="851" t="s">
        <v>49</v>
      </c>
      <c r="BR117" s="852"/>
      <c r="BS117" s="852"/>
      <c r="BT117" s="852"/>
      <c r="BU117" s="852"/>
      <c r="BV117" s="852" t="s">
        <v>49</v>
      </c>
      <c r="BW117" s="852"/>
      <c r="BX117" s="852"/>
      <c r="BY117" s="852"/>
      <c r="BZ117" s="852"/>
      <c r="CA117" s="852" t="s">
        <v>49</v>
      </c>
      <c r="CB117" s="852"/>
      <c r="CC117" s="852"/>
      <c r="CD117" s="852"/>
      <c r="CE117" s="852"/>
      <c r="CF117" s="887" t="s">
        <v>49</v>
      </c>
      <c r="CG117" s="888"/>
      <c r="CH117" s="888"/>
      <c r="CI117" s="888"/>
      <c r="CJ117" s="888"/>
      <c r="CK117" s="949"/>
      <c r="CL117" s="815"/>
      <c r="CM117" s="818" t="s">
        <v>324</v>
      </c>
      <c r="CN117" s="819"/>
      <c r="CO117" s="819"/>
      <c r="CP117" s="819"/>
      <c r="CQ117" s="819"/>
      <c r="CR117" s="819"/>
      <c r="CS117" s="819"/>
      <c r="CT117" s="819"/>
      <c r="CU117" s="819"/>
      <c r="CV117" s="819"/>
      <c r="CW117" s="819"/>
      <c r="CX117" s="819"/>
      <c r="CY117" s="819"/>
      <c r="CZ117" s="819"/>
      <c r="DA117" s="819"/>
      <c r="DB117" s="819"/>
      <c r="DC117" s="819"/>
      <c r="DD117" s="819"/>
      <c r="DE117" s="819"/>
      <c r="DF117" s="820"/>
      <c r="DG117" s="790" t="s">
        <v>49</v>
      </c>
      <c r="DH117" s="791"/>
      <c r="DI117" s="791"/>
      <c r="DJ117" s="791"/>
      <c r="DK117" s="792"/>
      <c r="DL117" s="793" t="s">
        <v>49</v>
      </c>
      <c r="DM117" s="791"/>
      <c r="DN117" s="791"/>
      <c r="DO117" s="791"/>
      <c r="DP117" s="792"/>
      <c r="DQ117" s="793" t="s">
        <v>49</v>
      </c>
      <c r="DR117" s="791"/>
      <c r="DS117" s="791"/>
      <c r="DT117" s="791"/>
      <c r="DU117" s="792"/>
      <c r="DV117" s="821" t="s">
        <v>49</v>
      </c>
      <c r="DW117" s="822"/>
      <c r="DX117" s="822"/>
      <c r="DY117" s="822"/>
      <c r="DZ117" s="823"/>
    </row>
    <row r="118" spans="1:130" s="101" customFormat="1" ht="26.25" customHeight="1">
      <c r="A118" s="920" t="s">
        <v>345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30" t="s">
        <v>344</v>
      </c>
      <c r="AB118" s="921"/>
      <c r="AC118" s="921"/>
      <c r="AD118" s="921"/>
      <c r="AE118" s="922"/>
      <c r="AF118" s="930" t="s">
        <v>205</v>
      </c>
      <c r="AG118" s="921"/>
      <c r="AH118" s="921"/>
      <c r="AI118" s="921"/>
      <c r="AJ118" s="922"/>
      <c r="AK118" s="930" t="s">
        <v>206</v>
      </c>
      <c r="AL118" s="921"/>
      <c r="AM118" s="921"/>
      <c r="AN118" s="921"/>
      <c r="AO118" s="922"/>
      <c r="AP118" s="931" t="s">
        <v>343</v>
      </c>
      <c r="AQ118" s="932"/>
      <c r="AR118" s="932"/>
      <c r="AS118" s="932"/>
      <c r="AT118" s="933"/>
      <c r="AU118" s="964"/>
      <c r="AV118" s="965"/>
      <c r="AW118" s="965"/>
      <c r="AX118" s="965"/>
      <c r="AY118" s="965"/>
      <c r="AZ118" s="881" t="s">
        <v>342</v>
      </c>
      <c r="BA118" s="882"/>
      <c r="BB118" s="882"/>
      <c r="BC118" s="882"/>
      <c r="BD118" s="882"/>
      <c r="BE118" s="882"/>
      <c r="BF118" s="882"/>
      <c r="BG118" s="882"/>
      <c r="BH118" s="882"/>
      <c r="BI118" s="882"/>
      <c r="BJ118" s="882"/>
      <c r="BK118" s="882"/>
      <c r="BL118" s="882"/>
      <c r="BM118" s="882"/>
      <c r="BN118" s="882"/>
      <c r="BO118" s="882"/>
      <c r="BP118" s="883"/>
      <c r="BQ118" s="889" t="s">
        <v>49</v>
      </c>
      <c r="BR118" s="890"/>
      <c r="BS118" s="890"/>
      <c r="BT118" s="890"/>
      <c r="BU118" s="890"/>
      <c r="BV118" s="890" t="s">
        <v>49</v>
      </c>
      <c r="BW118" s="890"/>
      <c r="BX118" s="890"/>
      <c r="BY118" s="890"/>
      <c r="BZ118" s="890"/>
      <c r="CA118" s="890" t="s">
        <v>49</v>
      </c>
      <c r="CB118" s="890"/>
      <c r="CC118" s="890"/>
      <c r="CD118" s="890"/>
      <c r="CE118" s="890"/>
      <c r="CF118" s="887" t="s">
        <v>49</v>
      </c>
      <c r="CG118" s="888"/>
      <c r="CH118" s="888"/>
      <c r="CI118" s="888"/>
      <c r="CJ118" s="888"/>
      <c r="CK118" s="949"/>
      <c r="CL118" s="815"/>
      <c r="CM118" s="818" t="s">
        <v>321</v>
      </c>
      <c r="CN118" s="819"/>
      <c r="CO118" s="819"/>
      <c r="CP118" s="819"/>
      <c r="CQ118" s="819"/>
      <c r="CR118" s="819"/>
      <c r="CS118" s="819"/>
      <c r="CT118" s="819"/>
      <c r="CU118" s="819"/>
      <c r="CV118" s="819"/>
      <c r="CW118" s="819"/>
      <c r="CX118" s="819"/>
      <c r="CY118" s="819"/>
      <c r="CZ118" s="819"/>
      <c r="DA118" s="819"/>
      <c r="DB118" s="819"/>
      <c r="DC118" s="819"/>
      <c r="DD118" s="819"/>
      <c r="DE118" s="819"/>
      <c r="DF118" s="820"/>
      <c r="DG118" s="790" t="s">
        <v>49</v>
      </c>
      <c r="DH118" s="791"/>
      <c r="DI118" s="791"/>
      <c r="DJ118" s="791"/>
      <c r="DK118" s="792"/>
      <c r="DL118" s="793" t="s">
        <v>49</v>
      </c>
      <c r="DM118" s="791"/>
      <c r="DN118" s="791"/>
      <c r="DO118" s="791"/>
      <c r="DP118" s="792"/>
      <c r="DQ118" s="793" t="s">
        <v>49</v>
      </c>
      <c r="DR118" s="791"/>
      <c r="DS118" s="791"/>
      <c r="DT118" s="791"/>
      <c r="DU118" s="792"/>
      <c r="DV118" s="821" t="s">
        <v>49</v>
      </c>
      <c r="DW118" s="822"/>
      <c r="DX118" s="822"/>
      <c r="DY118" s="822"/>
      <c r="DZ118" s="823"/>
    </row>
    <row r="119" spans="1:130" s="101" customFormat="1" ht="26.25" customHeight="1">
      <c r="A119" s="812" t="s">
        <v>341</v>
      </c>
      <c r="B119" s="813"/>
      <c r="C119" s="902" t="s">
        <v>340</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49</v>
      </c>
      <c r="AB119" s="906"/>
      <c r="AC119" s="906"/>
      <c r="AD119" s="906"/>
      <c r="AE119" s="907"/>
      <c r="AF119" s="908" t="s">
        <v>49</v>
      </c>
      <c r="AG119" s="906"/>
      <c r="AH119" s="906"/>
      <c r="AI119" s="906"/>
      <c r="AJ119" s="907"/>
      <c r="AK119" s="908" t="s">
        <v>49</v>
      </c>
      <c r="AL119" s="906"/>
      <c r="AM119" s="906"/>
      <c r="AN119" s="906"/>
      <c r="AO119" s="907"/>
      <c r="AP119" s="909" t="s">
        <v>49</v>
      </c>
      <c r="AQ119" s="910"/>
      <c r="AR119" s="910"/>
      <c r="AS119" s="910"/>
      <c r="AT119" s="911"/>
      <c r="AU119" s="966"/>
      <c r="AV119" s="967"/>
      <c r="AW119" s="967"/>
      <c r="AX119" s="967"/>
      <c r="AY119" s="967"/>
      <c r="AZ119" s="115" t="s">
        <v>44</v>
      </c>
      <c r="BA119" s="115"/>
      <c r="BB119" s="115"/>
      <c r="BC119" s="115"/>
      <c r="BD119" s="115"/>
      <c r="BE119" s="115"/>
      <c r="BF119" s="115"/>
      <c r="BG119" s="115"/>
      <c r="BH119" s="115"/>
      <c r="BI119" s="115"/>
      <c r="BJ119" s="115"/>
      <c r="BK119" s="115"/>
      <c r="BL119" s="115"/>
      <c r="BM119" s="115"/>
      <c r="BN119" s="115"/>
      <c r="BO119" s="879" t="s">
        <v>339</v>
      </c>
      <c r="BP119" s="880"/>
      <c r="BQ119" s="889">
        <v>18097631</v>
      </c>
      <c r="BR119" s="890"/>
      <c r="BS119" s="890"/>
      <c r="BT119" s="890"/>
      <c r="BU119" s="890"/>
      <c r="BV119" s="890">
        <v>18681921</v>
      </c>
      <c r="BW119" s="890"/>
      <c r="BX119" s="890"/>
      <c r="BY119" s="890"/>
      <c r="BZ119" s="890"/>
      <c r="CA119" s="890">
        <v>19950084</v>
      </c>
      <c r="CB119" s="890"/>
      <c r="CC119" s="890"/>
      <c r="CD119" s="890"/>
      <c r="CE119" s="890"/>
      <c r="CF119" s="771"/>
      <c r="CG119" s="772"/>
      <c r="CH119" s="772"/>
      <c r="CI119" s="772"/>
      <c r="CJ119" s="860"/>
      <c r="CK119" s="950"/>
      <c r="CL119" s="817"/>
      <c r="CM119" s="856" t="s">
        <v>318</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748" t="s">
        <v>49</v>
      </c>
      <c r="DH119" s="749"/>
      <c r="DI119" s="749"/>
      <c r="DJ119" s="749"/>
      <c r="DK119" s="750"/>
      <c r="DL119" s="751" t="s">
        <v>49</v>
      </c>
      <c r="DM119" s="749"/>
      <c r="DN119" s="749"/>
      <c r="DO119" s="749"/>
      <c r="DP119" s="750"/>
      <c r="DQ119" s="751" t="s">
        <v>49</v>
      </c>
      <c r="DR119" s="749"/>
      <c r="DS119" s="749"/>
      <c r="DT119" s="749"/>
      <c r="DU119" s="750"/>
      <c r="DV119" s="864" t="s">
        <v>49</v>
      </c>
      <c r="DW119" s="865"/>
      <c r="DX119" s="865"/>
      <c r="DY119" s="865"/>
      <c r="DZ119" s="866"/>
    </row>
    <row r="120" spans="1:130" s="101" customFormat="1" ht="26.25" customHeight="1">
      <c r="A120" s="814"/>
      <c r="B120" s="815"/>
      <c r="C120" s="818" t="s">
        <v>338</v>
      </c>
      <c r="D120" s="819"/>
      <c r="E120" s="819"/>
      <c r="F120" s="819"/>
      <c r="G120" s="819"/>
      <c r="H120" s="819"/>
      <c r="I120" s="819"/>
      <c r="J120" s="819"/>
      <c r="K120" s="819"/>
      <c r="L120" s="819"/>
      <c r="M120" s="819"/>
      <c r="N120" s="819"/>
      <c r="O120" s="819"/>
      <c r="P120" s="819"/>
      <c r="Q120" s="819"/>
      <c r="R120" s="819"/>
      <c r="S120" s="819"/>
      <c r="T120" s="819"/>
      <c r="U120" s="819"/>
      <c r="V120" s="819"/>
      <c r="W120" s="819"/>
      <c r="X120" s="819"/>
      <c r="Y120" s="819"/>
      <c r="Z120" s="820"/>
      <c r="AA120" s="790" t="s">
        <v>49</v>
      </c>
      <c r="AB120" s="791"/>
      <c r="AC120" s="791"/>
      <c r="AD120" s="791"/>
      <c r="AE120" s="792"/>
      <c r="AF120" s="793" t="s">
        <v>49</v>
      </c>
      <c r="AG120" s="791"/>
      <c r="AH120" s="791"/>
      <c r="AI120" s="791"/>
      <c r="AJ120" s="792"/>
      <c r="AK120" s="793" t="s">
        <v>49</v>
      </c>
      <c r="AL120" s="791"/>
      <c r="AM120" s="791"/>
      <c r="AN120" s="791"/>
      <c r="AO120" s="792"/>
      <c r="AP120" s="821" t="s">
        <v>49</v>
      </c>
      <c r="AQ120" s="822"/>
      <c r="AR120" s="822"/>
      <c r="AS120" s="822"/>
      <c r="AT120" s="823"/>
      <c r="AU120" s="912" t="s">
        <v>337</v>
      </c>
      <c r="AV120" s="913"/>
      <c r="AW120" s="913"/>
      <c r="AX120" s="913"/>
      <c r="AY120" s="914"/>
      <c r="AZ120" s="876" t="s">
        <v>336</v>
      </c>
      <c r="BA120" s="825"/>
      <c r="BB120" s="825"/>
      <c r="BC120" s="825"/>
      <c r="BD120" s="825"/>
      <c r="BE120" s="825"/>
      <c r="BF120" s="825"/>
      <c r="BG120" s="825"/>
      <c r="BH120" s="825"/>
      <c r="BI120" s="825"/>
      <c r="BJ120" s="825"/>
      <c r="BK120" s="825"/>
      <c r="BL120" s="825"/>
      <c r="BM120" s="825"/>
      <c r="BN120" s="825"/>
      <c r="BO120" s="825"/>
      <c r="BP120" s="826"/>
      <c r="BQ120" s="877">
        <v>4881521</v>
      </c>
      <c r="BR120" s="853"/>
      <c r="BS120" s="853"/>
      <c r="BT120" s="853"/>
      <c r="BU120" s="853"/>
      <c r="BV120" s="853">
        <v>4484069</v>
      </c>
      <c r="BW120" s="853"/>
      <c r="BX120" s="853"/>
      <c r="BY120" s="853"/>
      <c r="BZ120" s="853"/>
      <c r="CA120" s="853">
        <v>4925257</v>
      </c>
      <c r="CB120" s="853"/>
      <c r="CC120" s="853"/>
      <c r="CD120" s="853"/>
      <c r="CE120" s="853"/>
      <c r="CF120" s="896">
        <v>76.599999999999994</v>
      </c>
      <c r="CG120" s="897"/>
      <c r="CH120" s="897"/>
      <c r="CI120" s="897"/>
      <c r="CJ120" s="897"/>
      <c r="CK120" s="898" t="s">
        <v>335</v>
      </c>
      <c r="CL120" s="868"/>
      <c r="CM120" s="868"/>
      <c r="CN120" s="868"/>
      <c r="CO120" s="869"/>
      <c r="CP120" s="884" t="s">
        <v>334</v>
      </c>
      <c r="CQ120" s="885"/>
      <c r="CR120" s="885"/>
      <c r="CS120" s="885"/>
      <c r="CT120" s="885"/>
      <c r="CU120" s="885"/>
      <c r="CV120" s="885"/>
      <c r="CW120" s="885"/>
      <c r="CX120" s="885"/>
      <c r="CY120" s="885"/>
      <c r="CZ120" s="885"/>
      <c r="DA120" s="885"/>
      <c r="DB120" s="885"/>
      <c r="DC120" s="885"/>
      <c r="DD120" s="885"/>
      <c r="DE120" s="885"/>
      <c r="DF120" s="886"/>
      <c r="DG120" s="877">
        <v>1944620</v>
      </c>
      <c r="DH120" s="853"/>
      <c r="DI120" s="853"/>
      <c r="DJ120" s="853"/>
      <c r="DK120" s="853"/>
      <c r="DL120" s="853">
        <v>1756813</v>
      </c>
      <c r="DM120" s="853"/>
      <c r="DN120" s="853"/>
      <c r="DO120" s="853"/>
      <c r="DP120" s="853"/>
      <c r="DQ120" s="853">
        <v>1642861</v>
      </c>
      <c r="DR120" s="853"/>
      <c r="DS120" s="853"/>
      <c r="DT120" s="853"/>
      <c r="DU120" s="853"/>
      <c r="DV120" s="854">
        <v>25.5</v>
      </c>
      <c r="DW120" s="854"/>
      <c r="DX120" s="854"/>
      <c r="DY120" s="854"/>
      <c r="DZ120" s="855"/>
    </row>
    <row r="121" spans="1:130" s="101" customFormat="1" ht="26.25" customHeight="1">
      <c r="A121" s="814"/>
      <c r="B121" s="815"/>
      <c r="C121" s="893" t="s">
        <v>333</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790">
        <v>9628</v>
      </c>
      <c r="AB121" s="791"/>
      <c r="AC121" s="791"/>
      <c r="AD121" s="791"/>
      <c r="AE121" s="792"/>
      <c r="AF121" s="793">
        <v>9647</v>
      </c>
      <c r="AG121" s="791"/>
      <c r="AH121" s="791"/>
      <c r="AI121" s="791"/>
      <c r="AJ121" s="792"/>
      <c r="AK121" s="793">
        <v>9649</v>
      </c>
      <c r="AL121" s="791"/>
      <c r="AM121" s="791"/>
      <c r="AN121" s="791"/>
      <c r="AO121" s="792"/>
      <c r="AP121" s="821">
        <v>0.2</v>
      </c>
      <c r="AQ121" s="822"/>
      <c r="AR121" s="822"/>
      <c r="AS121" s="822"/>
      <c r="AT121" s="823"/>
      <c r="AU121" s="915"/>
      <c r="AV121" s="916"/>
      <c r="AW121" s="916"/>
      <c r="AX121" s="916"/>
      <c r="AY121" s="917"/>
      <c r="AZ121" s="832" t="s">
        <v>332</v>
      </c>
      <c r="BA121" s="736"/>
      <c r="BB121" s="736"/>
      <c r="BC121" s="736"/>
      <c r="BD121" s="736"/>
      <c r="BE121" s="736"/>
      <c r="BF121" s="736"/>
      <c r="BG121" s="736"/>
      <c r="BH121" s="736"/>
      <c r="BI121" s="736"/>
      <c r="BJ121" s="736"/>
      <c r="BK121" s="736"/>
      <c r="BL121" s="736"/>
      <c r="BM121" s="736"/>
      <c r="BN121" s="736"/>
      <c r="BO121" s="736"/>
      <c r="BP121" s="737"/>
      <c r="BQ121" s="851">
        <v>522270</v>
      </c>
      <c r="BR121" s="852"/>
      <c r="BS121" s="852"/>
      <c r="BT121" s="852"/>
      <c r="BU121" s="852"/>
      <c r="BV121" s="852">
        <v>509652</v>
      </c>
      <c r="BW121" s="852"/>
      <c r="BX121" s="852"/>
      <c r="BY121" s="852"/>
      <c r="BZ121" s="852"/>
      <c r="CA121" s="852">
        <v>581880</v>
      </c>
      <c r="CB121" s="852"/>
      <c r="CC121" s="852"/>
      <c r="CD121" s="852"/>
      <c r="CE121" s="852"/>
      <c r="CF121" s="887">
        <v>9</v>
      </c>
      <c r="CG121" s="888"/>
      <c r="CH121" s="888"/>
      <c r="CI121" s="888"/>
      <c r="CJ121" s="888"/>
      <c r="CK121" s="899"/>
      <c r="CL121" s="871"/>
      <c r="CM121" s="871"/>
      <c r="CN121" s="871"/>
      <c r="CO121" s="872"/>
      <c r="CP121" s="861" t="s">
        <v>331</v>
      </c>
      <c r="CQ121" s="862"/>
      <c r="CR121" s="862"/>
      <c r="CS121" s="862"/>
      <c r="CT121" s="862"/>
      <c r="CU121" s="862"/>
      <c r="CV121" s="862"/>
      <c r="CW121" s="862"/>
      <c r="CX121" s="862"/>
      <c r="CY121" s="862"/>
      <c r="CZ121" s="862"/>
      <c r="DA121" s="862"/>
      <c r="DB121" s="862"/>
      <c r="DC121" s="862"/>
      <c r="DD121" s="862"/>
      <c r="DE121" s="862"/>
      <c r="DF121" s="863"/>
      <c r="DG121" s="851">
        <v>1291648</v>
      </c>
      <c r="DH121" s="852"/>
      <c r="DI121" s="852"/>
      <c r="DJ121" s="852"/>
      <c r="DK121" s="852"/>
      <c r="DL121" s="852">
        <v>1560027</v>
      </c>
      <c r="DM121" s="852"/>
      <c r="DN121" s="852"/>
      <c r="DO121" s="852"/>
      <c r="DP121" s="852"/>
      <c r="DQ121" s="852">
        <v>1180647</v>
      </c>
      <c r="DR121" s="852"/>
      <c r="DS121" s="852"/>
      <c r="DT121" s="852"/>
      <c r="DU121" s="852"/>
      <c r="DV121" s="849">
        <v>18.399999999999999</v>
      </c>
      <c r="DW121" s="849"/>
      <c r="DX121" s="849"/>
      <c r="DY121" s="849"/>
      <c r="DZ121" s="850"/>
    </row>
    <row r="122" spans="1:130" s="101" customFormat="1" ht="26.25" customHeight="1">
      <c r="A122" s="814"/>
      <c r="B122" s="815"/>
      <c r="C122" s="818" t="s">
        <v>330</v>
      </c>
      <c r="D122" s="819"/>
      <c r="E122" s="819"/>
      <c r="F122" s="819"/>
      <c r="G122" s="819"/>
      <c r="H122" s="819"/>
      <c r="I122" s="819"/>
      <c r="J122" s="819"/>
      <c r="K122" s="819"/>
      <c r="L122" s="819"/>
      <c r="M122" s="819"/>
      <c r="N122" s="819"/>
      <c r="O122" s="819"/>
      <c r="P122" s="819"/>
      <c r="Q122" s="819"/>
      <c r="R122" s="819"/>
      <c r="S122" s="819"/>
      <c r="T122" s="819"/>
      <c r="U122" s="819"/>
      <c r="V122" s="819"/>
      <c r="W122" s="819"/>
      <c r="X122" s="819"/>
      <c r="Y122" s="819"/>
      <c r="Z122" s="820"/>
      <c r="AA122" s="790" t="s">
        <v>49</v>
      </c>
      <c r="AB122" s="791"/>
      <c r="AC122" s="791"/>
      <c r="AD122" s="791"/>
      <c r="AE122" s="792"/>
      <c r="AF122" s="793" t="s">
        <v>49</v>
      </c>
      <c r="AG122" s="791"/>
      <c r="AH122" s="791"/>
      <c r="AI122" s="791"/>
      <c r="AJ122" s="792"/>
      <c r="AK122" s="793" t="s">
        <v>49</v>
      </c>
      <c r="AL122" s="791"/>
      <c r="AM122" s="791"/>
      <c r="AN122" s="791"/>
      <c r="AO122" s="792"/>
      <c r="AP122" s="821" t="s">
        <v>49</v>
      </c>
      <c r="AQ122" s="822"/>
      <c r="AR122" s="822"/>
      <c r="AS122" s="822"/>
      <c r="AT122" s="823"/>
      <c r="AU122" s="915"/>
      <c r="AV122" s="916"/>
      <c r="AW122" s="916"/>
      <c r="AX122" s="916"/>
      <c r="AY122" s="917"/>
      <c r="AZ122" s="881" t="s">
        <v>329</v>
      </c>
      <c r="BA122" s="882"/>
      <c r="BB122" s="882"/>
      <c r="BC122" s="882"/>
      <c r="BD122" s="882"/>
      <c r="BE122" s="882"/>
      <c r="BF122" s="882"/>
      <c r="BG122" s="882"/>
      <c r="BH122" s="882"/>
      <c r="BI122" s="882"/>
      <c r="BJ122" s="882"/>
      <c r="BK122" s="882"/>
      <c r="BL122" s="882"/>
      <c r="BM122" s="882"/>
      <c r="BN122" s="882"/>
      <c r="BO122" s="882"/>
      <c r="BP122" s="883"/>
      <c r="BQ122" s="889">
        <v>12826658</v>
      </c>
      <c r="BR122" s="890"/>
      <c r="BS122" s="890"/>
      <c r="BT122" s="890"/>
      <c r="BU122" s="890"/>
      <c r="BV122" s="890">
        <v>14105219</v>
      </c>
      <c r="BW122" s="890"/>
      <c r="BX122" s="890"/>
      <c r="BY122" s="890"/>
      <c r="BZ122" s="890"/>
      <c r="CA122" s="890">
        <v>15801581</v>
      </c>
      <c r="CB122" s="890"/>
      <c r="CC122" s="890"/>
      <c r="CD122" s="890"/>
      <c r="CE122" s="890"/>
      <c r="CF122" s="891">
        <v>245.7</v>
      </c>
      <c r="CG122" s="892"/>
      <c r="CH122" s="892"/>
      <c r="CI122" s="892"/>
      <c r="CJ122" s="892"/>
      <c r="CK122" s="899"/>
      <c r="CL122" s="871"/>
      <c r="CM122" s="871"/>
      <c r="CN122" s="871"/>
      <c r="CO122" s="872"/>
      <c r="CP122" s="861" t="s">
        <v>328</v>
      </c>
      <c r="CQ122" s="862"/>
      <c r="CR122" s="862"/>
      <c r="CS122" s="862"/>
      <c r="CT122" s="862"/>
      <c r="CU122" s="862"/>
      <c r="CV122" s="862"/>
      <c r="CW122" s="862"/>
      <c r="CX122" s="862"/>
      <c r="CY122" s="862"/>
      <c r="CZ122" s="862"/>
      <c r="DA122" s="862"/>
      <c r="DB122" s="862"/>
      <c r="DC122" s="862"/>
      <c r="DD122" s="862"/>
      <c r="DE122" s="862"/>
      <c r="DF122" s="863"/>
      <c r="DG122" s="851" t="s">
        <v>49</v>
      </c>
      <c r="DH122" s="852"/>
      <c r="DI122" s="852"/>
      <c r="DJ122" s="852"/>
      <c r="DK122" s="852"/>
      <c r="DL122" s="852" t="s">
        <v>49</v>
      </c>
      <c r="DM122" s="852"/>
      <c r="DN122" s="852"/>
      <c r="DO122" s="852"/>
      <c r="DP122" s="852"/>
      <c r="DQ122" s="852" t="s">
        <v>49</v>
      </c>
      <c r="DR122" s="852"/>
      <c r="DS122" s="852"/>
      <c r="DT122" s="852"/>
      <c r="DU122" s="852"/>
      <c r="DV122" s="849" t="s">
        <v>49</v>
      </c>
      <c r="DW122" s="849"/>
      <c r="DX122" s="849"/>
      <c r="DY122" s="849"/>
      <c r="DZ122" s="850"/>
    </row>
    <row r="123" spans="1:130" s="101" customFormat="1" ht="26.25" customHeight="1">
      <c r="A123" s="814"/>
      <c r="B123" s="815"/>
      <c r="C123" s="818" t="s">
        <v>327</v>
      </c>
      <c r="D123" s="819"/>
      <c r="E123" s="819"/>
      <c r="F123" s="819"/>
      <c r="G123" s="819"/>
      <c r="H123" s="819"/>
      <c r="I123" s="819"/>
      <c r="J123" s="819"/>
      <c r="K123" s="819"/>
      <c r="L123" s="819"/>
      <c r="M123" s="819"/>
      <c r="N123" s="819"/>
      <c r="O123" s="819"/>
      <c r="P123" s="819"/>
      <c r="Q123" s="819"/>
      <c r="R123" s="819"/>
      <c r="S123" s="819"/>
      <c r="T123" s="819"/>
      <c r="U123" s="819"/>
      <c r="V123" s="819"/>
      <c r="W123" s="819"/>
      <c r="X123" s="819"/>
      <c r="Y123" s="819"/>
      <c r="Z123" s="820"/>
      <c r="AA123" s="790" t="s">
        <v>49</v>
      </c>
      <c r="AB123" s="791"/>
      <c r="AC123" s="791"/>
      <c r="AD123" s="791"/>
      <c r="AE123" s="792"/>
      <c r="AF123" s="793" t="s">
        <v>49</v>
      </c>
      <c r="AG123" s="791"/>
      <c r="AH123" s="791"/>
      <c r="AI123" s="791"/>
      <c r="AJ123" s="792"/>
      <c r="AK123" s="793" t="s">
        <v>49</v>
      </c>
      <c r="AL123" s="791"/>
      <c r="AM123" s="791"/>
      <c r="AN123" s="791"/>
      <c r="AO123" s="792"/>
      <c r="AP123" s="821" t="s">
        <v>49</v>
      </c>
      <c r="AQ123" s="822"/>
      <c r="AR123" s="822"/>
      <c r="AS123" s="822"/>
      <c r="AT123" s="823"/>
      <c r="AU123" s="918"/>
      <c r="AV123" s="919"/>
      <c r="AW123" s="919"/>
      <c r="AX123" s="919"/>
      <c r="AY123" s="919"/>
      <c r="AZ123" s="115" t="s">
        <v>44</v>
      </c>
      <c r="BA123" s="115"/>
      <c r="BB123" s="115"/>
      <c r="BC123" s="115"/>
      <c r="BD123" s="115"/>
      <c r="BE123" s="115"/>
      <c r="BF123" s="115"/>
      <c r="BG123" s="115"/>
      <c r="BH123" s="115"/>
      <c r="BI123" s="115"/>
      <c r="BJ123" s="115"/>
      <c r="BK123" s="115"/>
      <c r="BL123" s="115"/>
      <c r="BM123" s="115"/>
      <c r="BN123" s="115"/>
      <c r="BO123" s="879" t="s">
        <v>326</v>
      </c>
      <c r="BP123" s="880"/>
      <c r="BQ123" s="802">
        <v>18230449</v>
      </c>
      <c r="BR123" s="803"/>
      <c r="BS123" s="803"/>
      <c r="BT123" s="803"/>
      <c r="BU123" s="803"/>
      <c r="BV123" s="803">
        <v>19098940</v>
      </c>
      <c r="BW123" s="803"/>
      <c r="BX123" s="803"/>
      <c r="BY123" s="803"/>
      <c r="BZ123" s="803"/>
      <c r="CA123" s="803">
        <v>21308718</v>
      </c>
      <c r="CB123" s="803"/>
      <c r="CC123" s="803"/>
      <c r="CD123" s="803"/>
      <c r="CE123" s="803"/>
      <c r="CF123" s="771"/>
      <c r="CG123" s="772"/>
      <c r="CH123" s="772"/>
      <c r="CI123" s="772"/>
      <c r="CJ123" s="860"/>
      <c r="CK123" s="899"/>
      <c r="CL123" s="871"/>
      <c r="CM123" s="871"/>
      <c r="CN123" s="871"/>
      <c r="CO123" s="872"/>
      <c r="CP123" s="861" t="s">
        <v>325</v>
      </c>
      <c r="CQ123" s="862"/>
      <c r="CR123" s="862"/>
      <c r="CS123" s="862"/>
      <c r="CT123" s="862"/>
      <c r="CU123" s="862"/>
      <c r="CV123" s="862"/>
      <c r="CW123" s="862"/>
      <c r="CX123" s="862"/>
      <c r="CY123" s="862"/>
      <c r="CZ123" s="862"/>
      <c r="DA123" s="862"/>
      <c r="DB123" s="862"/>
      <c r="DC123" s="862"/>
      <c r="DD123" s="862"/>
      <c r="DE123" s="862"/>
      <c r="DF123" s="863"/>
      <c r="DG123" s="790" t="s">
        <v>48</v>
      </c>
      <c r="DH123" s="791"/>
      <c r="DI123" s="791"/>
      <c r="DJ123" s="791"/>
      <c r="DK123" s="792"/>
      <c r="DL123" s="793" t="s">
        <v>48</v>
      </c>
      <c r="DM123" s="791"/>
      <c r="DN123" s="791"/>
      <c r="DO123" s="791"/>
      <c r="DP123" s="792"/>
      <c r="DQ123" s="793" t="s">
        <v>48</v>
      </c>
      <c r="DR123" s="791"/>
      <c r="DS123" s="791"/>
      <c r="DT123" s="791"/>
      <c r="DU123" s="792"/>
      <c r="DV123" s="821" t="s">
        <v>48</v>
      </c>
      <c r="DW123" s="822"/>
      <c r="DX123" s="822"/>
      <c r="DY123" s="822"/>
      <c r="DZ123" s="823"/>
    </row>
    <row r="124" spans="1:130" s="101" customFormat="1" ht="26.25" customHeight="1" thickBot="1">
      <c r="A124" s="814"/>
      <c r="B124" s="815"/>
      <c r="C124" s="818" t="s">
        <v>324</v>
      </c>
      <c r="D124" s="819"/>
      <c r="E124" s="819"/>
      <c r="F124" s="819"/>
      <c r="G124" s="819"/>
      <c r="H124" s="819"/>
      <c r="I124" s="819"/>
      <c r="J124" s="819"/>
      <c r="K124" s="819"/>
      <c r="L124" s="819"/>
      <c r="M124" s="819"/>
      <c r="N124" s="819"/>
      <c r="O124" s="819"/>
      <c r="P124" s="819"/>
      <c r="Q124" s="819"/>
      <c r="R124" s="819"/>
      <c r="S124" s="819"/>
      <c r="T124" s="819"/>
      <c r="U124" s="819"/>
      <c r="V124" s="819"/>
      <c r="W124" s="819"/>
      <c r="X124" s="819"/>
      <c r="Y124" s="819"/>
      <c r="Z124" s="820"/>
      <c r="AA124" s="790" t="s">
        <v>48</v>
      </c>
      <c r="AB124" s="791"/>
      <c r="AC124" s="791"/>
      <c r="AD124" s="791"/>
      <c r="AE124" s="792"/>
      <c r="AF124" s="793" t="s">
        <v>48</v>
      </c>
      <c r="AG124" s="791"/>
      <c r="AH124" s="791"/>
      <c r="AI124" s="791"/>
      <c r="AJ124" s="792"/>
      <c r="AK124" s="793" t="s">
        <v>48</v>
      </c>
      <c r="AL124" s="791"/>
      <c r="AM124" s="791"/>
      <c r="AN124" s="791"/>
      <c r="AO124" s="792"/>
      <c r="AP124" s="821" t="s">
        <v>48</v>
      </c>
      <c r="AQ124" s="822"/>
      <c r="AR124" s="822"/>
      <c r="AS124" s="822"/>
      <c r="AT124" s="823"/>
      <c r="AU124" s="797" t="s">
        <v>323</v>
      </c>
      <c r="AV124" s="798"/>
      <c r="AW124" s="798"/>
      <c r="AX124" s="798"/>
      <c r="AY124" s="798"/>
      <c r="AZ124" s="798"/>
      <c r="BA124" s="798"/>
      <c r="BB124" s="798"/>
      <c r="BC124" s="798"/>
      <c r="BD124" s="798"/>
      <c r="BE124" s="798"/>
      <c r="BF124" s="798"/>
      <c r="BG124" s="798"/>
      <c r="BH124" s="798"/>
      <c r="BI124" s="798"/>
      <c r="BJ124" s="798"/>
      <c r="BK124" s="798"/>
      <c r="BL124" s="798"/>
      <c r="BM124" s="798"/>
      <c r="BN124" s="798"/>
      <c r="BO124" s="798"/>
      <c r="BP124" s="799"/>
      <c r="BQ124" s="800" t="s">
        <v>48</v>
      </c>
      <c r="BR124" s="801"/>
      <c r="BS124" s="801"/>
      <c r="BT124" s="801"/>
      <c r="BU124" s="801"/>
      <c r="BV124" s="801" t="s">
        <v>48</v>
      </c>
      <c r="BW124" s="801"/>
      <c r="BX124" s="801"/>
      <c r="BY124" s="801"/>
      <c r="BZ124" s="801"/>
      <c r="CA124" s="801" t="s">
        <v>48</v>
      </c>
      <c r="CB124" s="801"/>
      <c r="CC124" s="801"/>
      <c r="CD124" s="801"/>
      <c r="CE124" s="801"/>
      <c r="CF124" s="779"/>
      <c r="CG124" s="780"/>
      <c r="CH124" s="780"/>
      <c r="CI124" s="780"/>
      <c r="CJ124" s="878"/>
      <c r="CK124" s="900"/>
      <c r="CL124" s="900"/>
      <c r="CM124" s="900"/>
      <c r="CN124" s="900"/>
      <c r="CO124" s="901"/>
      <c r="CP124" s="861" t="s">
        <v>322</v>
      </c>
      <c r="CQ124" s="862"/>
      <c r="CR124" s="862"/>
      <c r="CS124" s="862"/>
      <c r="CT124" s="862"/>
      <c r="CU124" s="862"/>
      <c r="CV124" s="862"/>
      <c r="CW124" s="862"/>
      <c r="CX124" s="862"/>
      <c r="CY124" s="862"/>
      <c r="CZ124" s="862"/>
      <c r="DA124" s="862"/>
      <c r="DB124" s="862"/>
      <c r="DC124" s="862"/>
      <c r="DD124" s="862"/>
      <c r="DE124" s="862"/>
      <c r="DF124" s="863"/>
      <c r="DG124" s="748" t="s">
        <v>48</v>
      </c>
      <c r="DH124" s="749"/>
      <c r="DI124" s="749"/>
      <c r="DJ124" s="749"/>
      <c r="DK124" s="750"/>
      <c r="DL124" s="751" t="s">
        <v>48</v>
      </c>
      <c r="DM124" s="749"/>
      <c r="DN124" s="749"/>
      <c r="DO124" s="749"/>
      <c r="DP124" s="750"/>
      <c r="DQ124" s="751" t="s">
        <v>48</v>
      </c>
      <c r="DR124" s="749"/>
      <c r="DS124" s="749"/>
      <c r="DT124" s="749"/>
      <c r="DU124" s="750"/>
      <c r="DV124" s="864" t="s">
        <v>48</v>
      </c>
      <c r="DW124" s="865"/>
      <c r="DX124" s="865"/>
      <c r="DY124" s="865"/>
      <c r="DZ124" s="866"/>
    </row>
    <row r="125" spans="1:130" s="101" customFormat="1" ht="26.25" customHeight="1">
      <c r="A125" s="814"/>
      <c r="B125" s="815"/>
      <c r="C125" s="818" t="s">
        <v>321</v>
      </c>
      <c r="D125" s="819"/>
      <c r="E125" s="819"/>
      <c r="F125" s="819"/>
      <c r="G125" s="819"/>
      <c r="H125" s="819"/>
      <c r="I125" s="819"/>
      <c r="J125" s="819"/>
      <c r="K125" s="819"/>
      <c r="L125" s="819"/>
      <c r="M125" s="819"/>
      <c r="N125" s="819"/>
      <c r="O125" s="819"/>
      <c r="P125" s="819"/>
      <c r="Q125" s="819"/>
      <c r="R125" s="819"/>
      <c r="S125" s="819"/>
      <c r="T125" s="819"/>
      <c r="U125" s="819"/>
      <c r="V125" s="819"/>
      <c r="W125" s="819"/>
      <c r="X125" s="819"/>
      <c r="Y125" s="819"/>
      <c r="Z125" s="820"/>
      <c r="AA125" s="790" t="s">
        <v>49</v>
      </c>
      <c r="AB125" s="791"/>
      <c r="AC125" s="791"/>
      <c r="AD125" s="791"/>
      <c r="AE125" s="792"/>
      <c r="AF125" s="793" t="s">
        <v>49</v>
      </c>
      <c r="AG125" s="791"/>
      <c r="AH125" s="791"/>
      <c r="AI125" s="791"/>
      <c r="AJ125" s="792"/>
      <c r="AK125" s="793" t="s">
        <v>49</v>
      </c>
      <c r="AL125" s="791"/>
      <c r="AM125" s="791"/>
      <c r="AN125" s="791"/>
      <c r="AO125" s="792"/>
      <c r="AP125" s="821" t="s">
        <v>49</v>
      </c>
      <c r="AQ125" s="822"/>
      <c r="AR125" s="822"/>
      <c r="AS125" s="822"/>
      <c r="AT125" s="823"/>
      <c r="AU125" s="114"/>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0"/>
      <c r="BR125" s="110"/>
      <c r="BS125" s="110"/>
      <c r="BT125" s="110"/>
      <c r="BU125" s="110"/>
      <c r="BV125" s="110"/>
      <c r="BW125" s="110"/>
      <c r="BX125" s="110"/>
      <c r="BY125" s="110"/>
      <c r="BZ125" s="110"/>
      <c r="CA125" s="110"/>
      <c r="CB125" s="110"/>
      <c r="CC125" s="110"/>
      <c r="CD125" s="110"/>
      <c r="CE125" s="110"/>
      <c r="CF125" s="110"/>
      <c r="CG125" s="110"/>
      <c r="CH125" s="110"/>
      <c r="CI125" s="110"/>
      <c r="CJ125" s="109"/>
      <c r="CK125" s="867" t="s">
        <v>320</v>
      </c>
      <c r="CL125" s="868"/>
      <c r="CM125" s="868"/>
      <c r="CN125" s="868"/>
      <c r="CO125" s="869"/>
      <c r="CP125" s="876" t="s">
        <v>319</v>
      </c>
      <c r="CQ125" s="825"/>
      <c r="CR125" s="825"/>
      <c r="CS125" s="825"/>
      <c r="CT125" s="825"/>
      <c r="CU125" s="825"/>
      <c r="CV125" s="825"/>
      <c r="CW125" s="825"/>
      <c r="CX125" s="825"/>
      <c r="CY125" s="825"/>
      <c r="CZ125" s="825"/>
      <c r="DA125" s="825"/>
      <c r="DB125" s="825"/>
      <c r="DC125" s="825"/>
      <c r="DD125" s="825"/>
      <c r="DE125" s="825"/>
      <c r="DF125" s="826"/>
      <c r="DG125" s="877" t="s">
        <v>49</v>
      </c>
      <c r="DH125" s="853"/>
      <c r="DI125" s="853"/>
      <c r="DJ125" s="853"/>
      <c r="DK125" s="853"/>
      <c r="DL125" s="853" t="s">
        <v>49</v>
      </c>
      <c r="DM125" s="853"/>
      <c r="DN125" s="853"/>
      <c r="DO125" s="853"/>
      <c r="DP125" s="853"/>
      <c r="DQ125" s="853" t="s">
        <v>49</v>
      </c>
      <c r="DR125" s="853"/>
      <c r="DS125" s="853"/>
      <c r="DT125" s="853"/>
      <c r="DU125" s="853"/>
      <c r="DV125" s="854" t="s">
        <v>49</v>
      </c>
      <c r="DW125" s="854"/>
      <c r="DX125" s="854"/>
      <c r="DY125" s="854"/>
      <c r="DZ125" s="855"/>
    </row>
    <row r="126" spans="1:130" s="101" customFormat="1" ht="26.25" customHeight="1" thickBot="1">
      <c r="A126" s="814"/>
      <c r="B126" s="815"/>
      <c r="C126" s="818" t="s">
        <v>318</v>
      </c>
      <c r="D126" s="819"/>
      <c r="E126" s="819"/>
      <c r="F126" s="819"/>
      <c r="G126" s="819"/>
      <c r="H126" s="819"/>
      <c r="I126" s="819"/>
      <c r="J126" s="819"/>
      <c r="K126" s="819"/>
      <c r="L126" s="819"/>
      <c r="M126" s="819"/>
      <c r="N126" s="819"/>
      <c r="O126" s="819"/>
      <c r="P126" s="819"/>
      <c r="Q126" s="819"/>
      <c r="R126" s="819"/>
      <c r="S126" s="819"/>
      <c r="T126" s="819"/>
      <c r="U126" s="819"/>
      <c r="V126" s="819"/>
      <c r="W126" s="819"/>
      <c r="X126" s="819"/>
      <c r="Y126" s="819"/>
      <c r="Z126" s="820"/>
      <c r="AA126" s="790">
        <v>15742</v>
      </c>
      <c r="AB126" s="791"/>
      <c r="AC126" s="791"/>
      <c r="AD126" s="791"/>
      <c r="AE126" s="792"/>
      <c r="AF126" s="793">
        <v>9326</v>
      </c>
      <c r="AG126" s="791"/>
      <c r="AH126" s="791"/>
      <c r="AI126" s="791"/>
      <c r="AJ126" s="792"/>
      <c r="AK126" s="793">
        <v>17407</v>
      </c>
      <c r="AL126" s="791"/>
      <c r="AM126" s="791"/>
      <c r="AN126" s="791"/>
      <c r="AO126" s="792"/>
      <c r="AP126" s="821">
        <v>0.3</v>
      </c>
      <c r="AQ126" s="822"/>
      <c r="AR126" s="822"/>
      <c r="AS126" s="822"/>
      <c r="AT126" s="823"/>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1"/>
      <c r="CE126" s="111"/>
      <c r="CF126" s="111"/>
      <c r="CG126" s="110"/>
      <c r="CH126" s="110"/>
      <c r="CI126" s="110"/>
      <c r="CJ126" s="109"/>
      <c r="CK126" s="870"/>
      <c r="CL126" s="871"/>
      <c r="CM126" s="871"/>
      <c r="CN126" s="871"/>
      <c r="CO126" s="872"/>
      <c r="CP126" s="832" t="s">
        <v>317</v>
      </c>
      <c r="CQ126" s="736"/>
      <c r="CR126" s="736"/>
      <c r="CS126" s="736"/>
      <c r="CT126" s="736"/>
      <c r="CU126" s="736"/>
      <c r="CV126" s="736"/>
      <c r="CW126" s="736"/>
      <c r="CX126" s="736"/>
      <c r="CY126" s="736"/>
      <c r="CZ126" s="736"/>
      <c r="DA126" s="736"/>
      <c r="DB126" s="736"/>
      <c r="DC126" s="736"/>
      <c r="DD126" s="736"/>
      <c r="DE126" s="736"/>
      <c r="DF126" s="737"/>
      <c r="DG126" s="851" t="s">
        <v>49</v>
      </c>
      <c r="DH126" s="852"/>
      <c r="DI126" s="852"/>
      <c r="DJ126" s="852"/>
      <c r="DK126" s="852"/>
      <c r="DL126" s="852" t="s">
        <v>49</v>
      </c>
      <c r="DM126" s="852"/>
      <c r="DN126" s="852"/>
      <c r="DO126" s="852"/>
      <c r="DP126" s="852"/>
      <c r="DQ126" s="852" t="s">
        <v>49</v>
      </c>
      <c r="DR126" s="852"/>
      <c r="DS126" s="852"/>
      <c r="DT126" s="852"/>
      <c r="DU126" s="852"/>
      <c r="DV126" s="849" t="s">
        <v>49</v>
      </c>
      <c r="DW126" s="849"/>
      <c r="DX126" s="849"/>
      <c r="DY126" s="849"/>
      <c r="DZ126" s="850"/>
    </row>
    <row r="127" spans="1:130" s="101" customFormat="1" ht="26.25" customHeight="1">
      <c r="A127" s="816"/>
      <c r="B127" s="817"/>
      <c r="C127" s="856" t="s">
        <v>316</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790">
        <v>2908</v>
      </c>
      <c r="AB127" s="791"/>
      <c r="AC127" s="791"/>
      <c r="AD127" s="791"/>
      <c r="AE127" s="792"/>
      <c r="AF127" s="793">
        <v>2448</v>
      </c>
      <c r="AG127" s="791"/>
      <c r="AH127" s="791"/>
      <c r="AI127" s="791"/>
      <c r="AJ127" s="792"/>
      <c r="AK127" s="793">
        <v>2009</v>
      </c>
      <c r="AL127" s="791"/>
      <c r="AM127" s="791"/>
      <c r="AN127" s="791"/>
      <c r="AO127" s="792"/>
      <c r="AP127" s="821">
        <v>0</v>
      </c>
      <c r="AQ127" s="822"/>
      <c r="AR127" s="822"/>
      <c r="AS127" s="822"/>
      <c r="AT127" s="823"/>
      <c r="AU127" s="112"/>
      <c r="AV127" s="112"/>
      <c r="AW127" s="112"/>
      <c r="AX127" s="859" t="s">
        <v>315</v>
      </c>
      <c r="AY127" s="829"/>
      <c r="AZ127" s="829"/>
      <c r="BA127" s="829"/>
      <c r="BB127" s="829"/>
      <c r="BC127" s="829"/>
      <c r="BD127" s="829"/>
      <c r="BE127" s="830"/>
      <c r="BF127" s="828" t="s">
        <v>314</v>
      </c>
      <c r="BG127" s="829"/>
      <c r="BH127" s="829"/>
      <c r="BI127" s="829"/>
      <c r="BJ127" s="829"/>
      <c r="BK127" s="829"/>
      <c r="BL127" s="830"/>
      <c r="BM127" s="828" t="s">
        <v>313</v>
      </c>
      <c r="BN127" s="829"/>
      <c r="BO127" s="829"/>
      <c r="BP127" s="829"/>
      <c r="BQ127" s="829"/>
      <c r="BR127" s="829"/>
      <c r="BS127" s="830"/>
      <c r="BT127" s="828" t="s">
        <v>312</v>
      </c>
      <c r="BU127" s="829"/>
      <c r="BV127" s="829"/>
      <c r="BW127" s="829"/>
      <c r="BX127" s="829"/>
      <c r="BY127" s="829"/>
      <c r="BZ127" s="831"/>
      <c r="CA127" s="112"/>
      <c r="CB127" s="112"/>
      <c r="CC127" s="112"/>
      <c r="CD127" s="111"/>
      <c r="CE127" s="111"/>
      <c r="CF127" s="111"/>
      <c r="CG127" s="110"/>
      <c r="CH127" s="110"/>
      <c r="CI127" s="110"/>
      <c r="CJ127" s="109"/>
      <c r="CK127" s="870"/>
      <c r="CL127" s="871"/>
      <c r="CM127" s="871"/>
      <c r="CN127" s="871"/>
      <c r="CO127" s="872"/>
      <c r="CP127" s="832" t="s">
        <v>311</v>
      </c>
      <c r="CQ127" s="736"/>
      <c r="CR127" s="736"/>
      <c r="CS127" s="736"/>
      <c r="CT127" s="736"/>
      <c r="CU127" s="736"/>
      <c r="CV127" s="736"/>
      <c r="CW127" s="736"/>
      <c r="CX127" s="736"/>
      <c r="CY127" s="736"/>
      <c r="CZ127" s="736"/>
      <c r="DA127" s="736"/>
      <c r="DB127" s="736"/>
      <c r="DC127" s="736"/>
      <c r="DD127" s="736"/>
      <c r="DE127" s="736"/>
      <c r="DF127" s="737"/>
      <c r="DG127" s="851" t="s">
        <v>49</v>
      </c>
      <c r="DH127" s="852"/>
      <c r="DI127" s="852"/>
      <c r="DJ127" s="852"/>
      <c r="DK127" s="852"/>
      <c r="DL127" s="852" t="s">
        <v>49</v>
      </c>
      <c r="DM127" s="852"/>
      <c r="DN127" s="852"/>
      <c r="DO127" s="852"/>
      <c r="DP127" s="852"/>
      <c r="DQ127" s="852" t="s">
        <v>49</v>
      </c>
      <c r="DR127" s="852"/>
      <c r="DS127" s="852"/>
      <c r="DT127" s="852"/>
      <c r="DU127" s="852"/>
      <c r="DV127" s="849" t="s">
        <v>49</v>
      </c>
      <c r="DW127" s="849"/>
      <c r="DX127" s="849"/>
      <c r="DY127" s="849"/>
      <c r="DZ127" s="850"/>
    </row>
    <row r="128" spans="1:130" s="101" customFormat="1" ht="26.25" customHeight="1" thickBot="1">
      <c r="A128" s="833" t="s">
        <v>310</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309</v>
      </c>
      <c r="X128" s="835"/>
      <c r="Y128" s="835"/>
      <c r="Z128" s="836"/>
      <c r="AA128" s="837">
        <v>67179</v>
      </c>
      <c r="AB128" s="838"/>
      <c r="AC128" s="838"/>
      <c r="AD128" s="838"/>
      <c r="AE128" s="839"/>
      <c r="AF128" s="840">
        <v>67482</v>
      </c>
      <c r="AG128" s="838"/>
      <c r="AH128" s="838"/>
      <c r="AI128" s="838"/>
      <c r="AJ128" s="839"/>
      <c r="AK128" s="840">
        <v>54836</v>
      </c>
      <c r="AL128" s="838"/>
      <c r="AM128" s="838"/>
      <c r="AN128" s="838"/>
      <c r="AO128" s="839"/>
      <c r="AP128" s="841"/>
      <c r="AQ128" s="842"/>
      <c r="AR128" s="842"/>
      <c r="AS128" s="842"/>
      <c r="AT128" s="843"/>
      <c r="AU128" s="112"/>
      <c r="AV128" s="112"/>
      <c r="AW128" s="112"/>
      <c r="AX128" s="824" t="s">
        <v>308</v>
      </c>
      <c r="AY128" s="825"/>
      <c r="AZ128" s="825"/>
      <c r="BA128" s="825"/>
      <c r="BB128" s="825"/>
      <c r="BC128" s="825"/>
      <c r="BD128" s="825"/>
      <c r="BE128" s="826"/>
      <c r="BF128" s="809" t="s">
        <v>49</v>
      </c>
      <c r="BG128" s="810"/>
      <c r="BH128" s="810"/>
      <c r="BI128" s="810"/>
      <c r="BJ128" s="810"/>
      <c r="BK128" s="810"/>
      <c r="BL128" s="827"/>
      <c r="BM128" s="809">
        <v>13.9</v>
      </c>
      <c r="BN128" s="810"/>
      <c r="BO128" s="810"/>
      <c r="BP128" s="810"/>
      <c r="BQ128" s="810"/>
      <c r="BR128" s="810"/>
      <c r="BS128" s="827"/>
      <c r="BT128" s="809">
        <v>20</v>
      </c>
      <c r="BU128" s="810"/>
      <c r="BV128" s="810"/>
      <c r="BW128" s="810"/>
      <c r="BX128" s="810"/>
      <c r="BY128" s="810"/>
      <c r="BZ128" s="811"/>
      <c r="CA128" s="111"/>
      <c r="CB128" s="111"/>
      <c r="CC128" s="111"/>
      <c r="CD128" s="111"/>
      <c r="CE128" s="111"/>
      <c r="CF128" s="111"/>
      <c r="CG128" s="110"/>
      <c r="CH128" s="110"/>
      <c r="CI128" s="110"/>
      <c r="CJ128" s="109"/>
      <c r="CK128" s="873"/>
      <c r="CL128" s="874"/>
      <c r="CM128" s="874"/>
      <c r="CN128" s="874"/>
      <c r="CO128" s="875"/>
      <c r="CP128" s="844" t="s">
        <v>307</v>
      </c>
      <c r="CQ128" s="783"/>
      <c r="CR128" s="783"/>
      <c r="CS128" s="783"/>
      <c r="CT128" s="783"/>
      <c r="CU128" s="783"/>
      <c r="CV128" s="783"/>
      <c r="CW128" s="783"/>
      <c r="CX128" s="783"/>
      <c r="CY128" s="783"/>
      <c r="CZ128" s="783"/>
      <c r="DA128" s="783"/>
      <c r="DB128" s="783"/>
      <c r="DC128" s="783"/>
      <c r="DD128" s="783"/>
      <c r="DE128" s="783"/>
      <c r="DF128" s="784"/>
      <c r="DG128" s="845" t="s">
        <v>49</v>
      </c>
      <c r="DH128" s="846"/>
      <c r="DI128" s="846"/>
      <c r="DJ128" s="846"/>
      <c r="DK128" s="846"/>
      <c r="DL128" s="846" t="s">
        <v>49</v>
      </c>
      <c r="DM128" s="846"/>
      <c r="DN128" s="846"/>
      <c r="DO128" s="846"/>
      <c r="DP128" s="846"/>
      <c r="DQ128" s="846" t="s">
        <v>49</v>
      </c>
      <c r="DR128" s="846"/>
      <c r="DS128" s="846"/>
      <c r="DT128" s="846"/>
      <c r="DU128" s="846"/>
      <c r="DV128" s="847" t="s">
        <v>49</v>
      </c>
      <c r="DW128" s="847"/>
      <c r="DX128" s="847"/>
      <c r="DY128" s="847"/>
      <c r="DZ128" s="848"/>
    </row>
    <row r="129" spans="1:131" s="101" customFormat="1" ht="26.25" customHeight="1">
      <c r="A129" s="785" t="s">
        <v>123</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7" t="s">
        <v>306</v>
      </c>
      <c r="X129" s="788"/>
      <c r="Y129" s="788"/>
      <c r="Z129" s="789"/>
      <c r="AA129" s="790">
        <v>7283065</v>
      </c>
      <c r="AB129" s="791"/>
      <c r="AC129" s="791"/>
      <c r="AD129" s="791"/>
      <c r="AE129" s="792"/>
      <c r="AF129" s="793">
        <v>7311890</v>
      </c>
      <c r="AG129" s="791"/>
      <c r="AH129" s="791"/>
      <c r="AI129" s="791"/>
      <c r="AJ129" s="792"/>
      <c r="AK129" s="793">
        <v>7451097</v>
      </c>
      <c r="AL129" s="791"/>
      <c r="AM129" s="791"/>
      <c r="AN129" s="791"/>
      <c r="AO129" s="792"/>
      <c r="AP129" s="794"/>
      <c r="AQ129" s="795"/>
      <c r="AR129" s="795"/>
      <c r="AS129" s="795"/>
      <c r="AT129" s="796"/>
      <c r="AU129" s="108"/>
      <c r="AV129" s="108"/>
      <c r="AW129" s="108"/>
      <c r="AX129" s="735" t="s">
        <v>305</v>
      </c>
      <c r="AY129" s="736"/>
      <c r="AZ129" s="736"/>
      <c r="BA129" s="736"/>
      <c r="BB129" s="736"/>
      <c r="BC129" s="736"/>
      <c r="BD129" s="736"/>
      <c r="BE129" s="737"/>
      <c r="BF129" s="804" t="s">
        <v>49</v>
      </c>
      <c r="BG129" s="805"/>
      <c r="BH129" s="805"/>
      <c r="BI129" s="805"/>
      <c r="BJ129" s="805"/>
      <c r="BK129" s="805"/>
      <c r="BL129" s="806"/>
      <c r="BM129" s="804">
        <v>18.899999999999999</v>
      </c>
      <c r="BN129" s="805"/>
      <c r="BO129" s="805"/>
      <c r="BP129" s="805"/>
      <c r="BQ129" s="805"/>
      <c r="BR129" s="805"/>
      <c r="BS129" s="806"/>
      <c r="BT129" s="804">
        <v>30</v>
      </c>
      <c r="BU129" s="807"/>
      <c r="BV129" s="807"/>
      <c r="BW129" s="807"/>
      <c r="BX129" s="807"/>
      <c r="BY129" s="807"/>
      <c r="BZ129" s="808"/>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5"/>
      <c r="DQ129" s="105"/>
      <c r="DR129" s="105"/>
      <c r="DS129" s="105"/>
      <c r="DT129" s="105"/>
      <c r="DU129" s="105"/>
      <c r="DV129" s="105"/>
      <c r="DW129" s="105"/>
      <c r="DX129" s="105"/>
      <c r="DY129" s="105"/>
      <c r="DZ129" s="102"/>
    </row>
    <row r="130" spans="1:131" s="101" customFormat="1" ht="26.25" customHeight="1">
      <c r="A130" s="785" t="s">
        <v>304</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7" t="s">
        <v>303</v>
      </c>
      <c r="X130" s="788"/>
      <c r="Y130" s="788"/>
      <c r="Z130" s="789"/>
      <c r="AA130" s="790">
        <v>1059585</v>
      </c>
      <c r="AB130" s="791"/>
      <c r="AC130" s="791"/>
      <c r="AD130" s="791"/>
      <c r="AE130" s="792"/>
      <c r="AF130" s="793">
        <v>1003108</v>
      </c>
      <c r="AG130" s="791"/>
      <c r="AH130" s="791"/>
      <c r="AI130" s="791"/>
      <c r="AJ130" s="792"/>
      <c r="AK130" s="793">
        <v>1018861</v>
      </c>
      <c r="AL130" s="791"/>
      <c r="AM130" s="791"/>
      <c r="AN130" s="791"/>
      <c r="AO130" s="792"/>
      <c r="AP130" s="794"/>
      <c r="AQ130" s="795"/>
      <c r="AR130" s="795"/>
      <c r="AS130" s="795"/>
      <c r="AT130" s="796"/>
      <c r="AU130" s="108"/>
      <c r="AV130" s="108"/>
      <c r="AW130" s="108"/>
      <c r="AX130" s="735" t="s">
        <v>302</v>
      </c>
      <c r="AY130" s="736"/>
      <c r="AZ130" s="736"/>
      <c r="BA130" s="736"/>
      <c r="BB130" s="736"/>
      <c r="BC130" s="736"/>
      <c r="BD130" s="736"/>
      <c r="BE130" s="737"/>
      <c r="BF130" s="738">
        <v>11.3</v>
      </c>
      <c r="BG130" s="739"/>
      <c r="BH130" s="739"/>
      <c r="BI130" s="739"/>
      <c r="BJ130" s="739"/>
      <c r="BK130" s="739"/>
      <c r="BL130" s="740"/>
      <c r="BM130" s="738">
        <v>25</v>
      </c>
      <c r="BN130" s="739"/>
      <c r="BO130" s="739"/>
      <c r="BP130" s="739"/>
      <c r="BQ130" s="739"/>
      <c r="BR130" s="739"/>
      <c r="BS130" s="740"/>
      <c r="BT130" s="738">
        <v>35</v>
      </c>
      <c r="BU130" s="741"/>
      <c r="BV130" s="741"/>
      <c r="BW130" s="741"/>
      <c r="BX130" s="741"/>
      <c r="BY130" s="741"/>
      <c r="BZ130" s="742"/>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5"/>
      <c r="DQ130" s="105"/>
      <c r="DR130" s="105"/>
      <c r="DS130" s="105"/>
      <c r="DT130" s="105"/>
      <c r="DU130" s="105"/>
      <c r="DV130" s="105"/>
      <c r="DW130" s="105"/>
      <c r="DX130" s="105"/>
      <c r="DY130" s="105"/>
      <c r="DZ130" s="102"/>
    </row>
    <row r="131" spans="1:131" s="101" customFormat="1" ht="26.25" customHeight="1" thickBot="1">
      <c r="A131" s="743"/>
      <c r="B131" s="744"/>
      <c r="C131" s="744"/>
      <c r="D131" s="744"/>
      <c r="E131" s="744"/>
      <c r="F131" s="744"/>
      <c r="G131" s="744"/>
      <c r="H131" s="744"/>
      <c r="I131" s="744"/>
      <c r="J131" s="744"/>
      <c r="K131" s="744"/>
      <c r="L131" s="744"/>
      <c r="M131" s="744"/>
      <c r="N131" s="744"/>
      <c r="O131" s="744"/>
      <c r="P131" s="744"/>
      <c r="Q131" s="744"/>
      <c r="R131" s="744"/>
      <c r="S131" s="744"/>
      <c r="T131" s="744"/>
      <c r="U131" s="744"/>
      <c r="V131" s="744"/>
      <c r="W131" s="745" t="s">
        <v>301</v>
      </c>
      <c r="X131" s="746"/>
      <c r="Y131" s="746"/>
      <c r="Z131" s="747"/>
      <c r="AA131" s="748">
        <v>6223480</v>
      </c>
      <c r="AB131" s="749"/>
      <c r="AC131" s="749"/>
      <c r="AD131" s="749"/>
      <c r="AE131" s="750"/>
      <c r="AF131" s="751">
        <v>6308782</v>
      </c>
      <c r="AG131" s="749"/>
      <c r="AH131" s="749"/>
      <c r="AI131" s="749"/>
      <c r="AJ131" s="750"/>
      <c r="AK131" s="751">
        <v>6432236</v>
      </c>
      <c r="AL131" s="749"/>
      <c r="AM131" s="749"/>
      <c r="AN131" s="749"/>
      <c r="AO131" s="750"/>
      <c r="AP131" s="752"/>
      <c r="AQ131" s="753"/>
      <c r="AR131" s="753"/>
      <c r="AS131" s="753"/>
      <c r="AT131" s="754"/>
      <c r="AU131" s="108"/>
      <c r="AV131" s="108"/>
      <c r="AW131" s="108"/>
      <c r="AX131" s="782" t="s">
        <v>300</v>
      </c>
      <c r="AY131" s="783"/>
      <c r="AZ131" s="783"/>
      <c r="BA131" s="783"/>
      <c r="BB131" s="783"/>
      <c r="BC131" s="783"/>
      <c r="BD131" s="783"/>
      <c r="BE131" s="784"/>
      <c r="BF131" s="755" t="s">
        <v>49</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105"/>
      <c r="DQ131" s="105"/>
      <c r="DR131" s="105"/>
      <c r="DS131" s="105"/>
      <c r="DT131" s="105"/>
      <c r="DU131" s="105"/>
      <c r="DV131" s="105"/>
      <c r="DW131" s="105"/>
      <c r="DX131" s="105"/>
      <c r="DY131" s="105"/>
      <c r="DZ131" s="102"/>
    </row>
    <row r="132" spans="1:131" s="101" customFormat="1" ht="26.25" customHeight="1">
      <c r="A132" s="761" t="s">
        <v>299</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298</v>
      </c>
      <c r="W132" s="765"/>
      <c r="X132" s="765"/>
      <c r="Y132" s="765"/>
      <c r="Z132" s="766"/>
      <c r="AA132" s="767">
        <v>11.624219890000001</v>
      </c>
      <c r="AB132" s="768"/>
      <c r="AC132" s="768"/>
      <c r="AD132" s="768"/>
      <c r="AE132" s="769"/>
      <c r="AF132" s="770">
        <v>11.51231727</v>
      </c>
      <c r="AG132" s="768"/>
      <c r="AH132" s="768"/>
      <c r="AI132" s="768"/>
      <c r="AJ132" s="769"/>
      <c r="AK132" s="770">
        <v>10.961196080000001</v>
      </c>
      <c r="AL132" s="768"/>
      <c r="AM132" s="768"/>
      <c r="AN132" s="768"/>
      <c r="AO132" s="769"/>
      <c r="AP132" s="771"/>
      <c r="AQ132" s="772"/>
      <c r="AR132" s="772"/>
      <c r="AS132" s="772"/>
      <c r="AT132" s="773"/>
      <c r="AU132" s="107"/>
      <c r="AV132" s="104"/>
      <c r="AW132" s="104"/>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6"/>
      <c r="BT132" s="105"/>
      <c r="BU132" s="105"/>
      <c r="BV132" s="105"/>
      <c r="BW132" s="105"/>
      <c r="BX132" s="105"/>
      <c r="BY132" s="105"/>
      <c r="BZ132" s="105"/>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2"/>
      <c r="DQ132" s="102"/>
      <c r="DR132" s="102"/>
      <c r="DS132" s="102"/>
      <c r="DT132" s="102"/>
      <c r="DU132" s="102"/>
      <c r="DV132" s="102"/>
      <c r="DW132" s="102"/>
      <c r="DX132" s="102"/>
      <c r="DY132" s="102"/>
      <c r="DZ132" s="102"/>
    </row>
    <row r="133" spans="1:131" s="101" customFormat="1" ht="26.25" customHeight="1" thickBot="1">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74" t="s">
        <v>297</v>
      </c>
      <c r="W133" s="774"/>
      <c r="X133" s="774"/>
      <c r="Y133" s="774"/>
      <c r="Z133" s="775"/>
      <c r="AA133" s="776">
        <v>11</v>
      </c>
      <c r="AB133" s="777"/>
      <c r="AC133" s="777"/>
      <c r="AD133" s="777"/>
      <c r="AE133" s="778"/>
      <c r="AF133" s="776">
        <v>11</v>
      </c>
      <c r="AG133" s="777"/>
      <c r="AH133" s="777"/>
      <c r="AI133" s="777"/>
      <c r="AJ133" s="778"/>
      <c r="AK133" s="776">
        <v>11.3</v>
      </c>
      <c r="AL133" s="777"/>
      <c r="AM133" s="777"/>
      <c r="AN133" s="777"/>
      <c r="AO133" s="778"/>
      <c r="AP133" s="779"/>
      <c r="AQ133" s="780"/>
      <c r="AR133" s="780"/>
      <c r="AS133" s="780"/>
      <c r="AT133" s="781"/>
      <c r="AU133" s="104"/>
      <c r="AV133" s="104"/>
      <c r="AW133" s="104"/>
      <c r="AX133" s="104"/>
      <c r="AY133" s="104"/>
      <c r="AZ133" s="104"/>
      <c r="BA133" s="104"/>
      <c r="BB133" s="104"/>
      <c r="BC133" s="104"/>
      <c r="BD133" s="104"/>
      <c r="BE133" s="104"/>
      <c r="BF133" s="104"/>
      <c r="BG133" s="104"/>
      <c r="BH133" s="104"/>
      <c r="BI133" s="104"/>
      <c r="BJ133" s="104"/>
      <c r="BK133" s="104"/>
      <c r="BL133" s="104"/>
      <c r="BM133" s="104"/>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102"/>
      <c r="DQ133" s="102"/>
      <c r="DR133" s="102"/>
      <c r="DS133" s="102"/>
      <c r="DT133" s="102"/>
      <c r="DU133" s="102"/>
      <c r="DV133" s="102"/>
      <c r="DW133" s="102"/>
      <c r="DX133" s="102"/>
      <c r="DY133" s="102"/>
      <c r="DZ133" s="102"/>
    </row>
    <row r="134" spans="1:131" s="100" customFormat="1" ht="11.2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104"/>
      <c r="AV134" s="104"/>
      <c r="AW134" s="104"/>
      <c r="AX134" s="104"/>
      <c r="AY134" s="104"/>
      <c r="AZ134" s="104"/>
      <c r="BA134" s="104"/>
      <c r="BB134" s="104"/>
      <c r="BC134" s="104"/>
      <c r="BD134" s="104"/>
      <c r="BE134" s="104"/>
      <c r="BF134" s="104"/>
      <c r="BG134" s="104"/>
      <c r="BH134" s="104"/>
      <c r="BI134" s="104"/>
      <c r="BJ134" s="104"/>
      <c r="BK134" s="104"/>
      <c r="BL134" s="104"/>
      <c r="BM134" s="104"/>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N134" s="103"/>
      <c r="DO134" s="103"/>
      <c r="DP134" s="102"/>
      <c r="DQ134" s="102"/>
      <c r="DR134" s="102"/>
      <c r="DS134" s="102"/>
      <c r="DT134" s="102"/>
      <c r="DU134" s="102"/>
      <c r="DV134" s="102"/>
      <c r="DW134" s="102"/>
      <c r="DX134" s="102"/>
      <c r="DY134" s="102"/>
      <c r="DZ134" s="102"/>
      <c r="EA134" s="101"/>
    </row>
    <row r="135" spans="1:131" ht="14.25" hidden="1">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row>
    <row r="136" spans="1:131" hidden="1"/>
  </sheetData>
  <sheetProtection algorithmName="SHA-512" hashValue="MSS6QFJL6ulvMpRC49fkix9RYVGgdxV41JOYw0F/cnFp4h8b0FTK5P4iSuNW5EJjDOVmqFbZAZlBpBAC0Xat4Q==" saltValue="HIctSYbSu8eBdB6w2FFOog==" spinCount="100000" sheet="1" objects="1" scenarios="1" formatRows="0"/>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B58:P58"/>
    <mergeCell ref="Q58:U58"/>
    <mergeCell ref="V58:Z58"/>
    <mergeCell ref="AA58:AE58"/>
    <mergeCell ref="AF58:AJ58"/>
    <mergeCell ref="B57:P57"/>
    <mergeCell ref="Q57:U57"/>
    <mergeCell ref="V57:Z57"/>
    <mergeCell ref="AA57:AE57"/>
    <mergeCell ref="AF57:AJ57"/>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CP120:DF120"/>
    <mergeCell ref="BQ121:BU121"/>
    <mergeCell ref="BV121:BZ121"/>
    <mergeCell ref="CA121:CE121"/>
    <mergeCell ref="CF121:CJ121"/>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432</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7/xVc0PCDVC+I/RaUlLQeSwz20CUasRakIhxKQQS9B479ae69dU0uYH3OHEeXkQrNMqYve0U+inTJB2ZJGIk3A==" saltValue="Qsq+ouHb7Dp5LddbIvEd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leusM/LBnOqcI+aJuMCElI0ex2xpIk6HvNi3T6UoZPewBuBoME79lhowvxTCOB/WKut6Z8DUe1p1gTJlVP0xA==" saltValue="21gPHMtmWTkwqLKipvKx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0" customHeight="1" zeroHeight="1"/>
  <cols>
    <col min="1" max="36" width="2.5" style="146" customWidth="1"/>
    <col min="37" max="44" width="17" style="146" customWidth="1"/>
    <col min="45" max="45" width="6.125" style="148" customWidth="1"/>
    <col min="46" max="46" width="3" style="147" customWidth="1"/>
    <col min="47" max="47" width="19.125" style="146" hidden="1" customWidth="1"/>
    <col min="48" max="52" width="12.625" style="146" hidden="1" customWidth="1"/>
    <col min="53" max="16384" width="8.625" style="146" hidden="1"/>
  </cols>
  <sheetData>
    <row r="1" spans="1:46" ht="13.5">
      <c r="AS1" s="149"/>
      <c r="AT1" s="149"/>
    </row>
    <row r="2" spans="1:46" ht="13.5">
      <c r="AS2" s="149"/>
      <c r="AT2" s="149"/>
    </row>
    <row r="3" spans="1:46" ht="13.5">
      <c r="AS3" s="149"/>
      <c r="AT3" s="149"/>
    </row>
    <row r="4" spans="1:46" ht="13.5">
      <c r="AS4" s="149"/>
      <c r="AT4" s="149"/>
    </row>
    <row r="5" spans="1:46" ht="17.25">
      <c r="A5" s="211" t="s">
        <v>483</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238"/>
    </row>
    <row r="6" spans="1:46" ht="13.5">
      <c r="A6" s="147"/>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209" t="s">
        <v>482</v>
      </c>
      <c r="AL6" s="209"/>
      <c r="AM6" s="209"/>
      <c r="AN6" s="209"/>
      <c r="AO6" s="149"/>
      <c r="AP6" s="149"/>
      <c r="AQ6" s="149"/>
      <c r="AR6" s="149"/>
    </row>
    <row r="7" spans="1:46" ht="13.5">
      <c r="A7" s="147"/>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208"/>
      <c r="AL7" s="207"/>
      <c r="AM7" s="207"/>
      <c r="AN7" s="206"/>
      <c r="AO7" s="1165" t="s">
        <v>446</v>
      </c>
      <c r="AP7" s="205"/>
      <c r="AQ7" s="204" t="s">
        <v>463</v>
      </c>
      <c r="AR7" s="203"/>
    </row>
    <row r="8" spans="1:46" ht="13.5">
      <c r="A8" s="147"/>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202"/>
      <c r="AL8" s="201"/>
      <c r="AM8" s="201"/>
      <c r="AN8" s="200"/>
      <c r="AO8" s="1166"/>
      <c r="AP8" s="199" t="s">
        <v>462</v>
      </c>
      <c r="AQ8" s="198" t="s">
        <v>461</v>
      </c>
      <c r="AR8" s="197" t="s">
        <v>460</v>
      </c>
    </row>
    <row r="9" spans="1:46" ht="13.5">
      <c r="A9" s="147"/>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167" t="s">
        <v>481</v>
      </c>
      <c r="AL9" s="1168"/>
      <c r="AM9" s="1168"/>
      <c r="AN9" s="1169"/>
      <c r="AO9" s="237">
        <v>1832085</v>
      </c>
      <c r="AP9" s="237">
        <v>53277</v>
      </c>
      <c r="AQ9" s="236">
        <v>63745</v>
      </c>
      <c r="AR9" s="235">
        <v>-16.399999999999999</v>
      </c>
    </row>
    <row r="10" spans="1:46" ht="13.5">
      <c r="A10" s="147"/>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167" t="s">
        <v>480</v>
      </c>
      <c r="AL10" s="1168"/>
      <c r="AM10" s="1168"/>
      <c r="AN10" s="1169"/>
      <c r="AO10" s="234">
        <v>59246</v>
      </c>
      <c r="AP10" s="234">
        <v>1723</v>
      </c>
      <c r="AQ10" s="233">
        <v>6933</v>
      </c>
      <c r="AR10" s="232">
        <v>-75.099999999999994</v>
      </c>
    </row>
    <row r="11" spans="1:46" ht="13.5" customHeight="1">
      <c r="A11" s="147"/>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167" t="s">
        <v>479</v>
      </c>
      <c r="AL11" s="1168"/>
      <c r="AM11" s="1168"/>
      <c r="AN11" s="1169"/>
      <c r="AO11" s="234">
        <v>259982</v>
      </c>
      <c r="AP11" s="234">
        <v>7560</v>
      </c>
      <c r="AQ11" s="233">
        <v>8657</v>
      </c>
      <c r="AR11" s="232">
        <v>-12.7</v>
      </c>
    </row>
    <row r="12" spans="1:46" ht="13.5" customHeight="1">
      <c r="A12" s="147"/>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167" t="s">
        <v>478</v>
      </c>
      <c r="AL12" s="1168"/>
      <c r="AM12" s="1168"/>
      <c r="AN12" s="1169"/>
      <c r="AO12" s="234" t="s">
        <v>452</v>
      </c>
      <c r="AP12" s="234" t="s">
        <v>452</v>
      </c>
      <c r="AQ12" s="233">
        <v>309</v>
      </c>
      <c r="AR12" s="232" t="s">
        <v>452</v>
      </c>
    </row>
    <row r="13" spans="1:46" ht="13.5" customHeight="1">
      <c r="A13" s="147"/>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167" t="s">
        <v>477</v>
      </c>
      <c r="AL13" s="1168"/>
      <c r="AM13" s="1168"/>
      <c r="AN13" s="1169"/>
      <c r="AO13" s="234" t="s">
        <v>452</v>
      </c>
      <c r="AP13" s="234" t="s">
        <v>452</v>
      </c>
      <c r="AQ13" s="233" t="s">
        <v>452</v>
      </c>
      <c r="AR13" s="232" t="s">
        <v>452</v>
      </c>
    </row>
    <row r="14" spans="1:46" ht="13.5" customHeight="1">
      <c r="A14" s="147"/>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167" t="s">
        <v>476</v>
      </c>
      <c r="AL14" s="1168"/>
      <c r="AM14" s="1168"/>
      <c r="AN14" s="1169"/>
      <c r="AO14" s="234">
        <v>121275</v>
      </c>
      <c r="AP14" s="234">
        <v>3527</v>
      </c>
      <c r="AQ14" s="233">
        <v>2823</v>
      </c>
      <c r="AR14" s="232">
        <v>24.9</v>
      </c>
    </row>
    <row r="15" spans="1:46" ht="13.5" customHeight="1">
      <c r="A15" s="147"/>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167" t="s">
        <v>475</v>
      </c>
      <c r="AL15" s="1168"/>
      <c r="AM15" s="1168"/>
      <c r="AN15" s="1169"/>
      <c r="AO15" s="234">
        <v>3903</v>
      </c>
      <c r="AP15" s="234">
        <v>113</v>
      </c>
      <c r="AQ15" s="233">
        <v>1311</v>
      </c>
      <c r="AR15" s="232">
        <v>-91.4</v>
      </c>
    </row>
    <row r="16" spans="1:46" ht="13.5">
      <c r="A16" s="147"/>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154" t="s">
        <v>474</v>
      </c>
      <c r="AL16" s="1155"/>
      <c r="AM16" s="1155"/>
      <c r="AN16" s="1156"/>
      <c r="AO16" s="234">
        <v>-162975</v>
      </c>
      <c r="AP16" s="234">
        <v>-4739</v>
      </c>
      <c r="AQ16" s="233">
        <v>-5769</v>
      </c>
      <c r="AR16" s="232">
        <v>-17.899999999999999</v>
      </c>
    </row>
    <row r="17" spans="1:46" ht="13.5">
      <c r="A17" s="147"/>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154" t="s">
        <v>44</v>
      </c>
      <c r="AL17" s="1155"/>
      <c r="AM17" s="1155"/>
      <c r="AN17" s="1156"/>
      <c r="AO17" s="234">
        <v>2113516</v>
      </c>
      <c r="AP17" s="234">
        <v>61461</v>
      </c>
      <c r="AQ17" s="233">
        <v>78008</v>
      </c>
      <c r="AR17" s="232">
        <v>-21.2</v>
      </c>
    </row>
    <row r="18" spans="1:46" ht="13.5">
      <c r="A18" s="147"/>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87"/>
      <c r="AR18" s="187"/>
    </row>
    <row r="19" spans="1:46" ht="13.5">
      <c r="A19" s="147"/>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t="s">
        <v>473</v>
      </c>
      <c r="AL19" s="149"/>
      <c r="AM19" s="149"/>
      <c r="AN19" s="149"/>
      <c r="AO19" s="149"/>
      <c r="AP19" s="149"/>
      <c r="AQ19" s="149"/>
      <c r="AR19" s="149"/>
    </row>
    <row r="20" spans="1:46" ht="13.5">
      <c r="A20" s="147"/>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231"/>
      <c r="AL20" s="230"/>
      <c r="AM20" s="230"/>
      <c r="AN20" s="229"/>
      <c r="AO20" s="228" t="s">
        <v>472</v>
      </c>
      <c r="AP20" s="227" t="s">
        <v>471</v>
      </c>
      <c r="AQ20" s="226" t="s">
        <v>470</v>
      </c>
      <c r="AR20" s="225"/>
    </row>
    <row r="21" spans="1:46" s="213" customFormat="1" ht="13.5">
      <c r="A21" s="214"/>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1157" t="s">
        <v>469</v>
      </c>
      <c r="AL21" s="1158"/>
      <c r="AM21" s="1158"/>
      <c r="AN21" s="1159"/>
      <c r="AO21" s="224">
        <v>5.55</v>
      </c>
      <c r="AP21" s="223">
        <v>7.6</v>
      </c>
      <c r="AQ21" s="222">
        <v>-2.0499999999999998</v>
      </c>
      <c r="AR21" s="209"/>
      <c r="AS21" s="219"/>
      <c r="AT21" s="214"/>
    </row>
    <row r="22" spans="1:46" s="213" customFormat="1" ht="13.5">
      <c r="A22" s="214"/>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1157" t="s">
        <v>468</v>
      </c>
      <c r="AL22" s="1158"/>
      <c r="AM22" s="1158"/>
      <c r="AN22" s="1159"/>
      <c r="AO22" s="221">
        <v>96.9</v>
      </c>
      <c r="AP22" s="220">
        <v>97</v>
      </c>
      <c r="AQ22" s="194">
        <v>-0.1</v>
      </c>
      <c r="AR22" s="187"/>
      <c r="AS22" s="219"/>
      <c r="AT22" s="214"/>
    </row>
    <row r="23" spans="1:46" s="213" customFormat="1" ht="13.5">
      <c r="A23" s="214"/>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187"/>
      <c r="AQ23" s="187"/>
      <c r="AR23" s="187"/>
      <c r="AS23" s="219"/>
      <c r="AT23" s="214"/>
    </row>
    <row r="24" spans="1:46" s="213" customFormat="1" ht="13.5">
      <c r="A24" s="214"/>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187"/>
      <c r="AQ24" s="187"/>
      <c r="AR24" s="187"/>
      <c r="AS24" s="219"/>
      <c r="AT24" s="214"/>
    </row>
    <row r="25" spans="1:46" s="213" customFormat="1" ht="13.5">
      <c r="A25" s="218"/>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6"/>
      <c r="AQ25" s="216"/>
      <c r="AR25" s="216"/>
      <c r="AS25" s="215"/>
      <c r="AT25" s="214"/>
    </row>
    <row r="26" spans="1:46" s="213" customFormat="1" ht="13.5">
      <c r="A26" s="209" t="s">
        <v>467</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187"/>
      <c r="AQ26" s="187"/>
      <c r="AR26" s="187"/>
      <c r="AS26" s="209"/>
      <c r="AT26" s="209"/>
    </row>
    <row r="27" spans="1:46" ht="13.5">
      <c r="A27" s="212" t="s">
        <v>466</v>
      </c>
      <c r="AO27" s="149"/>
      <c r="AP27" s="149"/>
      <c r="AQ27" s="149"/>
      <c r="AR27" s="149"/>
      <c r="AS27" s="149"/>
      <c r="AT27" s="149"/>
    </row>
    <row r="28" spans="1:46" ht="17.25">
      <c r="A28" s="211" t="s">
        <v>465</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210"/>
    </row>
    <row r="29" spans="1:46" ht="13.5">
      <c r="A29" s="147"/>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209" t="s">
        <v>464</v>
      </c>
      <c r="AL29" s="209"/>
      <c r="AM29" s="209"/>
      <c r="AN29" s="209"/>
      <c r="AO29" s="149"/>
      <c r="AP29" s="149"/>
      <c r="AQ29" s="149"/>
      <c r="AR29" s="149"/>
      <c r="AS29" s="188"/>
    </row>
    <row r="30" spans="1:46" ht="13.5">
      <c r="A30" s="147"/>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208"/>
      <c r="AL30" s="207"/>
      <c r="AM30" s="207"/>
      <c r="AN30" s="206"/>
      <c r="AO30" s="1165" t="s">
        <v>446</v>
      </c>
      <c r="AP30" s="205"/>
      <c r="AQ30" s="204" t="s">
        <v>463</v>
      </c>
      <c r="AR30" s="203"/>
    </row>
    <row r="31" spans="1:46" ht="13.5">
      <c r="A31" s="147"/>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202"/>
      <c r="AL31" s="201"/>
      <c r="AM31" s="201"/>
      <c r="AN31" s="200"/>
      <c r="AO31" s="1166"/>
      <c r="AP31" s="199" t="s">
        <v>462</v>
      </c>
      <c r="AQ31" s="198" t="s">
        <v>461</v>
      </c>
      <c r="AR31" s="197" t="s">
        <v>460</v>
      </c>
    </row>
    <row r="32" spans="1:46" ht="27" customHeight="1">
      <c r="A32" s="147"/>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145" t="s">
        <v>459</v>
      </c>
      <c r="AL32" s="1146"/>
      <c r="AM32" s="1146"/>
      <c r="AN32" s="1147"/>
      <c r="AO32" s="193">
        <v>1405565</v>
      </c>
      <c r="AP32" s="193">
        <v>40874</v>
      </c>
      <c r="AQ32" s="192">
        <v>35085</v>
      </c>
      <c r="AR32" s="191">
        <v>16.5</v>
      </c>
    </row>
    <row r="33" spans="1:46" ht="13.5" customHeight="1">
      <c r="A33" s="147"/>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145" t="s">
        <v>458</v>
      </c>
      <c r="AL33" s="1146"/>
      <c r="AM33" s="1146"/>
      <c r="AN33" s="1147"/>
      <c r="AO33" s="193" t="s">
        <v>452</v>
      </c>
      <c r="AP33" s="193" t="s">
        <v>452</v>
      </c>
      <c r="AQ33" s="192" t="s">
        <v>452</v>
      </c>
      <c r="AR33" s="191" t="s">
        <v>452</v>
      </c>
    </row>
    <row r="34" spans="1:46" ht="27" customHeight="1">
      <c r="A34" s="147"/>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145" t="s">
        <v>457</v>
      </c>
      <c r="AL34" s="1146"/>
      <c r="AM34" s="1146"/>
      <c r="AN34" s="1147"/>
      <c r="AO34" s="193" t="s">
        <v>452</v>
      </c>
      <c r="AP34" s="193" t="s">
        <v>452</v>
      </c>
      <c r="AQ34" s="192" t="s">
        <v>452</v>
      </c>
      <c r="AR34" s="191" t="s">
        <v>452</v>
      </c>
    </row>
    <row r="35" spans="1:46" ht="27" customHeight="1">
      <c r="A35" s="147"/>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145" t="s">
        <v>456</v>
      </c>
      <c r="AL35" s="1146"/>
      <c r="AM35" s="1146"/>
      <c r="AN35" s="1147"/>
      <c r="AO35" s="193">
        <v>242815</v>
      </c>
      <c r="AP35" s="193">
        <v>7061</v>
      </c>
      <c r="AQ35" s="192">
        <v>14585</v>
      </c>
      <c r="AR35" s="191">
        <v>-51.6</v>
      </c>
    </row>
    <row r="36" spans="1:46" ht="27" customHeight="1">
      <c r="A36" s="147"/>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145" t="s">
        <v>455</v>
      </c>
      <c r="AL36" s="1146"/>
      <c r="AM36" s="1146"/>
      <c r="AN36" s="1147"/>
      <c r="AO36" s="193">
        <v>101302</v>
      </c>
      <c r="AP36" s="193">
        <v>2946</v>
      </c>
      <c r="AQ36" s="192">
        <v>2514</v>
      </c>
      <c r="AR36" s="191">
        <v>17.2</v>
      </c>
    </row>
    <row r="37" spans="1:46" ht="13.5" customHeight="1">
      <c r="A37" s="147"/>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145" t="s">
        <v>454</v>
      </c>
      <c r="AL37" s="1146"/>
      <c r="AM37" s="1146"/>
      <c r="AN37" s="1147"/>
      <c r="AO37" s="193">
        <v>29065</v>
      </c>
      <c r="AP37" s="193">
        <v>845</v>
      </c>
      <c r="AQ37" s="192">
        <v>688</v>
      </c>
      <c r="AR37" s="191">
        <v>22.8</v>
      </c>
    </row>
    <row r="38" spans="1:46" ht="27" customHeight="1">
      <c r="A38" s="147"/>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148" t="s">
        <v>453</v>
      </c>
      <c r="AL38" s="1149"/>
      <c r="AM38" s="1149"/>
      <c r="AN38" s="1150"/>
      <c r="AO38" s="196" t="s">
        <v>452</v>
      </c>
      <c r="AP38" s="196" t="s">
        <v>452</v>
      </c>
      <c r="AQ38" s="195">
        <v>1</v>
      </c>
      <c r="AR38" s="194" t="s">
        <v>452</v>
      </c>
      <c r="AS38" s="188"/>
    </row>
    <row r="39" spans="1:46" ht="13.5">
      <c r="A39" s="147"/>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148" t="s">
        <v>451</v>
      </c>
      <c r="AL39" s="1149"/>
      <c r="AM39" s="1149"/>
      <c r="AN39" s="1150"/>
      <c r="AO39" s="193">
        <v>-54836</v>
      </c>
      <c r="AP39" s="193">
        <v>-1595</v>
      </c>
      <c r="AQ39" s="192">
        <v>-3106</v>
      </c>
      <c r="AR39" s="191">
        <v>-48.6</v>
      </c>
      <c r="AS39" s="188"/>
    </row>
    <row r="40" spans="1:46" ht="27" customHeight="1">
      <c r="A40" s="147"/>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145" t="s">
        <v>450</v>
      </c>
      <c r="AL40" s="1146"/>
      <c r="AM40" s="1146"/>
      <c r="AN40" s="1147"/>
      <c r="AO40" s="193">
        <v>-1018861</v>
      </c>
      <c r="AP40" s="193">
        <v>-29628</v>
      </c>
      <c r="AQ40" s="192">
        <v>-35380</v>
      </c>
      <c r="AR40" s="191">
        <v>-16.3</v>
      </c>
      <c r="AS40" s="188"/>
    </row>
    <row r="41" spans="1:46" ht="13.5">
      <c r="A41" s="147"/>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151" t="s">
        <v>212</v>
      </c>
      <c r="AL41" s="1152"/>
      <c r="AM41" s="1152"/>
      <c r="AN41" s="1153"/>
      <c r="AO41" s="193">
        <v>705050</v>
      </c>
      <c r="AP41" s="193">
        <v>20503</v>
      </c>
      <c r="AQ41" s="192">
        <v>14388</v>
      </c>
      <c r="AR41" s="191">
        <v>42.5</v>
      </c>
      <c r="AS41" s="188"/>
    </row>
    <row r="42" spans="1:46" ht="13.5">
      <c r="A42" s="147"/>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90" t="s">
        <v>449</v>
      </c>
      <c r="AL42" s="149"/>
      <c r="AM42" s="149"/>
      <c r="AN42" s="149"/>
      <c r="AO42" s="149"/>
      <c r="AP42" s="149"/>
      <c r="AQ42" s="187"/>
      <c r="AR42" s="187"/>
      <c r="AS42" s="188"/>
    </row>
    <row r="43" spans="1:46" ht="13.5">
      <c r="A43" s="147"/>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89"/>
      <c r="AQ43" s="187"/>
      <c r="AR43" s="149"/>
      <c r="AS43" s="188"/>
    </row>
    <row r="44" spans="1:46" ht="13.5">
      <c r="A44" s="147"/>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87"/>
      <c r="AR44" s="149"/>
    </row>
    <row r="45" spans="1:46" ht="13.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6"/>
      <c r="AR45" s="185"/>
      <c r="AS45" s="185"/>
      <c r="AT45" s="149"/>
    </row>
    <row r="46" spans="1:46" ht="13.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49"/>
    </row>
    <row r="47" spans="1:46" ht="17.25" customHeight="1">
      <c r="A47" s="184" t="s">
        <v>448</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row>
    <row r="48" spans="1:46" ht="13.5">
      <c r="A48" s="147"/>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82" t="s">
        <v>447</v>
      </c>
      <c r="AL48" s="182"/>
      <c r="AM48" s="182"/>
      <c r="AN48" s="182"/>
      <c r="AO48" s="182"/>
      <c r="AP48" s="182"/>
      <c r="AQ48" s="183"/>
      <c r="AR48" s="182"/>
    </row>
    <row r="49" spans="1:44" ht="13.5" customHeight="1">
      <c r="A49" s="147"/>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68"/>
      <c r="AL49" s="174"/>
      <c r="AM49" s="1160" t="s">
        <v>446</v>
      </c>
      <c r="AN49" s="1162" t="s">
        <v>445</v>
      </c>
      <c r="AO49" s="1163"/>
      <c r="AP49" s="1163"/>
      <c r="AQ49" s="1163"/>
      <c r="AR49" s="1164"/>
    </row>
    <row r="50" spans="1:44" ht="13.5">
      <c r="A50" s="147"/>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81"/>
      <c r="AL50" s="180"/>
      <c r="AM50" s="1161"/>
      <c r="AN50" s="179" t="s">
        <v>444</v>
      </c>
      <c r="AO50" s="178" t="s">
        <v>443</v>
      </c>
      <c r="AP50" s="177" t="s">
        <v>442</v>
      </c>
      <c r="AQ50" s="176" t="s">
        <v>441</v>
      </c>
      <c r="AR50" s="175" t="s">
        <v>440</v>
      </c>
    </row>
    <row r="51" spans="1:44" ht="13.5">
      <c r="A51" s="147"/>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68" t="s">
        <v>439</v>
      </c>
      <c r="AL51" s="174"/>
      <c r="AM51" s="173">
        <v>1798689</v>
      </c>
      <c r="AN51" s="172">
        <v>53800</v>
      </c>
      <c r="AO51" s="171">
        <v>15.7</v>
      </c>
      <c r="AP51" s="170">
        <v>53270</v>
      </c>
      <c r="AQ51" s="169">
        <v>13.8</v>
      </c>
      <c r="AR51" s="161">
        <v>1.9</v>
      </c>
    </row>
    <row r="52" spans="1:44" ht="13.5">
      <c r="A52" s="147"/>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60"/>
      <c r="AL52" s="159" t="s">
        <v>433</v>
      </c>
      <c r="AM52" s="158">
        <v>617050</v>
      </c>
      <c r="AN52" s="157">
        <v>18456</v>
      </c>
      <c r="AO52" s="156">
        <v>50.4</v>
      </c>
      <c r="AP52" s="155">
        <v>24316</v>
      </c>
      <c r="AQ52" s="154">
        <v>0.8</v>
      </c>
      <c r="AR52" s="153">
        <v>49.6</v>
      </c>
    </row>
    <row r="53" spans="1:44" ht="13.5">
      <c r="A53" s="147"/>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68" t="s">
        <v>438</v>
      </c>
      <c r="AL53" s="174"/>
      <c r="AM53" s="173">
        <v>2039192</v>
      </c>
      <c r="AN53" s="172">
        <v>60392</v>
      </c>
      <c r="AO53" s="171">
        <v>12.3</v>
      </c>
      <c r="AP53" s="170">
        <v>53292</v>
      </c>
      <c r="AQ53" s="169">
        <v>0</v>
      </c>
      <c r="AR53" s="161">
        <v>12.3</v>
      </c>
    </row>
    <row r="54" spans="1:44" ht="13.5">
      <c r="A54" s="147"/>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60"/>
      <c r="AL54" s="159" t="s">
        <v>433</v>
      </c>
      <c r="AM54" s="158">
        <v>233542</v>
      </c>
      <c r="AN54" s="157">
        <v>6916</v>
      </c>
      <c r="AO54" s="156">
        <v>-62.5</v>
      </c>
      <c r="AP54" s="155">
        <v>28900</v>
      </c>
      <c r="AQ54" s="154">
        <v>18.899999999999999</v>
      </c>
      <c r="AR54" s="153">
        <v>-81.400000000000006</v>
      </c>
    </row>
    <row r="55" spans="1:44" ht="13.5">
      <c r="A55" s="147"/>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68" t="s">
        <v>437</v>
      </c>
      <c r="AL55" s="174"/>
      <c r="AM55" s="173">
        <v>1097438</v>
      </c>
      <c r="AN55" s="172">
        <v>32196</v>
      </c>
      <c r="AO55" s="171">
        <v>-46.7</v>
      </c>
      <c r="AP55" s="170">
        <v>56894</v>
      </c>
      <c r="AQ55" s="169">
        <v>6.8</v>
      </c>
      <c r="AR55" s="161">
        <v>-53.5</v>
      </c>
    </row>
    <row r="56" spans="1:44" ht="13.5">
      <c r="A56" s="147"/>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60"/>
      <c r="AL56" s="159" t="s">
        <v>433</v>
      </c>
      <c r="AM56" s="158">
        <v>172793</v>
      </c>
      <c r="AN56" s="157">
        <v>5069</v>
      </c>
      <c r="AO56" s="156">
        <v>-26.7</v>
      </c>
      <c r="AP56" s="155">
        <v>32548</v>
      </c>
      <c r="AQ56" s="154">
        <v>12.6</v>
      </c>
      <c r="AR56" s="153">
        <v>-39.299999999999997</v>
      </c>
    </row>
    <row r="57" spans="1:44" ht="13.5">
      <c r="A57" s="147"/>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68" t="s">
        <v>436</v>
      </c>
      <c r="AL57" s="174"/>
      <c r="AM57" s="173">
        <v>782900</v>
      </c>
      <c r="AN57" s="172">
        <v>22873</v>
      </c>
      <c r="AO57" s="171">
        <v>-29</v>
      </c>
      <c r="AP57" s="170">
        <v>57122</v>
      </c>
      <c r="AQ57" s="169">
        <v>0.4</v>
      </c>
      <c r="AR57" s="161">
        <v>-29.4</v>
      </c>
    </row>
    <row r="58" spans="1:44" ht="13.5">
      <c r="A58" s="147"/>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60"/>
      <c r="AL58" s="159" t="s">
        <v>433</v>
      </c>
      <c r="AM58" s="158">
        <v>462478</v>
      </c>
      <c r="AN58" s="157">
        <v>13512</v>
      </c>
      <c r="AO58" s="156">
        <v>166.6</v>
      </c>
      <c r="AP58" s="155">
        <v>36191</v>
      </c>
      <c r="AQ58" s="154">
        <v>11.2</v>
      </c>
      <c r="AR58" s="153">
        <v>155.4</v>
      </c>
    </row>
    <row r="59" spans="1:44" ht="13.5">
      <c r="A59" s="147"/>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68" t="s">
        <v>435</v>
      </c>
      <c r="AL59" s="174"/>
      <c r="AM59" s="173">
        <v>1750067</v>
      </c>
      <c r="AN59" s="172">
        <v>50892</v>
      </c>
      <c r="AO59" s="171">
        <v>122.5</v>
      </c>
      <c r="AP59" s="170">
        <v>53655</v>
      </c>
      <c r="AQ59" s="169">
        <v>-6.1</v>
      </c>
      <c r="AR59" s="161">
        <v>128.6</v>
      </c>
    </row>
    <row r="60" spans="1:44" ht="13.5">
      <c r="A60" s="147"/>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60"/>
      <c r="AL60" s="159" t="s">
        <v>433</v>
      </c>
      <c r="AM60" s="158">
        <v>473523</v>
      </c>
      <c r="AN60" s="157">
        <v>13770</v>
      </c>
      <c r="AO60" s="156">
        <v>1.9</v>
      </c>
      <c r="AP60" s="155">
        <v>32719</v>
      </c>
      <c r="AQ60" s="154">
        <v>-9.6</v>
      </c>
      <c r="AR60" s="153">
        <v>11.5</v>
      </c>
    </row>
    <row r="61" spans="1:44" ht="13.5">
      <c r="A61" s="147"/>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68" t="s">
        <v>434</v>
      </c>
      <c r="AL61" s="167"/>
      <c r="AM61" s="166">
        <v>1493657</v>
      </c>
      <c r="AN61" s="165">
        <v>44031</v>
      </c>
      <c r="AO61" s="164">
        <v>15</v>
      </c>
      <c r="AP61" s="163">
        <v>54847</v>
      </c>
      <c r="AQ61" s="162">
        <v>3</v>
      </c>
      <c r="AR61" s="161">
        <v>12</v>
      </c>
    </row>
    <row r="62" spans="1:44" ht="13.5">
      <c r="A62" s="147"/>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60"/>
      <c r="AL62" s="159" t="s">
        <v>433</v>
      </c>
      <c r="AM62" s="158">
        <v>391877</v>
      </c>
      <c r="AN62" s="157">
        <v>11545</v>
      </c>
      <c r="AO62" s="156">
        <v>25.9</v>
      </c>
      <c r="AP62" s="155">
        <v>30935</v>
      </c>
      <c r="AQ62" s="154">
        <v>6.8</v>
      </c>
      <c r="AR62" s="153">
        <v>19.100000000000001</v>
      </c>
    </row>
    <row r="63" spans="1:44" ht="13.5">
      <c r="A63" s="147"/>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row>
    <row r="64" spans="1:44" ht="13.5">
      <c r="A64" s="147"/>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row>
    <row r="65" spans="1:46" ht="13.5">
      <c r="A65" s="147"/>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row>
    <row r="66" spans="1:46" ht="13.5">
      <c r="A66" s="152"/>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0"/>
    </row>
    <row r="67" spans="1:46" ht="13.5" hidden="1" customHeight="1">
      <c r="AK67" s="149"/>
      <c r="AL67" s="149"/>
      <c r="AM67" s="149"/>
      <c r="AN67" s="149"/>
      <c r="AO67" s="149"/>
      <c r="AP67" s="149"/>
      <c r="AQ67" s="149"/>
      <c r="AR67" s="149"/>
      <c r="AS67" s="149"/>
      <c r="AT67" s="149"/>
    </row>
    <row r="68" spans="1:46" ht="13.5" hidden="1" customHeight="1">
      <c r="AK68" s="149"/>
      <c r="AL68" s="149"/>
      <c r="AM68" s="149"/>
      <c r="AN68" s="149"/>
      <c r="AO68" s="149"/>
      <c r="AP68" s="149"/>
      <c r="AQ68" s="149"/>
      <c r="AR68" s="149"/>
    </row>
    <row r="69" spans="1:46" ht="13.5" hidden="1" customHeight="1">
      <c r="AK69" s="149"/>
      <c r="AL69" s="149"/>
      <c r="AM69" s="149"/>
      <c r="AN69" s="149"/>
      <c r="AO69" s="149"/>
      <c r="AP69" s="149"/>
      <c r="AQ69" s="149"/>
      <c r="AR69" s="149"/>
    </row>
    <row r="70" spans="1:46" ht="13.5" hidden="1">
      <c r="AK70" s="149"/>
      <c r="AL70" s="149"/>
      <c r="AM70" s="149"/>
      <c r="AN70" s="149"/>
      <c r="AO70" s="149"/>
      <c r="AP70" s="149"/>
      <c r="AQ70" s="149"/>
      <c r="AR70" s="149"/>
    </row>
    <row r="71" spans="1:46" ht="13.5" hidden="1">
      <c r="AK71" s="149"/>
      <c r="AL71" s="149"/>
      <c r="AM71" s="149"/>
      <c r="AN71" s="149"/>
      <c r="AO71" s="149"/>
      <c r="AP71" s="149"/>
      <c r="AQ71" s="149"/>
      <c r="AR71" s="149"/>
    </row>
    <row r="72" spans="1:46" ht="13.5" hidden="1">
      <c r="AK72" s="149"/>
      <c r="AL72" s="149"/>
      <c r="AM72" s="149"/>
      <c r="AN72" s="149"/>
      <c r="AO72" s="149"/>
      <c r="AP72" s="149"/>
      <c r="AQ72" s="149"/>
      <c r="AR72" s="149"/>
    </row>
    <row r="73" spans="1:46" ht="13.5" hidden="1">
      <c r="AK73" s="149"/>
      <c r="AL73" s="149"/>
      <c r="AM73" s="149"/>
      <c r="AN73" s="149"/>
      <c r="AO73" s="149"/>
      <c r="AP73" s="149"/>
      <c r="AQ73" s="149"/>
      <c r="AR73" s="149"/>
    </row>
    <row r="74" spans="1:46" ht="13.5" hidden="1"/>
  </sheetData>
  <sheetProtection algorithmName="SHA-512" hashValue="Hjad3VXtM/a5KGNtkEVFqJuN2RttsNDQ1azXlZlcW5FFT55zYsbV0STAB74PWCeTFcuOLh1A1rP1iMnFkK2Vsw==" saltValue="sTBfrJHQ9HJmmQK/sxJmyQ==" spinCount="100000" sheet="1" objects="1" scenarios="1"/>
  <mergeCells count="25">
    <mergeCell ref="AK13:AN13"/>
    <mergeCell ref="AK14:AN14"/>
    <mergeCell ref="AK15:AN15"/>
    <mergeCell ref="AK16:AN16"/>
    <mergeCell ref="AO7:AO8"/>
    <mergeCell ref="AK9:AN9"/>
    <mergeCell ref="AK10:AN10"/>
    <mergeCell ref="AK11:AN11"/>
    <mergeCell ref="AK12:AN12"/>
    <mergeCell ref="AK17:AN17"/>
    <mergeCell ref="AK21:AN21"/>
    <mergeCell ref="AM49:AM50"/>
    <mergeCell ref="AN49:AR49"/>
    <mergeCell ref="AO30:AO31"/>
    <mergeCell ref="AK32:AN32"/>
    <mergeCell ref="AK33:AN33"/>
    <mergeCell ref="AK34:AN34"/>
    <mergeCell ref="AK35:AN35"/>
    <mergeCell ref="AK36:AN36"/>
    <mergeCell ref="AK22:AN22"/>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432</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A0VbD5AFCV+CKvZE/1lkctAs4NsjqzitoQIdiSKFu42Dtx6wZtacCMDIpmNUoi7jZRlXmMESMvk97t2HvrvRA==" saltValue="CD8a7nH3ce+bH1MYmo9E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484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ydz761mp8+q0QGpDs9b8LAkxOoLrSR/9Txs4dYsB+GREkaoJMZdTMTW2AVleyJHsT0GvxX2rHadTRNg2ZY7ng==" saltValue="wHrUb2+urAO2Bkx7pkm1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0"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59"/>
      <c r="C45" s="259"/>
      <c r="D45" s="259"/>
      <c r="E45" s="259"/>
      <c r="F45" s="259"/>
      <c r="G45" s="259"/>
      <c r="H45" s="259"/>
      <c r="I45" s="259"/>
      <c r="J45" s="258" t="s">
        <v>491</v>
      </c>
    </row>
    <row r="46" spans="2:10" ht="29.25" customHeight="1" thickBot="1">
      <c r="B46" s="257" t="s">
        <v>68</v>
      </c>
      <c r="C46" s="256"/>
      <c r="D46" s="256"/>
      <c r="E46" s="255" t="s">
        <v>490</v>
      </c>
      <c r="F46" s="254" t="s">
        <v>4</v>
      </c>
      <c r="G46" s="253" t="s">
        <v>5</v>
      </c>
      <c r="H46" s="253" t="s">
        <v>6</v>
      </c>
      <c r="I46" s="253" t="s">
        <v>7</v>
      </c>
      <c r="J46" s="252" t="s">
        <v>8</v>
      </c>
    </row>
    <row r="47" spans="2:10" ht="57.75" customHeight="1">
      <c r="B47" s="251"/>
      <c r="C47" s="1170" t="s">
        <v>489</v>
      </c>
      <c r="D47" s="1170"/>
      <c r="E47" s="1171"/>
      <c r="F47" s="250">
        <v>43.59</v>
      </c>
      <c r="G47" s="249">
        <v>38.82</v>
      </c>
      <c r="H47" s="249">
        <v>34.17</v>
      </c>
      <c r="I47" s="249">
        <v>30.35</v>
      </c>
      <c r="J47" s="248">
        <v>28.94</v>
      </c>
    </row>
    <row r="48" spans="2:10" ht="57.75" customHeight="1">
      <c r="B48" s="247"/>
      <c r="C48" s="1172" t="s">
        <v>488</v>
      </c>
      <c r="D48" s="1172"/>
      <c r="E48" s="1173"/>
      <c r="F48" s="246">
        <v>6.11</v>
      </c>
      <c r="G48" s="245">
        <v>7.87</v>
      </c>
      <c r="H48" s="245">
        <v>13.18</v>
      </c>
      <c r="I48" s="245">
        <v>19.350000000000001</v>
      </c>
      <c r="J48" s="244">
        <v>15.72</v>
      </c>
    </row>
    <row r="49" spans="2:10" ht="57.75" customHeight="1" thickBot="1">
      <c r="B49" s="243"/>
      <c r="C49" s="1174" t="s">
        <v>487</v>
      </c>
      <c r="D49" s="1174"/>
      <c r="E49" s="1175"/>
      <c r="F49" s="242">
        <v>8.73</v>
      </c>
      <c r="G49" s="241" t="s">
        <v>486</v>
      </c>
      <c r="H49" s="241">
        <v>1.49</v>
      </c>
      <c r="I49" s="241">
        <v>2.5499999999999998</v>
      </c>
      <c r="J49" s="240" t="s">
        <v>485</v>
      </c>
    </row>
    <row r="50" spans="2:10" ht="13.5" customHeight="1"/>
    <row r="51" spans="2:10" ht="13.5" hidden="1" customHeight="1"/>
    <row r="52" spans="2:10" ht="13.5" hidden="1" customHeight="1"/>
    <row r="53" spans="2:10" ht="13.5" hidden="1" customHeight="1"/>
  </sheetData>
  <sheetProtection algorithmName="SHA-512" hashValue="6JGmtaa4AOBf9MbMI3jsiSq4s1RLm3nvsYar1QB9DKz4PuxNYilkEi2cDi8nd/Y2H9lxGVfmWOzAzNs8AKp9lQ==" saltValue="Hg/q/IqyL9ax+bYxQyjJ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dcterms:created xsi:type="dcterms:W3CDTF">2019-06-06T10:42:10Z</dcterms:created>
  <dcterms:modified xsi:type="dcterms:W3CDTF">2019-11-12T02:06:43Z</dcterms:modified>
  <cp:category/>
</cp:coreProperties>
</file>