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AM36" i="10"/>
  <c r="C36" i="10"/>
  <c r="CO35"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BE34" i="10" s="1"/>
  <c r="BE35" i="10" s="1"/>
  <c r="BE36" i="10" s="1"/>
  <c r="BW34" i="10" l="1"/>
  <c r="BW35" i="10" s="1"/>
  <c r="BW36" i="10" s="1"/>
  <c r="BW37" i="10" s="1"/>
  <c r="CO34" i="10" l="1"/>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<sst xmlns="http://schemas.openxmlformats.org/spreadsheetml/2006/main" count="1116" uniqueCount="607">
  <si>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</si>
  <si>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</si>
  <si>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</si>
  <si>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</si>
  <si>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</si>
  <si>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</si>
  <si>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</si>
  <si>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</si>
  <si>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</si>
  <si>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</si>
  <si>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</si>
  <si>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</si>
  <si>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</si>
  <si>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</si>
  <si>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</si>
  <si>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</si>
  <si>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</si>
  <si>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</si>
  <si>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</si>
  <si>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</si>
  <si>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</si>
  <si>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</si>
  <si>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</si>
  <si>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</si>
  <si>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</si>
  <si>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</si>
  <si>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</si>
  <si>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</si>
  <si>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</si>
  <si>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</si>
  <si>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</si>
  <si>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</si>
  <si>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</si>
  <si>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</si>
  <si>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</si>
  <si>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</si>
  <si>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</si>
  <si>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</si>
  <si>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</si>
  <si>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</si>
  <si>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</si>
  <si>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</si>
  <si>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</si>
  <si>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</si>
  <si>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</si>
  <si>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</si>
  <si>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</si>
  <si>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</si>
  <si>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</si>
  <si>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</si>
  <si>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</si>
  <si>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</si>
  <si>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</si>
  <si>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</si>
  <si>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</si>
  <si>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</si>
  <si>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</si>
  <si>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</si>
  <si>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</si>
  <si>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</si>
  <si>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</si>
  <si>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</si>
  <si>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</si>
  <si>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</si>
  <si>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</si>
  <si>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</si>
  <si>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</si>
  <si>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</si>
  <si>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</si>
  <si>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</si>
  <si>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</si>
  <si>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</si>
  <si>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</si>
  <si>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</si>
  <si>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</si>
  <si>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</si>
  <si>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</si>
  <si>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</si>
  <si>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</si>
  <si>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</si>
  <si>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</si>
  <si>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</si>
  <si>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</si>
  <si>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</si>
  <si>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</si>
  <si>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</si>
  <si>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</si>
  <si>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</si>
  <si>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</si>
  <si>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</si>
  <si>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</si>
  <si>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</si>
  <si>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</si>
  <si>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</si>
  <si>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</si>
  <si>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</si>
  <si>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</si>
  <si>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</si>
  <si>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</si>
  <si>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</si>
  <si>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</si>
  <si>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</si>
  <si>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</si>
  <si>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</si>
  <si>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</si>
  <si>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</si>
  <si>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</si>
  <si>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</si>
  <si>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</si>
  <si>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</si>
  <si>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</si>
  <si>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</si>
  <si>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</si>
  <si>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</si>
  <si>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</si>
  <si>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</si>
  <si>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</si>
  <si>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</si>
  <si>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</si>
  <si>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</si>
  <si>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</si>
  <si>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</si>
  <si>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</si>
  <si>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</si>
  <si>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</si>
  <si>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</si>
  <si>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</si>
  <si>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</si>
  <si>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</si>
  <si>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</si>
  <si>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</si>
  <si>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</si>
  <si>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</si>
  <si>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</si>
  <si>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</si>
  <si>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</si>
  <si>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</si>
  <si>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</si>
  <si>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</si>
  <si>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</si>
  <si>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</si>
  <si>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</si>
  <si>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</si>
  <si>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</si>
  <si>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</si>
  <si>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</si>
  <si>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</si>
  <si>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</si>
  <si>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</si>
  <si>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</si>
  <si>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</si>
  <si>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</si>
  <si>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</si>
  <si>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</si>
  <si>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</si>
  <si>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</si>
  <si>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</si>
  <si>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</si>
  <si>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</si>
  <si>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</si>
  <si>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</si>
  <si>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</si>
  <si>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</si>
  <si>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</si>
  <si>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</si>
  <si>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</si>
  <si>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</si>
  <si>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</si>
  <si>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</si>
  <si>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</si>
  <si>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</si>
  <si>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</si>
  <si>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</si>
  <si>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</si>
  <si>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</si>
  <si>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</si>
  <si>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</si>
  <si>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</si>
  <si>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</si>
  <si>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</si>
  <si>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</si>
  <si>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</si>
  <si>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</si>
  <si>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</si>
  <si>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</si>
  <si>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</si>
  <si>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</si>
  <si>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</si>
  <si>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</si>
  <si>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</si>
  <si>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</si>
  <si>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</si>
  <si>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</si>
  <si>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</si>
  <si>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</si>
  <si>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</si>
  <si>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</si>
  <si>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</si>
  <si>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</si>
  <si>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</si>
  <si>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</si>
  <si>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</si>
  <si>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</si>
  <si>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</si>
  <si>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</si>
  <si>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</si>
  <si>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</si>
  <si>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</si>
  <si>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</si>
  <si>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</si>
  <si>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</si>
  <si>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</si>
  <si>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熊本県和水町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</si>
  <si>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</si>
  <si>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</si>
  <si>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</si>
  <si>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</si>
  <si>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</si>
  <si>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</si>
  <si>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</si>
  <si>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</si>
  <si>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</si>
  <si>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</si>
  <si>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</si>
  <si>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</si>
  <si>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</si>
  <si>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</si>
  <si>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</si>
  <si>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</si>
  <si>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</si>
  <si>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</si>
  <si>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</si>
  <si>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</si>
  <si>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</si>
  <si>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</si>
  <si>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</si>
  <si>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</si>
  <si>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</si>
  <si>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</si>
  <si>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</si>
  <si>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</si>
  <si>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</si>
  <si>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</si>
  <si>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</si>
  <si>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</si>
  <si>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</si>
  <si>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</si>
  <si>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</si>
  <si>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</si>
  <si>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</si>
  <si>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</si>
  <si>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</si>
  <si>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</si>
  <si>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</si>
  <si>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</si>
  <si>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</si>
  <si>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</si>
  <si>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</si>
  <si>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</si>
  <si>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</si>
  <si>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</si>
  <si>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</si>
  <si>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</si>
  <si>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</si>
  <si>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</si>
  <si>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</si>
  <si>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</si>
  <si>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</si>
  <si>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</si>
  <si>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</si>
  <si>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</si>
  <si>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</si>
  <si>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</si>
  <si>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</si>
  <si>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</si>
  <si>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</si>
  <si>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</si>
  <si>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</si>
  <si>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</si>
  <si>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</si>
  <si>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</si>
  <si>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</si>
  <si>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</si>
  <si>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</si>
  <si>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</si>
  <si>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</si>
  <si>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</si>
  <si>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</si>
  <si>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</si>
  <si>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</si>
  <si>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</si>
  <si>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</si>
  <si>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</si>
  <si>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</si>
  <si>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</si>
  <si>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</si>
  <si>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</si>
  <si>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</si>
  <si>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</si>
  <si>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</si>
  <si>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</si>
  <si>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</si>
  <si>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</si>
  <si>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</si>
  <si>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</si>
  <si>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</si>
  <si>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</si>
  <si>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</si>
  <si>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</si>
  <si>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</si>
  <si>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</si>
  <si>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</si>
  <si>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</si>
  <si>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</si>
  <si>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</si>
  <si>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</si>
  <si>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</si>
  <si>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</si>
  <si>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</si>
  <si>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</si>
  <si>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</si>
  <si>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</si>
  <si>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</si>
  <si>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</si>
  <si>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</si>
  <si>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</si>
  <si>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</si>
  <si>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</si>
  <si>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</si>
  <si>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</si>
  <si>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</si>
  <si>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</si>
  <si>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</si>
  <si>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</si>
  <si>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</si>
  <si>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</si>
  <si>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</si>
  <si>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</si>
  <si>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</si>
  <si>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</si>
  <si>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</si>
  <si>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</si>
  <si>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</si>
  <si>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</si>
  <si>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</si>
  <si>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</si>
  <si>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</si>
  <si>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</si>
  <si>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</si>
  <si>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</si>
  <si>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</si>
  <si>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</si>
  <si>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</si>
  <si>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</si>
  <si>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</si>
  <si>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</si>
  <si>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</si>
  <si>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</si>
  <si>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</si>
  <si>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</si>
  <si>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</si>
  <si>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</si>
  <si>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熊本県和水町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</si>
  <si>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</si>
  <si>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</si>
  <si>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</si>
  <si>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</si>
  <si>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</si>
  <si>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</si>
  <si>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</si>
  <si>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</si>
  <si>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</si>
  <si>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</si>
  <si>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</si>
  <si>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</si>
  <si>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</si>
  <si>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</si>
  <si>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</si>
  <si>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</si>
  <si>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</si>
  <si>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</si>
  <si>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</si>
  <si>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</si>
  <si>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</si>
  <si>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</si>
  <si>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</si>
  <si>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</si>
  <si>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</si>
  <si>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</si>
  <si>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</si>
  <si>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</si>
  <si>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</si>
  <si>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</si>
  <si>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</si>
  <si>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</si>
  <si>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</si>
  <si>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</si>
  <si>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</si>
  <si>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</si>
  <si>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</si>
  <si>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</si>
  <si>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</si>
  <si>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</si>
  <si>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</si>
  <si>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</si>
  <si>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特定地域生活排水処理事業会計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</si>
  <si>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</si>
  <si>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</si>
  <si>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</si>
  <si>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</si>
  <si>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</si>
  <si>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</si>
  <si>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</si>
  <si>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</si>
  <si>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</si>
  <si>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</si>
  <si>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</si>
  <si>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</si>
  <si>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</si>
  <si>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</si>
  <si>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</si>
  <si>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</si>
  <si>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</si>
  <si>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</si>
  <si>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</si>
  <si>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</si>
  <si>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</si>
  <si>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</si>
  <si>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</si>
  <si>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</si>
  <si>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</si>
  <si>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</si>
  <si>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</si>
  <si>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</si>
  <si>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</si>
  <si>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</si>
  <si>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</si>
  <si>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</si>
  <si>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</si>
  <si>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</si>
  <si>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</si>
  <si>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</si>
  <si>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</si>
  <si>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</si>
  <si>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</si>
  <si>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</si>
  <si>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</si>
  <si>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</si>
  <si>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</si>
  <si>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</si>
  <si>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</si>
  <si>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</si>
  <si>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</si>
  <si>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</si>
  <si>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</si>
  <si>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</si>
  <si>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</si>
  <si>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</si>
  <si>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</si>
  <si>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</si>
  <si>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</si>
  <si>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</si>
  <si>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</si>
  <si>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</si>
  <si>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</si>
  <si>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</si>
  <si>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</si>
  <si>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</si>
  <si>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</si>
  <si>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</si>
  <si>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簡易水道事業会計</t>
    <phoneticPr fontId="5"/>
  </si>
  <si>
    <t>(Ｆ)</t>
    <phoneticPr fontId="5"/>
  </si>
  <si>
    <t>特定地域生活排水処理事業会計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</si>
  <si>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</si>
  <si>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</si>
  <si>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</si>
  <si>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</si>
  <si>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</si>
  <si>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</si>
  <si>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</si>
  <si>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</si>
  <si>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</si>
  <si>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</si>
  <si>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</si>
  <si>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</si>
  <si>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</si>
  <si>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</si>
  <si>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</si>
  <si>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</si>
  <si>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</si>
  <si>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</si>
  <si>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</si>
  <si>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</si>
  <si>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</si>
  <si>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</si>
  <si>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</si>
  <si>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</si>
  <si>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</si>
  <si>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</si>
  <si>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</si>
  <si>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</si>
  <si>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</si>
  <si>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</si>
  <si>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</si>
  <si>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</si>
  <si>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</si>
  <si>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</si>
  <si>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</si>
  <si>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</si>
  <si>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</si>
  <si>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</si>
  <si>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</si>
  <si>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</si>
  <si>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</si>
  <si>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</si>
  <si>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</si>
  <si>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</si>
  <si>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</si>
  <si>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</si>
  <si>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</si>
  <si>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</si>
  <si>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</si>
  <si>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</si>
  <si>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</si>
  <si>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</si>
  <si>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</si>
  <si>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</si>
  <si>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</si>
  <si>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</si>
  <si>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</si>
  <si>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</si>
  <si>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</si>
  <si>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</si>
  <si>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</si>
  <si>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</si>
  <si>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</si>
  <si>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</si>
  <si>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</si>
  <si>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</si>
  <si>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</si>
  <si>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</si>
  <si>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</si>
  <si>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</si>
  <si>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</si>
  <si>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</si>
  <si>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</si>
  <si>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</si>
  <si>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</si>
  <si>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</si>
  <si>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</si>
  <si>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</si>
  <si>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</si>
  <si>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</si>
  <si>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</si>
  <si>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</si>
  <si>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</si>
  <si>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</si>
  <si>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</si>
  <si>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</si>
  <si>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1.93</t>
  </si>
  <si>
    <t>▲ 0.32</t>
  </si>
  <si>
    <t>一般会計</t>
  </si>
  <si>
    <t>病院事業会計</t>
  </si>
  <si>
    <t>介護保険事業会計</t>
  </si>
  <si>
    <t>国民健康保険事業会計</t>
  </si>
  <si>
    <t>▲ 0.08</t>
  </si>
  <si>
    <t>特別養護老人ホーム事業会計</t>
  </si>
  <si>
    <t>簡易水道事業会計</t>
  </si>
  <si>
    <t>下水道事業会計</t>
  </si>
  <si>
    <t>後期高齢者医療事業会計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</si>
  <si>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</si>
  <si>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</si>
  <si>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</si>
  <si>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有明広域行政事務組合</t>
    <rPh sb="0" eb="2">
      <t>アリアケ</t>
    </rPh>
    <rPh sb="2" eb="4">
      <t>コウイキ</t>
    </rPh>
    <rPh sb="4" eb="6">
      <t>ギョウセイ</t>
    </rPh>
    <rPh sb="6" eb="8">
      <t>ジム</t>
    </rPh>
    <rPh sb="8" eb="10">
      <t>クミアイ</t>
    </rPh>
    <phoneticPr fontId="2"/>
  </si>
  <si>
    <t>-</t>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</si>
  <si>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</si>
  <si>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</si>
  <si>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</si>
  <si>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菊水ロマン館</t>
    <rPh sb="0" eb="2">
      <t>キクスイ</t>
    </rPh>
    <rPh sb="5" eb="6">
      <t>カン</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</si>
  <si>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</si>
  <si>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</si>
  <si>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</si>
  <si>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</si>
  <si>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</si>
  <si>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</si>
  <si>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</si>
  <si>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</si>
  <si>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合併振興基金</t>
    <rPh sb="0" eb="2">
      <t>ガッペイ</t>
    </rPh>
    <rPh sb="2" eb="4">
      <t>シンコウ</t>
    </rPh>
    <rPh sb="4" eb="6">
      <t>キキン</t>
    </rPh>
    <phoneticPr fontId="11"/>
  </si>
  <si>
    <t>災害対策基金</t>
    <rPh sb="0" eb="2">
      <t>サイガイ</t>
    </rPh>
    <rPh sb="2" eb="4">
      <t>タイサク</t>
    </rPh>
    <rPh sb="4" eb="6">
      <t>キキン</t>
    </rPh>
    <phoneticPr fontId="11"/>
  </si>
  <si>
    <t>社会福祉振興基金</t>
    <rPh sb="0" eb="2">
      <t>シャカイ</t>
    </rPh>
    <rPh sb="2" eb="4">
      <t>フクシ</t>
    </rPh>
    <rPh sb="4" eb="6">
      <t>シンコウ</t>
    </rPh>
    <rPh sb="6" eb="8">
      <t>キキン</t>
    </rPh>
    <phoneticPr fontId="11"/>
  </si>
  <si>
    <t>産業廃棄物処理施設地域振興基金</t>
    <rPh sb="0" eb="2">
      <t>サンギョウ</t>
    </rPh>
    <rPh sb="2" eb="5">
      <t>ハイキブツ</t>
    </rPh>
    <rPh sb="5" eb="7">
      <t>ショリ</t>
    </rPh>
    <rPh sb="7" eb="9">
      <t>シセツ</t>
    </rPh>
    <rPh sb="9" eb="11">
      <t>チイキ</t>
    </rPh>
    <rPh sb="11" eb="13">
      <t>シンコウ</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</si>
  <si>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</si>
  <si>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</si>
  <si>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</si>
  <si>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発生していないことから組合せのグラフは表示されないが、有形固定資産減価償却率は類似団体平均よりもわずかに高くなっている。H29年度は広域行政事務組合での施設建設等により0.2ポイント下がったため類似団体平均値に近づくこととなった。</t>
    <rPh sb="0" eb="2">
      <t>ショウライ</t>
    </rPh>
    <rPh sb="2" eb="4">
      <t>フタン</t>
    </rPh>
    <rPh sb="4" eb="6">
      <t>ヒリツ</t>
    </rPh>
    <rPh sb="7" eb="9">
      <t>ハッセイ</t>
    </rPh>
    <rPh sb="18" eb="20">
      <t>クミアワ</t>
    </rPh>
    <rPh sb="26" eb="28">
      <t>ヒョウジ</t>
    </rPh>
    <rPh sb="34" eb="36">
      <t>ユウケイ</t>
    </rPh>
    <rPh sb="36" eb="38">
      <t>コテイ</t>
    </rPh>
    <rPh sb="38" eb="40">
      <t>シサン</t>
    </rPh>
    <rPh sb="40" eb="42">
      <t>ゲンカ</t>
    </rPh>
    <rPh sb="42" eb="44">
      <t>ショウキャク</t>
    </rPh>
    <rPh sb="44" eb="45">
      <t>リツ</t>
    </rPh>
    <rPh sb="46" eb="48">
      <t>ルイジ</t>
    </rPh>
    <rPh sb="48" eb="50">
      <t>ダンタイ</t>
    </rPh>
    <rPh sb="50" eb="52">
      <t>ヘイキン</t>
    </rPh>
    <rPh sb="59" eb="60">
      <t>タカ</t>
    </rPh>
    <rPh sb="70" eb="71">
      <t>ネン</t>
    </rPh>
    <rPh sb="71" eb="72">
      <t>ド</t>
    </rPh>
    <rPh sb="73" eb="75">
      <t>コウイキ</t>
    </rPh>
    <rPh sb="75" eb="77">
      <t>ギョウセイ</t>
    </rPh>
    <rPh sb="77" eb="79">
      <t>ジム</t>
    </rPh>
    <rPh sb="79" eb="81">
      <t>クミアイ</t>
    </rPh>
    <rPh sb="83" eb="85">
      <t>シセツ</t>
    </rPh>
    <rPh sb="85" eb="87">
      <t>ケンセツ</t>
    </rPh>
    <rPh sb="87" eb="88">
      <t>トウ</t>
    </rPh>
    <rPh sb="98" eb="99">
      <t>サ</t>
    </rPh>
    <rPh sb="104" eb="110">
      <t>ルイジダンタイヘイキン</t>
    </rPh>
    <rPh sb="110" eb="111">
      <t>チ</t>
    </rPh>
    <rPh sb="112" eb="113">
      <t>チカ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</si>
  <si>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</si>
  <si>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</si>
  <si>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</si>
  <si>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</si>
  <si>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</si>
  <si>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</si>
  <si>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</si>
  <si>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</si>
  <si>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</si>
  <si>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発生していないため組合せグラフは表示されないが、実質公債費比率は類似団体平均よりも低く推移している。学校統廃合事業等により公債費が１０億円近い額で推移していく見込みであることと、標準財政規模の縮小から今後は実質公債費比率が急激に上昇しうる状況にあるため、起債抑制に努めていく必要がある。</t>
    <rPh sb="0" eb="2">
      <t>ショウライ</t>
    </rPh>
    <rPh sb="2" eb="4">
      <t>フタン</t>
    </rPh>
    <rPh sb="4" eb="6">
      <t>ヒリツ</t>
    </rPh>
    <rPh sb="7" eb="9">
      <t>ハッセイ</t>
    </rPh>
    <rPh sb="16" eb="18">
      <t>クミアワ</t>
    </rPh>
    <rPh sb="23" eb="25">
      <t>ヒョウジ</t>
    </rPh>
    <rPh sb="31" eb="33">
      <t>ジッシツ</t>
    </rPh>
    <rPh sb="33" eb="36">
      <t>コウサイヒ</t>
    </rPh>
    <rPh sb="36" eb="38">
      <t>ヒリツ</t>
    </rPh>
    <rPh sb="39" eb="45">
      <t>ルイジダンタイヘイキン</t>
    </rPh>
    <rPh sb="48" eb="49">
      <t>ヒク</t>
    </rPh>
    <rPh sb="50" eb="52">
      <t>スイイ</t>
    </rPh>
    <rPh sb="57" eb="59">
      <t>ガッコウ</t>
    </rPh>
    <rPh sb="59" eb="62">
      <t>トウハイゴウ</t>
    </rPh>
    <rPh sb="62" eb="64">
      <t>ジギョウ</t>
    </rPh>
    <rPh sb="64" eb="65">
      <t>トウ</t>
    </rPh>
    <rPh sb="68" eb="70">
      <t>コウサイ</t>
    </rPh>
    <rPh sb="70" eb="71">
      <t>ヒ</t>
    </rPh>
    <rPh sb="74" eb="76">
      <t>オクエン</t>
    </rPh>
    <rPh sb="76" eb="77">
      <t>チカ</t>
    </rPh>
    <rPh sb="78" eb="79">
      <t>ガク</t>
    </rPh>
    <rPh sb="80" eb="82">
      <t>スイイ</t>
    </rPh>
    <rPh sb="86" eb="88">
      <t>ミコ</t>
    </rPh>
    <rPh sb="96" eb="98">
      <t>ヒョウジュン</t>
    </rPh>
    <rPh sb="98" eb="100">
      <t>ザイセイ</t>
    </rPh>
    <rPh sb="100" eb="102">
      <t>キボ</t>
    </rPh>
    <rPh sb="103" eb="105">
      <t>シュクショウ</t>
    </rPh>
    <rPh sb="107" eb="109">
      <t>コンゴ</t>
    </rPh>
    <rPh sb="110" eb="112">
      <t>ジッシツ</t>
    </rPh>
    <rPh sb="112" eb="115">
      <t>コウサイヒ</t>
    </rPh>
    <rPh sb="115" eb="117">
      <t>ヒリツ</t>
    </rPh>
    <rPh sb="118" eb="120">
      <t>キュウゲキ</t>
    </rPh>
    <rPh sb="121" eb="123">
      <t>ジョウショウ</t>
    </rPh>
    <rPh sb="126" eb="128">
      <t>ジョウキョウ</t>
    </rPh>
    <rPh sb="134" eb="136">
      <t>キサイ</t>
    </rPh>
    <rPh sb="136" eb="138">
      <t>ヨクセイ</t>
    </rPh>
    <rPh sb="139" eb="140">
      <t>ツト</t>
    </rPh>
    <rPh sb="144" eb="146">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</si>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</sst>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7C41-45ED-BF53-2BD8C15ED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140210</c:v>
                </c:pt>
                <c:pt idx="1">
                  <c:v>83039</c:v>
                </c:pt>
                <c:pt idx="2">
                  <c:v>50929</c:v>
                </c:pt>
                <c:pt idx="3">
                  <c:v>66001</c:v>
                </c:pt>
                <c:pt idx="4">
                  <c:v>110944</c:v>
                </c:pt>
              </c:numCache>
            </c:numRef>
          </c:val>
          <c:smooth val="0"/>
          <c:extLst>
            <c:ext xmlns:c16="http://schemas.microsoft.com/office/drawing/2014/chart" uri="{C3380CC4-5D6E-409C-BE32-E72D297353CC}">
              <c16:uniqueId val="{00000001-7C41-45ED-BF53-2BD8C15EDB2F}"/>
            </c:ext>
          </c:extLst>
        </c:ser>
        <c:dLbls>
          <c:showLegendKey val="0"/>
          <c:showVal val="0"/>
          <c:showCatName val="0"/>
          <c:showSerName val="0"/>
          <c:showPercent val="0"/>
          <c:showBubbleSize val="0"/>
        </c:dLbls>
        <c:marker val="1"/>
        <c:smooth val="0"/>
        <c:axId val="49126016"/>
        <c:axId val="49132288"/>
      </c:lineChart>
      <c:catAx>
        <c:axId val="4912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32288"/>
        <c:crosses val="autoZero"/>
        <c:auto val="1"/>
        <c:lblAlgn val="ctr"/>
        <c:lblOffset val="100"/>
        <c:tickLblSkip val="1"/>
        <c:tickMarkSkip val="1"/>
        <c:noMultiLvlLbl val="0"/>
      </c:catAx>
      <c:valAx>
        <c:axId val="49132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2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21.97</c:v>
                </c:pt>
                <c:pt idx="1">
                  <c:v>17.25</c:v>
                </c:pt>
                <c:pt idx="2">
                  <c:v>20.39</c:v>
                </c:pt>
                <c:pt idx="3">
                  <c:v>18.59</c:v>
                </c:pt>
                <c:pt idx="4">
                  <c:v>21.69</c:v>
                </c:pt>
              </c:numCache>
            </c:numRef>
          </c:val>
          <c:extLst>
            <c:ext xmlns:c16="http://schemas.microsoft.com/office/drawing/2014/chart" uri="{C3380CC4-5D6E-409C-BE32-E72D297353CC}">
              <c16:uniqueId val="{00000000-56A7-438A-8D68-6597643716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55.8</c:v>
                </c:pt>
                <c:pt idx="1">
                  <c:v>66.89</c:v>
                </c:pt>
                <c:pt idx="2">
                  <c:v>68.180000000000007</c:v>
                </c:pt>
                <c:pt idx="3">
                  <c:v>68.819999999999993</c:v>
                </c:pt>
                <c:pt idx="4">
                  <c:v>70.849999999999994</c:v>
                </c:pt>
              </c:numCache>
            </c:numRef>
          </c:val>
          <c:extLst>
            <c:ext xmlns:c16="http://schemas.microsoft.com/office/drawing/2014/chart" uri="{C3380CC4-5D6E-409C-BE32-E72D297353CC}">
              <c16:uniqueId val="{00000001-56A7-438A-8D68-65976437168E}"/>
            </c:ext>
          </c:extLst>
        </c:ser>
        <c:dLbls>
          <c:showLegendKey val="0"/>
          <c:showVal val="0"/>
          <c:showCatName val="0"/>
          <c:showSerName val="0"/>
          <c:showPercent val="0"/>
          <c:showBubbleSize val="0"/>
        </c:dLbls>
        <c:gapWidth val="250"/>
        <c:overlap val="100"/>
        <c:axId val="119994624"/>
        <c:axId val="12773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6.64</c:v>
                </c:pt>
                <c:pt idx="1">
                  <c:v>6.39</c:v>
                </c:pt>
                <c:pt idx="2">
                  <c:v>7.26</c:v>
                </c:pt>
                <c:pt idx="3">
                  <c:v>-1.93</c:v>
                </c:pt>
                <c:pt idx="4">
                  <c:v>-0.32</c:v>
                </c:pt>
              </c:numCache>
            </c:numRef>
          </c:val>
          <c:smooth val="0"/>
          <c:extLst>
            <c:ext xmlns:c16="http://schemas.microsoft.com/office/drawing/2014/chart" uri="{C3380CC4-5D6E-409C-BE32-E72D297353CC}">
              <c16:uniqueId val="{00000002-56A7-438A-8D68-65976437168E}"/>
            </c:ext>
          </c:extLst>
        </c:ser>
        <c:dLbls>
          <c:showLegendKey val="0"/>
          <c:showVal val="0"/>
          <c:showCatName val="0"/>
          <c:showSerName val="0"/>
          <c:showPercent val="0"/>
          <c:showBubbleSize val="0"/>
        </c:dLbls>
        <c:marker val="1"/>
        <c:smooth val="0"/>
        <c:axId val="119994624"/>
        <c:axId val="127734144"/>
      </c:lineChart>
      <c:catAx>
        <c:axId val="1199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734144"/>
        <c:crosses val="autoZero"/>
        <c:auto val="1"/>
        <c:lblAlgn val="ctr"/>
        <c:lblOffset val="100"/>
        <c:tickLblSkip val="1"/>
        <c:tickMarkSkip val="1"/>
        <c:noMultiLvlLbl val="0"/>
      </c:catAx>
      <c:valAx>
        <c:axId val="12773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0.52</c:v>
                </c:pt>
                <c:pt idx="2">
                  <c:v>#N/A</c:v>
                </c:pt>
                <c:pt idx="3">
                  <c:v>0.41</c:v>
                </c:pt>
                <c:pt idx="4">
                  <c:v>#N/A</c:v>
                </c:pt>
                <c:pt idx="5">
                  <c:v>0.36</c:v>
                </c:pt>
                <c:pt idx="6">
                  <c:v>#N/A</c:v>
                </c:pt>
                <c:pt idx="7">
                  <c:v>0.13</c:v>
                </c:pt>
                <c:pt idx="8">
                  <c:v>#N/A</c:v>
                </c:pt>
                <c:pt idx="9">
                  <c:v>0</c:v>
                </c:pt>
              </c:numCache>
            </c:numRef>
          </c:val>
          <c:extLst>
            <c:ext xmlns:c16="http://schemas.microsoft.com/office/drawing/2014/chart" uri="{C3380CC4-5D6E-409C-BE32-E72D297353CC}">
              <c16:uniqueId val="{00000000-A59E-4175-8879-63D5C3A6B5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9E-4175-8879-63D5C3A6B595}"/>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0.27</c:v>
                </c:pt>
                <c:pt idx="2">
                  <c:v>#N/A</c:v>
                </c:pt>
                <c:pt idx="3">
                  <c:v>0.37</c:v>
                </c:pt>
                <c:pt idx="4">
                  <c:v>#N/A</c:v>
                </c:pt>
                <c:pt idx="5">
                  <c:v>0.15</c:v>
                </c:pt>
                <c:pt idx="6">
                  <c:v>#N/A</c:v>
                </c:pt>
                <c:pt idx="7">
                  <c:v>0.11</c:v>
                </c:pt>
                <c:pt idx="8">
                  <c:v>#N/A</c:v>
                </c:pt>
                <c:pt idx="9">
                  <c:v>0.08</c:v>
                </c:pt>
              </c:numCache>
            </c:numRef>
          </c:val>
          <c:extLst>
            <c:ext xmlns:c16="http://schemas.microsoft.com/office/drawing/2014/chart" uri="{C3380CC4-5D6E-409C-BE32-E72D297353CC}">
              <c16:uniqueId val="{00000002-A59E-4175-8879-63D5C3A6B59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0.26</c:v>
                </c:pt>
                <c:pt idx="2">
                  <c:v>#N/A</c:v>
                </c:pt>
                <c:pt idx="3">
                  <c:v>0.18</c:v>
                </c:pt>
                <c:pt idx="4">
                  <c:v>#N/A</c:v>
                </c:pt>
                <c:pt idx="5">
                  <c:v>0.22</c:v>
                </c:pt>
                <c:pt idx="6">
                  <c:v>#N/A</c:v>
                </c:pt>
                <c:pt idx="7">
                  <c:v>0.16</c:v>
                </c:pt>
                <c:pt idx="8">
                  <c:v>#N/A</c:v>
                </c:pt>
                <c:pt idx="9">
                  <c:v>0.09</c:v>
                </c:pt>
              </c:numCache>
            </c:numRef>
          </c:val>
          <c:extLst>
            <c:ext xmlns:c16="http://schemas.microsoft.com/office/drawing/2014/chart" uri="{C3380CC4-5D6E-409C-BE32-E72D297353CC}">
              <c16:uniqueId val="{00000003-A59E-4175-8879-63D5C3A6B595}"/>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0.39</c:v>
                </c:pt>
                <c:pt idx="4">
                  <c:v>#N/A</c:v>
                </c:pt>
                <c:pt idx="5">
                  <c:v>0.37</c:v>
                </c:pt>
                <c:pt idx="6">
                  <c:v>#N/A</c:v>
                </c:pt>
                <c:pt idx="7">
                  <c:v>0.28000000000000003</c:v>
                </c:pt>
                <c:pt idx="8">
                  <c:v>#N/A</c:v>
                </c:pt>
                <c:pt idx="9">
                  <c:v>0.21</c:v>
                </c:pt>
              </c:numCache>
            </c:numRef>
          </c:val>
          <c:extLst>
            <c:ext xmlns:c16="http://schemas.microsoft.com/office/drawing/2014/chart" uri="{C3380CC4-5D6E-409C-BE32-E72D297353CC}">
              <c16:uniqueId val="{00000004-A59E-4175-8879-63D5C3A6B595}"/>
            </c:ext>
          </c:extLst>
        </c:ser>
        <c:ser>
          <c:idx val="5"/>
          <c:order val="5"/>
          <c:tx>
            <c:strRef>
              <c:f>データシート!$A$32</c:f>
              <c:strCache>
                <c:ptCount val="1"/>
                <c:pt idx="0">
                  <c:v>特別養護老人ホーム事業会計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0.81</c:v>
                </c:pt>
                <c:pt idx="2">
                  <c:v>#N/A</c:v>
                </c:pt>
                <c:pt idx="3">
                  <c:v>0.27</c:v>
                </c:pt>
                <c:pt idx="4">
                  <c:v>#N/A</c:v>
                </c:pt>
                <c:pt idx="5">
                  <c:v>0.53</c:v>
                </c:pt>
                <c:pt idx="6">
                  <c:v>#N/A</c:v>
                </c:pt>
                <c:pt idx="7">
                  <c:v>0.33</c:v>
                </c:pt>
                <c:pt idx="8">
                  <c:v>#N/A</c:v>
                </c:pt>
                <c:pt idx="9">
                  <c:v>0.67</c:v>
                </c:pt>
              </c:numCache>
            </c:numRef>
          </c:val>
          <c:extLst>
            <c:ext xmlns:c16="http://schemas.microsoft.com/office/drawing/2014/chart" uri="{C3380CC4-5D6E-409C-BE32-E72D297353CC}">
              <c16:uniqueId val="{00000005-A59E-4175-8879-63D5C3A6B595}"/>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1.03</c:v>
                </c:pt>
                <c:pt idx="2">
                  <c:v>#N/A</c:v>
                </c:pt>
                <c:pt idx="3">
                  <c:v>0.75</c:v>
                </c:pt>
                <c:pt idx="4">
                  <c:v>#N/A</c:v>
                </c:pt>
                <c:pt idx="5">
                  <c:v>0.15</c:v>
                </c:pt>
                <c:pt idx="6">
                  <c:v>0.08</c:v>
                </c:pt>
                <c:pt idx="7">
                  <c:v>#N/A</c:v>
                </c:pt>
                <c:pt idx="8">
                  <c:v>#N/A</c:v>
                </c:pt>
                <c:pt idx="9">
                  <c:v>1.1100000000000001</c:v>
                </c:pt>
              </c:numCache>
            </c:numRef>
          </c:val>
          <c:extLst>
            <c:ext xmlns:c16="http://schemas.microsoft.com/office/drawing/2014/chart" uri="{C3380CC4-5D6E-409C-BE32-E72D297353CC}">
              <c16:uniqueId val="{00000006-A59E-4175-8879-63D5C3A6B595}"/>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3.24</c:v>
                </c:pt>
                <c:pt idx="2">
                  <c:v>#N/A</c:v>
                </c:pt>
                <c:pt idx="3">
                  <c:v>4.1100000000000003</c:v>
                </c:pt>
                <c:pt idx="4">
                  <c:v>#N/A</c:v>
                </c:pt>
                <c:pt idx="5">
                  <c:v>3.25</c:v>
                </c:pt>
                <c:pt idx="6">
                  <c:v>#N/A</c:v>
                </c:pt>
                <c:pt idx="7">
                  <c:v>4.03</c:v>
                </c:pt>
                <c:pt idx="8">
                  <c:v>#N/A</c:v>
                </c:pt>
                <c:pt idx="9">
                  <c:v>5.5</c:v>
                </c:pt>
              </c:numCache>
            </c:numRef>
          </c:val>
          <c:extLst>
            <c:ext xmlns:c16="http://schemas.microsoft.com/office/drawing/2014/chart" uri="{C3380CC4-5D6E-409C-BE32-E72D297353CC}">
              <c16:uniqueId val="{00000007-A59E-4175-8879-63D5C3A6B59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16.46</c:v>
                </c:pt>
                <c:pt idx="2">
                  <c:v>#N/A</c:v>
                </c:pt>
                <c:pt idx="3">
                  <c:v>14.2</c:v>
                </c:pt>
                <c:pt idx="4">
                  <c:v>#N/A</c:v>
                </c:pt>
                <c:pt idx="5">
                  <c:v>14.9</c:v>
                </c:pt>
                <c:pt idx="6">
                  <c:v>#N/A</c:v>
                </c:pt>
                <c:pt idx="7">
                  <c:v>15.19</c:v>
                </c:pt>
                <c:pt idx="8">
                  <c:v>#N/A</c:v>
                </c:pt>
                <c:pt idx="9">
                  <c:v>15.13</c:v>
                </c:pt>
              </c:numCache>
            </c:numRef>
          </c:val>
          <c:extLst>
            <c:ext xmlns:c16="http://schemas.microsoft.com/office/drawing/2014/chart" uri="{C3380CC4-5D6E-409C-BE32-E72D297353CC}">
              <c16:uniqueId val="{00000008-A59E-4175-8879-63D5C3A6B5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21.96</c:v>
                </c:pt>
                <c:pt idx="2">
                  <c:v>#N/A</c:v>
                </c:pt>
                <c:pt idx="3">
                  <c:v>17.239999999999998</c:v>
                </c:pt>
                <c:pt idx="4">
                  <c:v>#N/A</c:v>
                </c:pt>
                <c:pt idx="5">
                  <c:v>20.38</c:v>
                </c:pt>
                <c:pt idx="6">
                  <c:v>#N/A</c:v>
                </c:pt>
                <c:pt idx="7">
                  <c:v>18.579999999999998</c:v>
                </c:pt>
                <c:pt idx="8">
                  <c:v>#N/A</c:v>
                </c:pt>
                <c:pt idx="9">
                  <c:v>21.69</c:v>
                </c:pt>
              </c:numCache>
            </c:numRef>
          </c:val>
          <c:extLst>
            <c:ext xmlns:c16="http://schemas.microsoft.com/office/drawing/2014/chart" uri="{C3380CC4-5D6E-409C-BE32-E72D297353CC}">
              <c16:uniqueId val="{00000009-A59E-4175-8879-63D5C3A6B595}"/>
            </c:ext>
          </c:extLst>
        </c:ser>
        <c:dLbls>
          <c:showLegendKey val="0"/>
          <c:showVal val="0"/>
          <c:showCatName val="0"/>
          <c:showSerName val="0"/>
          <c:showPercent val="0"/>
          <c:showBubbleSize val="0"/>
        </c:dLbls>
        <c:gapWidth val="150"/>
        <c:overlap val="100"/>
        <c:axId val="128372736"/>
        <c:axId val="128374272"/>
      </c:barChart>
      <c:catAx>
        <c:axId val="1283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74272"/>
        <c:crosses val="autoZero"/>
        <c:auto val="1"/>
        <c:lblAlgn val="ctr"/>
        <c:lblOffset val="100"/>
        <c:tickLblSkip val="1"/>
        <c:tickMarkSkip val="1"/>
        <c:noMultiLvlLbl val="0"/>
      </c:catAx>
      <c:valAx>
        <c:axId val="1283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7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747</c:v>
                </c:pt>
                <c:pt idx="5">
                  <c:v>799</c:v>
                </c:pt>
                <c:pt idx="8">
                  <c:v>874</c:v>
                </c:pt>
                <c:pt idx="11">
                  <c:v>883</c:v>
                </c:pt>
                <c:pt idx="14">
                  <c:v>810</c:v>
                </c:pt>
              </c:numCache>
            </c:numRef>
          </c:val>
          <c:extLst>
            <c:ext xmlns:c16="http://schemas.microsoft.com/office/drawing/2014/chart" uri="{C3380CC4-5D6E-409C-BE32-E72D297353CC}">
              <c16:uniqueId val="{00000000-04ED-44DE-8499-D7029FBC08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ED-44DE-8499-D7029FBC08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ED-44DE-8499-D7029FBC08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70</c:v>
                </c:pt>
                <c:pt idx="6">
                  <c:v>60</c:v>
                </c:pt>
                <c:pt idx="9">
                  <c:v>66</c:v>
                </c:pt>
                <c:pt idx="12">
                  <c:v>66</c:v>
                </c:pt>
              </c:numCache>
            </c:numRef>
          </c:val>
          <c:extLst>
            <c:ext xmlns:c16="http://schemas.microsoft.com/office/drawing/2014/chart" uri="{C3380CC4-5D6E-409C-BE32-E72D297353CC}">
              <c16:uniqueId val="{00000003-04ED-44DE-8499-D7029FBC08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145</c:v>
                </c:pt>
                <c:pt idx="3">
                  <c:v>143</c:v>
                </c:pt>
                <c:pt idx="6">
                  <c:v>120</c:v>
                </c:pt>
                <c:pt idx="9">
                  <c:v>118</c:v>
                </c:pt>
                <c:pt idx="12">
                  <c:v>146</c:v>
                </c:pt>
              </c:numCache>
            </c:numRef>
          </c:val>
          <c:extLst>
            <c:ext xmlns:c16="http://schemas.microsoft.com/office/drawing/2014/chart" uri="{C3380CC4-5D6E-409C-BE32-E72D297353CC}">
              <c16:uniqueId val="{00000004-04ED-44DE-8499-D7029FBC08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D-44DE-8499-D7029FBC08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ED-44DE-8499-D7029FBC08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775</c:v>
                </c:pt>
                <c:pt idx="3">
                  <c:v>856</c:v>
                </c:pt>
                <c:pt idx="6">
                  <c:v>955</c:v>
                </c:pt>
                <c:pt idx="9">
                  <c:v>974</c:v>
                </c:pt>
                <c:pt idx="12">
                  <c:v>940</c:v>
                </c:pt>
              </c:numCache>
            </c:numRef>
          </c:val>
          <c:extLst>
            <c:ext xmlns:c16="http://schemas.microsoft.com/office/drawing/2014/chart" uri="{C3380CC4-5D6E-409C-BE32-E72D297353CC}">
              <c16:uniqueId val="{00000007-04ED-44DE-8499-D7029FBC08D8}"/>
            </c:ext>
          </c:extLst>
        </c:ser>
        <c:dLbls>
          <c:showLegendKey val="0"/>
          <c:showVal val="0"/>
          <c:showCatName val="0"/>
          <c:showSerName val="0"/>
          <c:showPercent val="0"/>
          <c:showBubbleSize val="0"/>
        </c:dLbls>
        <c:gapWidth val="100"/>
        <c:overlap val="100"/>
        <c:axId val="118947840"/>
        <c:axId val="11894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270</c:v>
                </c:pt>
                <c:pt idx="5">
                  <c:v>#N/A</c:v>
                </c:pt>
                <c:pt idx="6">
                  <c:v>#N/A</c:v>
                </c:pt>
                <c:pt idx="7">
                  <c:v>261</c:v>
                </c:pt>
                <c:pt idx="8">
                  <c:v>#N/A</c:v>
                </c:pt>
                <c:pt idx="9">
                  <c:v>#N/A</c:v>
                </c:pt>
                <c:pt idx="10">
                  <c:v>275</c:v>
                </c:pt>
                <c:pt idx="11">
                  <c:v>#N/A</c:v>
                </c:pt>
                <c:pt idx="12">
                  <c:v>#N/A</c:v>
                </c:pt>
                <c:pt idx="13">
                  <c:v>342</c:v>
                </c:pt>
                <c:pt idx="14">
                  <c:v>#N/A</c:v>
                </c:pt>
              </c:numCache>
            </c:numRef>
          </c:val>
          <c:smooth val="0"/>
          <c:extLst>
            <c:ext xmlns:c16="http://schemas.microsoft.com/office/drawing/2014/chart" uri="{C3380CC4-5D6E-409C-BE32-E72D297353CC}">
              <c16:uniqueId val="{00000008-04ED-44DE-8499-D7029FBC08D8}"/>
            </c:ext>
          </c:extLst>
        </c:ser>
        <c:dLbls>
          <c:showLegendKey val="0"/>
          <c:showVal val="0"/>
          <c:showCatName val="0"/>
          <c:showSerName val="0"/>
          <c:showPercent val="0"/>
          <c:showBubbleSize val="0"/>
        </c:dLbls>
        <c:marker val="1"/>
        <c:smooth val="0"/>
        <c:axId val="118947840"/>
        <c:axId val="118948992"/>
      </c:lineChart>
      <c:catAx>
        <c:axId val="1189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48992"/>
        <c:crosses val="autoZero"/>
        <c:auto val="1"/>
        <c:lblAlgn val="ctr"/>
        <c:lblOffset val="100"/>
        <c:tickLblSkip val="1"/>
        <c:tickMarkSkip val="1"/>
        <c:noMultiLvlLbl val="0"/>
      </c:catAx>
      <c:valAx>
        <c:axId val="1189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6736</c:v>
                </c:pt>
                <c:pt idx="5">
                  <c:v>7292</c:v>
                </c:pt>
                <c:pt idx="8">
                  <c:v>6006</c:v>
                </c:pt>
                <c:pt idx="11">
                  <c:v>6528</c:v>
                </c:pt>
                <c:pt idx="14">
                  <c:v>6662</c:v>
                </c:pt>
              </c:numCache>
            </c:numRef>
          </c:val>
          <c:extLst>
            <c:ext xmlns:c16="http://schemas.microsoft.com/office/drawing/2014/chart" uri="{C3380CC4-5D6E-409C-BE32-E72D297353CC}">
              <c16:uniqueId val="{00000000-247F-4111-B2E3-6D7D434CA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7F-4111-B2E3-6D7D434CA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6678</c:v>
                </c:pt>
                <c:pt idx="5">
                  <c:v>6263</c:v>
                </c:pt>
                <c:pt idx="8">
                  <c:v>6467</c:v>
                </c:pt>
                <c:pt idx="11">
                  <c:v>6555</c:v>
                </c:pt>
                <c:pt idx="14">
                  <c:v>7076</c:v>
                </c:pt>
              </c:numCache>
            </c:numRef>
          </c:val>
          <c:extLst>
            <c:ext xmlns:c16="http://schemas.microsoft.com/office/drawing/2014/chart" uri="{C3380CC4-5D6E-409C-BE32-E72D297353CC}">
              <c16:uniqueId val="{00000002-247F-4111-B2E3-6D7D434CA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F-4111-B2E3-6D7D434CA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7F-4111-B2E3-6D7D434CA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F-4111-B2E3-6D7D434CA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1819</c:v>
                </c:pt>
                <c:pt idx="3">
                  <c:v>1655</c:v>
                </c:pt>
                <c:pt idx="6">
                  <c:v>1551</c:v>
                </c:pt>
                <c:pt idx="9">
                  <c:v>1362</c:v>
                </c:pt>
                <c:pt idx="12">
                  <c:v>741</c:v>
                </c:pt>
              </c:numCache>
            </c:numRef>
          </c:val>
          <c:extLst>
            <c:ext xmlns:c16="http://schemas.microsoft.com/office/drawing/2014/chart" uri="{C3380CC4-5D6E-409C-BE32-E72D297353CC}">
              <c16:uniqueId val="{00000006-247F-4111-B2E3-6D7D434CA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306</c:v>
                </c:pt>
                <c:pt idx="3">
                  <c:v>269</c:v>
                </c:pt>
                <c:pt idx="6">
                  <c:v>291</c:v>
                </c:pt>
                <c:pt idx="9">
                  <c:v>326</c:v>
                </c:pt>
                <c:pt idx="12">
                  <c:v>328</c:v>
                </c:pt>
              </c:numCache>
            </c:numRef>
          </c:val>
          <c:extLst>
            <c:ext xmlns:c16="http://schemas.microsoft.com/office/drawing/2014/chart" uri="{C3380CC4-5D6E-409C-BE32-E72D297353CC}">
              <c16:uniqueId val="{00000007-247F-4111-B2E3-6D7D434CA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1100</c:v>
                </c:pt>
                <c:pt idx="3">
                  <c:v>980</c:v>
                </c:pt>
                <c:pt idx="6">
                  <c:v>964</c:v>
                </c:pt>
                <c:pt idx="9">
                  <c:v>907</c:v>
                </c:pt>
                <c:pt idx="12">
                  <c:v>890</c:v>
                </c:pt>
              </c:numCache>
            </c:numRef>
          </c:val>
          <c:extLst>
            <c:ext xmlns:c16="http://schemas.microsoft.com/office/drawing/2014/chart" uri="{C3380CC4-5D6E-409C-BE32-E72D297353CC}">
              <c16:uniqueId val="{00000008-247F-4111-B2E3-6D7D434CA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7F-4111-B2E3-6D7D434CA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7919</c:v>
                </c:pt>
                <c:pt idx="3">
                  <c:v>8140</c:v>
                </c:pt>
                <c:pt idx="6">
                  <c:v>7748</c:v>
                </c:pt>
                <c:pt idx="9">
                  <c:v>7369</c:v>
                </c:pt>
                <c:pt idx="12">
                  <c:v>7259</c:v>
                </c:pt>
              </c:numCache>
            </c:numRef>
          </c:val>
          <c:extLst>
            <c:ext xmlns:c16="http://schemas.microsoft.com/office/drawing/2014/chart" uri="{C3380CC4-5D6E-409C-BE32-E72D297353CC}">
              <c16:uniqueId val="{0000000A-247F-4111-B2E3-6D7D434CADE7}"/>
            </c:ext>
          </c:extLst>
        </c:ser>
        <c:dLbls>
          <c:showLegendKey val="0"/>
          <c:showVal val="0"/>
          <c:showCatName val="0"/>
          <c:showSerName val="0"/>
          <c:showPercent val="0"/>
          <c:showBubbleSize val="0"/>
        </c:dLbls>
        <c:gapWidth val="100"/>
        <c:overlap val="100"/>
        <c:axId val="129060224"/>
        <c:axId val="12907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7F-4111-B2E3-6D7D434CADE7}"/>
            </c:ext>
          </c:extLst>
        </c:ser>
        <c:dLbls>
          <c:showLegendKey val="0"/>
          <c:showVal val="0"/>
          <c:showCatName val="0"/>
          <c:showSerName val="0"/>
          <c:showPercent val="0"/>
          <c:showBubbleSize val="0"/>
        </c:dLbls>
        <c:marker val="1"/>
        <c:smooth val="0"/>
        <c:axId val="129060224"/>
        <c:axId val="129074688"/>
      </c:lineChart>
      <c:catAx>
        <c:axId val="1290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74688"/>
        <c:crosses val="autoZero"/>
        <c:auto val="1"/>
        <c:lblAlgn val="ctr"/>
        <c:lblOffset val="100"/>
        <c:tickLblSkip val="1"/>
        <c:tickMarkSkip val="1"/>
        <c:noMultiLvlLbl val="0"/>
      </c:catAx>
      <c:valAx>
        <c:axId val="12907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6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3190</c:v>
                </c:pt>
                <c:pt idx="1">
                  <c:v>3192</c:v>
                </c:pt>
                <c:pt idx="2">
                  <c:v>3093</c:v>
                </c:pt>
              </c:numCache>
            </c:numRef>
          </c:val>
          <c:extLst>
            <c:ext xmlns:c16="http://schemas.microsoft.com/office/drawing/2014/chart" uri="{C3380CC4-5D6E-409C-BE32-E72D297353CC}">
              <c16:uniqueId val="{00000000-16B7-4907-AB4B-2903ACCF58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1034</c:v>
                </c:pt>
                <c:pt idx="1">
                  <c:v>1035</c:v>
                </c:pt>
                <c:pt idx="2">
                  <c:v>1036</c:v>
                </c:pt>
              </c:numCache>
            </c:numRef>
          </c:val>
          <c:extLst>
            <c:ext xmlns:c16="http://schemas.microsoft.com/office/drawing/2014/chart" uri="{C3380CC4-5D6E-409C-BE32-E72D297353CC}">
              <c16:uniqueId val="{00000001-16B7-4907-AB4B-2903ACCF58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3129</c:v>
                </c:pt>
                <c:pt idx="1">
                  <c:v>3217</c:v>
                </c:pt>
                <c:pt idx="2">
                  <c:v>3259</c:v>
                </c:pt>
              </c:numCache>
            </c:numRef>
          </c:val>
          <c:extLst>
            <c:ext xmlns:c16="http://schemas.microsoft.com/office/drawing/2014/chart" uri="{C3380CC4-5D6E-409C-BE32-E72D297353CC}">
              <c16:uniqueId val="{00000002-16B7-4907-AB4B-2903ACCF581C}"/>
            </c:ext>
          </c:extLst>
        </c:ser>
        <c:dLbls>
          <c:showLegendKey val="0"/>
          <c:showVal val="0"/>
          <c:showCatName val="0"/>
          <c:showSerName val="0"/>
          <c:showPercent val="0"/>
          <c:showBubbleSize val="0"/>
        </c:dLbls>
        <c:gapWidth val="120"/>
        <c:overlap val="100"/>
        <c:axId val="118920704"/>
        <c:axId val="118922240"/>
      </c:barChart>
      <c:catAx>
        <c:axId val="1189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922240"/>
        <c:crosses val="autoZero"/>
        <c:auto val="1"/>
        <c:lblAlgn val="ctr"/>
        <c:lblOffset val="100"/>
        <c:tickLblSkip val="1"/>
        <c:tickMarkSkip val="1"/>
        <c:noMultiLvlLbl val="0"/>
      </c:catAx>
      <c:valAx>
        <c:axId val="118922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9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{731CAC6B-828A-48CE-9CCF-79716F26067F}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22-4945-B8D8-E42B252B6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{31526444-1BBC-440D-ACCD-38D4F5A3AC17}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22-4945-B8D8-E42B252B6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{6123ADBC-D301-4BE1-A1FE-35078018E03A}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22-4945-B8D8-E42B252B6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{084BAD62-3128-47F7-AAEF-2C297FA498FD}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22-4945-B8D8-E42B252B6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{308B4482-92E4-42BB-A3AB-CC731614B670}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22-4945-B8D8-E42B252B64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{2631FDB5-7706-4B38-9FFB-1907E564ED6B}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22-4945-B8D8-E42B252B64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{D5C84CC5-71D3-49EB-87B6-88D873BB98D3}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22-4945-B8D8-E42B252B640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{131CDF48-85F1-485A-A53E-86A1A917D9B8}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22-4945-B8D8-E42B252B64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{65407FE8-71EE-469E-AFEF-91E43D19CD8E}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22-4945-B8D8-E42B252B6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60.8</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22-4945-B8D8-E42B252B64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{AA6E13DC-EE5A-4726-A740-7FD9C85492AF}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22-4945-B8D8-E42B252B64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{6D01E6CD-DAC3-4ABD-B5FC-964CC32AB411}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22-4945-B8D8-E42B252B6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{B351C9B1-642D-4DC9-8E00-C627C8201AE9}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22-4945-B8D8-E42B252B6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{186E0984-DA70-4B0C-AAAE-90AD206AC2D2}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22-4945-B8D8-E42B252B6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{D027B264-36A6-480B-AABE-079C6562B881}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22-4945-B8D8-E42B252B64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{851C7903-7DC8-4D1C-A7F7-A4DF3F578436}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22-4945-B8D8-E42B252B64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{AB14EB71-FE17-43D9-8053-7D0AA79CF269}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22-4945-B8D8-E42B252B640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{A55C0003-05E3-4E67-B96A-27045BA68286}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22-4945-B8D8-E42B252B64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{3AC3CB37-FA7E-414D-8EFD-E3C6BC9C4CEF}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22-4945-B8D8-E42B252B6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9822-4945-B8D8-E42B252B6403}"/>
            </c:ext>
          </c:extLst>
        </c:ser>
        <c:dLbls>
          <c:showLegendKey val="0"/>
          <c:showVal val="1"/>
          <c:showCatName val="0"/>
          <c:showSerName val="0"/>
          <c:showPercent val="0"/>
          <c:showBubbleSize val="0"/>
        </c:dLbls>
        <c:axId val="50743168"/>
        <c:axId val="96415744"/>
      </c:scatterChart>
      <c:valAx>
        <c:axId val="50743168"/>
        <c:scaling>
          <c:orientation val="minMax"/>
          <c:max val="6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15744"/>
        <c:crosses val="autoZero"/>
        <c:crossBetween val="midCat"/>
      </c:valAx>
      <c:valAx>
        <c:axId val="96415744"/>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43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{4966FDD9-F7B3-49D6-B97B-15C1DA8BE681}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413-4D8E-AD28-D8C6F9217B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{F87F2193-BE03-4E28-98BA-8DD37A93DEF0}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13-4D8E-AD28-D8C6F9217B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{5216EDD7-1E59-48D0-B663-0A22F81BE0A5}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13-4D8E-AD28-D8C6F9217B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{000AF187-3519-4364-ADBE-973C4451B969}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13-4D8E-AD28-D8C6F9217B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{37A4D889-E2F0-471B-9FFB-342E762E4A4A}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13-4D8E-AD28-D8C6F9217B6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{3483CA17-202E-4021-8CC7-F0EB0216E786}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413-4D8E-AD28-D8C6F9217B6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{2BDDFEF5-B8ED-46EA-BAE9-767261E1BA4C}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413-4D8E-AD28-D8C6F9217B6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{9C5A72B8-8EC2-476F-BED7-637B154E5683}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413-4D8E-AD28-D8C6F9217B6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{E51C449B-3A52-40A7-8C4C-6532BCFF2239}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413-4D8E-AD28-D8C6F9217B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6.7</c:v>
                </c:pt>
                <c:pt idx="24">
                  <c:v>7.1</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13-4D8E-AD28-D8C6F9217B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{1580F3BB-512A-4390-AF7E-D5921EA9543D}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413-4D8E-AD28-D8C6F9217B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{4DFEB59D-C451-4E87-AC53-156A53A95B2B}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13-4D8E-AD28-D8C6F9217B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{B5D9A732-3B70-4E4F-934C-BA93AECB5FD0}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13-4D8E-AD28-D8C6F9217B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{EBACC581-7DB3-4022-B277-657A689AE151}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13-4D8E-AD28-D8C6F9217B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{329C246B-B999-42D0-A8B1-386E5777A070}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13-4D8E-AD28-D8C6F9217B6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{58781D5E-8EAB-418A-B0B4-582E959275B7}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413-4D8E-AD28-D8C6F9217B6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{AFDFC73F-5546-45B0-9F88-F30BC711B937}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413-4D8E-AD28-D8C6F9217B6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{4EC949FD-1900-43AE-8F97-749A107F3250}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413-4D8E-AD28-D8C6F9217B6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{05BE3D7A-6820-4B6B-A41C-F9FCBA1187B1}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413-4D8E-AD28-D8C6F9217B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3413-4D8E-AD28-D8C6F9217B6A}"/>
            </c:ext>
          </c:extLst>
        </c:ser>
        <c:dLbls>
          <c:showLegendKey val="0"/>
          <c:showVal val="1"/>
          <c:showCatName val="0"/>
          <c:showSerName val="0"/>
          <c:showPercent val="0"/>
          <c:showBubbleSize val="0"/>
        </c:dLbls>
        <c:axId val="96900608"/>
        <c:axId val="96902528"/>
      </c:scatterChart>
      <c:valAx>
        <c:axId val="96900608"/>
        <c:scaling>
          <c:orientation val="minMax"/>
          <c:max val="12.7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02528"/>
        <c:crosses val="autoZero"/>
        <c:crossBetween val="midCat"/>
      </c:valAx>
      <c:valAx>
        <c:axId val="96902528"/>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00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年頃に償還額はピークを迎えると予想している。今後は投資効果や事業の優先順位等を十分検討し起債抑制に努めていく。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「熊本地震復興基金」の積立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千円を含み、運用益と合わせて全体の積立額は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千円となった。取崩は国庫返還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金（元気臨時交付金）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連結実質赤字比率における早期健全化基準とな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億円強の積立を残す。平成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年度の学校建設費用として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千万円を取崩予定。その他道路及び施設の整備に充当。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緑化基金は、町の環境整備を目的とする。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a:t>
          </a:r>
          <a:r>
            <a:rPr lang="ja-JP" altLang="en-US" sz="1300"/>
            <a:t>甚大な被害が発生した場合の応急対策及び復興対策に係る経費に充てることを目的とする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t>産業廃棄物処理施設地域振興基金は、熊本県公共関与産業廃棄物管理型最終処分場に係る基本協定書第</a:t>
          </a:r>
          <a:r>
            <a:rPr lang="en-US" altLang="ja-JP" sz="1300"/>
            <a:t>6</a:t>
          </a:r>
          <a:r>
            <a:rPr lang="ja-JP" altLang="en-US" sz="1300"/>
            <a:t>条の規定に基づき、周辺環境の整備など処分場を中心とした地域の振興を図る事業の財源に充てることを目的とする。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t>中山間ふるさと・水と土保全基金は、中山間地域における土地改良施設の機能を適正に発揮させるための集落共同活動の強化に対する支援事業を行うことを目的とする。</a:t>
          </a:r>
          <a:endParaRPr lang="en-US" altLang="ja-JP" sz="1300"/>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環境美化基金は、</a:t>
          </a:r>
          <a:r>
            <a:rPr lang="ja-JP" altLang="en-US" sz="1300"/>
            <a:t>地域の美化を図ることを目的とする。</a:t>
          </a:r>
          <a:endParaRPr lang="en-US" altLang="ja-JP" sz="1300"/>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a:t>
          </a:r>
          <a:r>
            <a:rPr lang="ja-JP" altLang="en-US" sz="1300"/>
            <a:t>合併に伴う町民の連帯の強化及び地域振興を図る事業の財源に充てることを目的とする。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t>平成</a:t>
          </a:r>
          <a:r>
            <a:rPr lang="en-US" altLang="ja-JP" sz="1300"/>
            <a:t>28</a:t>
          </a:r>
          <a:r>
            <a:rPr lang="ja-JP" altLang="en-US" sz="1300"/>
            <a:t>年熊本地震復興基金は、平成</a:t>
          </a:r>
          <a:r>
            <a:rPr lang="en-US" altLang="ja-JP" sz="1300"/>
            <a:t>28</a:t>
          </a:r>
          <a:r>
            <a:rPr lang="ja-JP" altLang="en-US" sz="1300"/>
            <a:t>年熊本地震による災害からの早期の復興を図るための事業の財源とすることを目的とする。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増加については運用益によるものである。産業廃棄物処理施設地域振興策基金は対象事業の財源とするため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千円の積立を行い、国庫返還金の財源として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年度以降は基金繰入無くして予算編成できない状況になると見込んでいる。前述の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億円を返済財源として取崩予定。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一般廃棄物施設、消防施設、教育施設等の更新により前年度より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がっているが、公営住宅や道路橋梁などは耐用年数を超えるものもあり、類似団体平均よりも高い数値にある。平成２７年度に策定した公共施設等総合管理計画に基づき、施設等の新規整備を抑制するとともに、公共施設の複合化等により施設総量を縮減し、将来の更新費用の削減に取り組む。令和２年度までに策定予定の個別管理計画に基づく老朽施設の点検・診断、長寿命化の推進により公共施設の適正管理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70" name="直線コネクタ 69"/>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71"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72" name="直線コネクタ 71"/>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3"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4" name="直線コネクタ 73"/>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75"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6" name="フローチャート: 判断 75"/>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7" name="フローチャート: 判断 76"/>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8" name="フローチャート: 判断 77"/>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84" name="楕円 83"/>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108094</xdr:rowOff>
    </xdr:from>
    <xdr:ext cx="405111" cy="259045"/>
    <xdr:sp macro="" textlink="">
      <xdr:nvSpPr>
        <xdr:cNvPr id="85" name="有形固定資産減価償却率該当値テキスト"/>
        <xdr:cNvSpPr txBox="1"/>
      </xdr:nvSpPr>
      <xdr:spPr>
        <a:xfrm>
          <a:off x="4813300"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86" name="楕円 85"/>
        <xdr:cNvSpPr/>
      </xdr:nvSpPr>
      <xdr:spPr>
        <a:xfrm>
          <a:off x="4000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136017</xdr:rowOff>
    </xdr:to>
    <xdr:cxnSp macro="">
      <xdr:nvCxnSpPr>
        <xdr:cNvPr id="87" name="直線コネクタ 86"/>
        <xdr:cNvCxnSpPr/>
      </xdr:nvCxnSpPr>
      <xdr:spPr>
        <a:xfrm>
          <a:off x="4051300" y="621385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106807</xdr:rowOff>
    </xdr:from>
    <xdr:to>
      <xdr:col>15</xdr:col>
      <xdr:colOff>187325</xdr:colOff>
      <xdr:row>32</xdr:row>
      <xdr:rowOff>36957</xdr:rowOff>
    </xdr:to>
    <xdr:sp macro="" textlink="">
      <xdr:nvSpPr>
        <xdr:cNvPr id="88" name="楕円 87"/>
        <xdr:cNvSpPr/>
      </xdr:nvSpPr>
      <xdr:spPr>
        <a:xfrm>
          <a:off x="323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127381</xdr:rowOff>
    </xdr:from>
    <xdr:to>
      <xdr:col>19</xdr:col>
      <xdr:colOff>136525</xdr:colOff>
      <xdr:row>31</xdr:row>
      <xdr:rowOff>157607</xdr:rowOff>
    </xdr:to>
    <xdr:cxnSp macro="">
      <xdr:nvCxnSpPr>
        <xdr:cNvPr id="89" name="直線コネクタ 88"/>
        <xdr:cNvCxnSpPr/>
      </xdr:nvCxnSpPr>
      <xdr:spPr>
        <a:xfrm flipV="1">
          <a:off x="3289300" y="621385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90"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91"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23258</xdr:rowOff>
    </xdr:from>
    <xdr:ext cx="405111" cy="259045"/>
    <xdr:sp macro="" textlink="">
      <xdr:nvSpPr>
        <xdr:cNvPr id="92" name="n_1mainValue有形固定資産減価償却率"/>
        <xdr:cNvSpPr txBox="1"/>
      </xdr:nvSpPr>
      <xdr:spPr>
        <a:xfrm>
          <a:off x="38360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3" name="n_2main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経常収支比率は高い数値で硬直化が進んでいるが、将来負担比率が発生していないため、類似団体と比較して短い期間での償還が可能となっている。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9" name="直線コネクタ 108"/>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10" name="テキスト ボックス 109"/>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1" name="直線コネクタ 110"/>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12" name="テキスト ボックス 111"/>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3" name="直線コネクタ 112"/>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14" name="テキスト ボックス 113"/>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17" name="直線コネクタ 116"/>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8" name="テキスト ボックス 117"/>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9" name="直線コネクタ 118"/>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20" name="テキスト ボックス 119"/>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1" name="直線コネクタ 120"/>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22" name="テキスト ボックス 121"/>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26" name="直線コネクタ 125"/>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27"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8" name="直線コネクタ 127"/>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31"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32" name="フローチャート: 判断 131"/>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15081</xdr:rowOff>
    </xdr:from>
    <xdr:to>
      <xdr:col>76</xdr:col>
      <xdr:colOff>73025</xdr:colOff>
      <xdr:row>34</xdr:row>
      <xdr:rowOff>116681</xdr:rowOff>
    </xdr:to>
    <xdr:sp macro="" textlink="">
      <xdr:nvSpPr>
        <xdr:cNvPr id="138" name="楕円 137"/>
        <xdr:cNvSpPr/>
      </xdr:nvSpPr>
      <xdr:spPr>
        <a:xfrm>
          <a:off x="14744700" y="6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101458</xdr:rowOff>
    </xdr:from>
    <xdr:ext cx="340478" cy="259045"/>
    <xdr:sp macro="" textlink="">
      <xdr:nvSpPr>
        <xdr:cNvPr id="139" name="債務償還可能年数該当値テキスト"/>
        <xdr:cNvSpPr txBox="1"/>
      </xdr:nvSpPr>
      <xdr:spPr>
        <a:xfrm>
          <a:off x="14846300" y="6530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2" name="楕円 71"/>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3" name="【道路】&#10;有形固定資産減価償却率該当値テキスト"/>
        <xdr:cNvSpPr txBox="1"/>
      </xdr:nvSpPr>
      <xdr:spPr>
        <a:xfrm>
          <a:off x="46736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4" name="楕円 73"/>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37012</xdr:rowOff>
    </xdr:to>
    <xdr:cxnSp macro="">
      <xdr:nvCxnSpPr>
        <xdr:cNvPr id="75" name="直線コネクタ 74"/>
        <xdr:cNvCxnSpPr/>
      </xdr:nvCxnSpPr>
      <xdr:spPr>
        <a:xfrm>
          <a:off x="3797300" y="65390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6" name="楕円 75"/>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46809</xdr:rowOff>
    </xdr:to>
    <xdr:cxnSp macro="">
      <xdr:nvCxnSpPr>
        <xdr:cNvPr id="77" name="直線コネクタ 76"/>
        <xdr:cNvCxnSpPr/>
      </xdr:nvCxnSpPr>
      <xdr:spPr>
        <a:xfrm flipV="1">
          <a:off x="2908300" y="653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8"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9" name="n_2aveValue【道路】&#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0" name="n_1mainValue【道路】&#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1" name="n_2mainValue【道路】&#10;有形固定資産減価償却率"/>
        <xdr:cNvSpPr txBox="1"/>
      </xdr:nvSpPr>
      <xdr:spPr>
        <a:xfrm>
          <a:off x="2705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126194</xdr:rowOff>
    </xdr:from>
    <xdr:to>
      <xdr:col>55</xdr:col>
      <xdr:colOff>50800</xdr:colOff>
      <xdr:row>39</xdr:row>
      <xdr:rowOff>56344</xdr:rowOff>
    </xdr:to>
    <xdr:sp macro="" textlink="">
      <xdr:nvSpPr>
        <xdr:cNvPr id="119" name="楕円 118"/>
        <xdr:cNvSpPr/>
      </xdr:nvSpPr>
      <xdr:spPr>
        <a:xfrm>
          <a:off x="10426700" y="6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104621</xdr:rowOff>
    </xdr:from>
    <xdr:ext cx="534377" cy="259045"/>
    <xdr:sp macro="" textlink="">
      <xdr:nvSpPr>
        <xdr:cNvPr id="120" name="【道路】&#10;一人当たり延長該当値テキスト"/>
        <xdr:cNvSpPr txBox="1"/>
      </xdr:nvSpPr>
      <xdr:spPr>
        <a:xfrm>
          <a:off x="10515600" y="66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140233</xdr:rowOff>
    </xdr:from>
    <xdr:to>
      <xdr:col>50</xdr:col>
      <xdr:colOff>165100</xdr:colOff>
      <xdr:row>39</xdr:row>
      <xdr:rowOff>70383</xdr:rowOff>
    </xdr:to>
    <xdr:sp macro="" textlink="">
      <xdr:nvSpPr>
        <xdr:cNvPr id="121" name="楕円 120"/>
        <xdr:cNvSpPr/>
      </xdr:nvSpPr>
      <xdr:spPr>
        <a:xfrm>
          <a:off x="9588500" y="66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5544</xdr:rowOff>
    </xdr:from>
    <xdr:to>
      <xdr:col>55</xdr:col>
      <xdr:colOff>0</xdr:colOff>
      <xdr:row>39</xdr:row>
      <xdr:rowOff>19583</xdr:rowOff>
    </xdr:to>
    <xdr:cxnSp macro="">
      <xdr:nvCxnSpPr>
        <xdr:cNvPr id="122" name="直線コネクタ 121"/>
        <xdr:cNvCxnSpPr/>
      </xdr:nvCxnSpPr>
      <xdr:spPr>
        <a:xfrm flipV="1">
          <a:off x="9639300" y="6692094"/>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147854</xdr:rowOff>
    </xdr:from>
    <xdr:to>
      <xdr:col>46</xdr:col>
      <xdr:colOff>38100</xdr:colOff>
      <xdr:row>39</xdr:row>
      <xdr:rowOff>78004</xdr:rowOff>
    </xdr:to>
    <xdr:sp macro="" textlink="">
      <xdr:nvSpPr>
        <xdr:cNvPr id="123" name="楕円 122"/>
        <xdr:cNvSpPr/>
      </xdr:nvSpPr>
      <xdr:spPr>
        <a:xfrm>
          <a:off x="8699500" y="66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19583</xdr:rowOff>
    </xdr:from>
    <xdr:to>
      <xdr:col>50</xdr:col>
      <xdr:colOff>114300</xdr:colOff>
      <xdr:row>39</xdr:row>
      <xdr:rowOff>27204</xdr:rowOff>
    </xdr:to>
    <xdr:cxnSp macro="">
      <xdr:nvCxnSpPr>
        <xdr:cNvPr id="124" name="直線コネクタ 123"/>
        <xdr:cNvCxnSpPr/>
      </xdr:nvCxnSpPr>
      <xdr:spPr>
        <a:xfrm flipV="1">
          <a:off x="8750300" y="670613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61510</xdr:rowOff>
    </xdr:from>
    <xdr:ext cx="534377" cy="259045"/>
    <xdr:sp macro="" textlink="">
      <xdr:nvSpPr>
        <xdr:cNvPr id="127" name="n_1mainValue【道路】&#10;一人当たり延長"/>
        <xdr:cNvSpPr txBox="1"/>
      </xdr:nvSpPr>
      <xdr:spPr>
        <a:xfrm>
          <a:off x="9359411" y="67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69131</xdr:rowOff>
    </xdr:from>
    <xdr:ext cx="534377" cy="259045"/>
    <xdr:sp macro="" textlink="">
      <xdr:nvSpPr>
        <xdr:cNvPr id="128" name="n_2mainValue【道路】&#10;一人当たり延長"/>
        <xdr:cNvSpPr txBox="1"/>
      </xdr:nvSpPr>
      <xdr:spPr>
        <a:xfrm>
          <a:off x="8483111" y="6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141224</xdr:rowOff>
    </xdr:from>
    <xdr:to>
      <xdr:col>24</xdr:col>
      <xdr:colOff>114300</xdr:colOff>
      <xdr:row>58</xdr:row>
      <xdr:rowOff>71374</xdr:rowOff>
    </xdr:to>
    <xdr:sp macro="" textlink="">
      <xdr:nvSpPr>
        <xdr:cNvPr id="165" name="楕円 164"/>
        <xdr:cNvSpPr/>
      </xdr:nvSpPr>
      <xdr:spPr>
        <a:xfrm>
          <a:off x="4584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164101</xdr:rowOff>
    </xdr:from>
    <xdr:ext cx="405111" cy="259045"/>
    <xdr:sp macro="" textlink="">
      <xdr:nvSpPr>
        <xdr:cNvPr id="166" name="【橋りょう・トンネル】&#10;有形固定資産減価償却率該当値テキスト"/>
        <xdr:cNvSpPr txBox="1"/>
      </xdr:nvSpPr>
      <xdr:spPr>
        <a:xfrm>
          <a:off x="4673600" y="976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164084</xdr:rowOff>
    </xdr:from>
    <xdr:to>
      <xdr:col>20</xdr:col>
      <xdr:colOff>38100</xdr:colOff>
      <xdr:row>58</xdr:row>
      <xdr:rowOff>94234</xdr:rowOff>
    </xdr:to>
    <xdr:sp macro="" textlink="">
      <xdr:nvSpPr>
        <xdr:cNvPr id="167" name="楕円 166"/>
        <xdr:cNvSpPr/>
      </xdr:nvSpPr>
      <xdr:spPr>
        <a:xfrm>
          <a:off x="3746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20574</xdr:rowOff>
    </xdr:from>
    <xdr:to>
      <xdr:col>24</xdr:col>
      <xdr:colOff>63500</xdr:colOff>
      <xdr:row>58</xdr:row>
      <xdr:rowOff>43434</xdr:rowOff>
    </xdr:to>
    <xdr:cxnSp macro="">
      <xdr:nvCxnSpPr>
        <xdr:cNvPr id="168" name="直線コネクタ 167"/>
        <xdr:cNvCxnSpPr/>
      </xdr:nvCxnSpPr>
      <xdr:spPr>
        <a:xfrm flipV="1">
          <a:off x="3797300" y="99646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26924</xdr:rowOff>
    </xdr:from>
    <xdr:to>
      <xdr:col>15</xdr:col>
      <xdr:colOff>101600</xdr:colOff>
      <xdr:row>58</xdr:row>
      <xdr:rowOff>128524</xdr:rowOff>
    </xdr:to>
    <xdr:sp macro="" textlink="">
      <xdr:nvSpPr>
        <xdr:cNvPr id="169" name="楕円 168"/>
        <xdr:cNvSpPr/>
      </xdr:nvSpPr>
      <xdr:spPr>
        <a:xfrm>
          <a:off x="2857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43434</xdr:rowOff>
    </xdr:from>
    <xdr:to>
      <xdr:col>19</xdr:col>
      <xdr:colOff>177800</xdr:colOff>
      <xdr:row>58</xdr:row>
      <xdr:rowOff>77724</xdr:rowOff>
    </xdr:to>
    <xdr:cxnSp macro="">
      <xdr:nvCxnSpPr>
        <xdr:cNvPr id="170" name="直線コネクタ 169"/>
        <xdr:cNvCxnSpPr/>
      </xdr:nvCxnSpPr>
      <xdr:spPr>
        <a:xfrm flipV="1">
          <a:off x="2908300" y="99875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110761</xdr:rowOff>
    </xdr:from>
    <xdr:ext cx="405111" cy="259045"/>
    <xdr:sp macro="" textlink="">
      <xdr:nvSpPr>
        <xdr:cNvPr id="173" name="n_1mainValue【橋りょう・トンネル】&#10;有形固定資産減価償却率"/>
        <xdr:cNvSpPr txBox="1"/>
      </xdr:nvSpPr>
      <xdr:spPr>
        <a:xfrm>
          <a:off x="35820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174" name="n_2mainValue【橋りょう・トンネル】&#10;有形固定資産減価償却率"/>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203"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92320</xdr:rowOff>
    </xdr:from>
    <xdr:to>
      <xdr:col>55</xdr:col>
      <xdr:colOff>50800</xdr:colOff>
      <xdr:row>64</xdr:row>
      <xdr:rowOff>22470</xdr:rowOff>
    </xdr:to>
    <xdr:sp macro="" textlink="">
      <xdr:nvSpPr>
        <xdr:cNvPr id="212" name="楕円 211"/>
        <xdr:cNvSpPr/>
      </xdr:nvSpPr>
      <xdr:spPr>
        <a:xfrm>
          <a:off x="10426700" y="108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7247</xdr:rowOff>
    </xdr:from>
    <xdr:ext cx="534377" cy="259045"/>
    <xdr:sp macro="" textlink="">
      <xdr:nvSpPr>
        <xdr:cNvPr id="213" name="【橋りょう・トンネル】&#10;一人当たり有形固定資産（償却資産）額該当値テキスト"/>
        <xdr:cNvSpPr txBox="1"/>
      </xdr:nvSpPr>
      <xdr:spPr>
        <a:xfrm>
          <a:off x="10515600" y="108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95279</xdr:rowOff>
    </xdr:from>
    <xdr:to>
      <xdr:col>50</xdr:col>
      <xdr:colOff>165100</xdr:colOff>
      <xdr:row>64</xdr:row>
      <xdr:rowOff>25429</xdr:rowOff>
    </xdr:to>
    <xdr:sp macro="" textlink="">
      <xdr:nvSpPr>
        <xdr:cNvPr id="214" name="楕円 213"/>
        <xdr:cNvSpPr/>
      </xdr:nvSpPr>
      <xdr:spPr>
        <a:xfrm>
          <a:off x="9588500" y="108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143120</xdr:rowOff>
    </xdr:from>
    <xdr:to>
      <xdr:col>55</xdr:col>
      <xdr:colOff>0</xdr:colOff>
      <xdr:row>63</xdr:row>
      <xdr:rowOff>146079</xdr:rowOff>
    </xdr:to>
    <xdr:cxnSp macro="">
      <xdr:nvCxnSpPr>
        <xdr:cNvPr id="215" name="直線コネクタ 214"/>
        <xdr:cNvCxnSpPr/>
      </xdr:nvCxnSpPr>
      <xdr:spPr>
        <a:xfrm flipV="1">
          <a:off x="9639300" y="10944470"/>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96655</xdr:rowOff>
    </xdr:from>
    <xdr:to>
      <xdr:col>46</xdr:col>
      <xdr:colOff>38100</xdr:colOff>
      <xdr:row>64</xdr:row>
      <xdr:rowOff>26805</xdr:rowOff>
    </xdr:to>
    <xdr:sp macro="" textlink="">
      <xdr:nvSpPr>
        <xdr:cNvPr id="216" name="楕円 215"/>
        <xdr:cNvSpPr/>
      </xdr:nvSpPr>
      <xdr:spPr>
        <a:xfrm>
          <a:off x="8699500" y="10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146079</xdr:rowOff>
    </xdr:from>
    <xdr:to>
      <xdr:col>50</xdr:col>
      <xdr:colOff>114300</xdr:colOff>
      <xdr:row>63</xdr:row>
      <xdr:rowOff>147455</xdr:rowOff>
    </xdr:to>
    <xdr:cxnSp macro="">
      <xdr:nvCxnSpPr>
        <xdr:cNvPr id="217" name="直線コネクタ 216"/>
        <xdr:cNvCxnSpPr/>
      </xdr:nvCxnSpPr>
      <xdr:spPr>
        <a:xfrm flipV="1">
          <a:off x="8750300" y="10947429"/>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18"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16556</xdr:rowOff>
    </xdr:from>
    <xdr:ext cx="534377" cy="259045"/>
    <xdr:sp macro="" textlink="">
      <xdr:nvSpPr>
        <xdr:cNvPr id="220" name="n_1mainValue【橋りょう・トンネル】&#10;一人当たり有形固定資産（償却資産）額"/>
        <xdr:cNvSpPr txBox="1"/>
      </xdr:nvSpPr>
      <xdr:spPr>
        <a:xfrm>
          <a:off x="9359411" y="109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17932</xdr:rowOff>
    </xdr:from>
    <xdr:ext cx="534377" cy="259045"/>
    <xdr:sp macro="" textlink="">
      <xdr:nvSpPr>
        <xdr:cNvPr id="221" name="n_2mainValue【橋りょう・トンネル】&#10;一人当たり有形固定資産（償却資産）額"/>
        <xdr:cNvSpPr txBox="1"/>
      </xdr:nvSpPr>
      <xdr:spPr>
        <a:xfrm>
          <a:off x="8483111" y="109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122174</xdr:rowOff>
    </xdr:from>
    <xdr:to>
      <xdr:col>24</xdr:col>
      <xdr:colOff>114300</xdr:colOff>
      <xdr:row>79</xdr:row>
      <xdr:rowOff>52324</xdr:rowOff>
    </xdr:to>
    <xdr:sp macro="" textlink="">
      <xdr:nvSpPr>
        <xdr:cNvPr id="258" name="楕円 257"/>
        <xdr:cNvSpPr/>
      </xdr:nvSpPr>
      <xdr:spPr>
        <a:xfrm>
          <a:off x="45847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37101</xdr:rowOff>
    </xdr:from>
    <xdr:ext cx="405111" cy="259045"/>
    <xdr:sp macro="" textlink="">
      <xdr:nvSpPr>
        <xdr:cNvPr id="259" name="【公営住宅】&#10;有形固定資産減価償却率該当値テキスト"/>
        <xdr:cNvSpPr txBox="1"/>
      </xdr:nvSpPr>
      <xdr:spPr>
        <a:xfrm>
          <a:off x="4673600" y="1341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103887</xdr:rowOff>
    </xdr:from>
    <xdr:to>
      <xdr:col>20</xdr:col>
      <xdr:colOff>38100</xdr:colOff>
      <xdr:row>79</xdr:row>
      <xdr:rowOff>34037</xdr:rowOff>
    </xdr:to>
    <xdr:sp macro="" textlink="">
      <xdr:nvSpPr>
        <xdr:cNvPr id="260" name="楕円 259"/>
        <xdr:cNvSpPr/>
      </xdr:nvSpPr>
      <xdr:spPr>
        <a:xfrm>
          <a:off x="3746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154687</xdr:rowOff>
    </xdr:from>
    <xdr:to>
      <xdr:col>24</xdr:col>
      <xdr:colOff>63500</xdr:colOff>
      <xdr:row>79</xdr:row>
      <xdr:rowOff>1524</xdr:rowOff>
    </xdr:to>
    <xdr:cxnSp macro="">
      <xdr:nvCxnSpPr>
        <xdr:cNvPr id="261" name="直線コネクタ 260"/>
        <xdr:cNvCxnSpPr/>
      </xdr:nvCxnSpPr>
      <xdr:spPr>
        <a:xfrm>
          <a:off x="3797300" y="1352778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138176</xdr:rowOff>
    </xdr:from>
    <xdr:to>
      <xdr:col>15</xdr:col>
      <xdr:colOff>101600</xdr:colOff>
      <xdr:row>79</xdr:row>
      <xdr:rowOff>68326</xdr:rowOff>
    </xdr:to>
    <xdr:sp macro="" textlink="">
      <xdr:nvSpPr>
        <xdr:cNvPr id="262" name="楕円 261"/>
        <xdr:cNvSpPr/>
      </xdr:nvSpPr>
      <xdr:spPr>
        <a:xfrm>
          <a:off x="2857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17526</xdr:rowOff>
    </xdr:to>
    <xdr:cxnSp macro="">
      <xdr:nvCxnSpPr>
        <xdr:cNvPr id="263" name="直線コネクタ 262"/>
        <xdr:cNvCxnSpPr/>
      </xdr:nvCxnSpPr>
      <xdr:spPr>
        <a:xfrm flipV="1">
          <a:off x="2908300" y="135277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50564</xdr:rowOff>
    </xdr:from>
    <xdr:ext cx="405111" cy="259045"/>
    <xdr:sp macro="" textlink="">
      <xdr:nvSpPr>
        <xdr:cNvPr id="266" name="n_1mainValue【公営住宅】&#10;有形固定資産減価償却率"/>
        <xdr:cNvSpPr txBox="1"/>
      </xdr:nvSpPr>
      <xdr:spPr>
        <a:xfrm>
          <a:off x="35820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84853</xdr:rowOff>
    </xdr:from>
    <xdr:ext cx="405111" cy="259045"/>
    <xdr:sp macro="" textlink="">
      <xdr:nvSpPr>
        <xdr:cNvPr id="267" name="n_2mainValue【公営住宅】&#10;有形固定資産減価償却率"/>
        <xdr:cNvSpPr txBox="1"/>
      </xdr:nvSpPr>
      <xdr:spPr>
        <a:xfrm>
          <a:off x="2705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10323</xdr:rowOff>
    </xdr:from>
    <xdr:to>
      <xdr:col>55</xdr:col>
      <xdr:colOff>50800</xdr:colOff>
      <xdr:row>86</xdr:row>
      <xdr:rowOff>111923</xdr:rowOff>
    </xdr:to>
    <xdr:sp macro="" textlink="">
      <xdr:nvSpPr>
        <xdr:cNvPr id="307" name="楕円 306"/>
        <xdr:cNvSpPr/>
      </xdr:nvSpPr>
      <xdr:spPr>
        <a:xfrm>
          <a:off x="10426700" y="147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96700</xdr:rowOff>
    </xdr:from>
    <xdr:ext cx="469744" cy="259045"/>
    <xdr:sp macro="" textlink="">
      <xdr:nvSpPr>
        <xdr:cNvPr id="308" name="【公営住宅】&#10;一人当たり面積該当値テキスト"/>
        <xdr:cNvSpPr txBox="1"/>
      </xdr:nvSpPr>
      <xdr:spPr>
        <a:xfrm>
          <a:off x="10515600" y="1466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12773</xdr:rowOff>
    </xdr:from>
    <xdr:to>
      <xdr:col>50</xdr:col>
      <xdr:colOff>165100</xdr:colOff>
      <xdr:row>86</xdr:row>
      <xdr:rowOff>114373</xdr:rowOff>
    </xdr:to>
    <xdr:sp macro="" textlink="">
      <xdr:nvSpPr>
        <xdr:cNvPr id="309" name="楕円 308"/>
        <xdr:cNvSpPr/>
      </xdr:nvSpPr>
      <xdr:spPr>
        <a:xfrm>
          <a:off x="9588500" y="147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61123</xdr:rowOff>
    </xdr:from>
    <xdr:to>
      <xdr:col>55</xdr:col>
      <xdr:colOff>0</xdr:colOff>
      <xdr:row>86</xdr:row>
      <xdr:rowOff>63573</xdr:rowOff>
    </xdr:to>
    <xdr:cxnSp macro="">
      <xdr:nvCxnSpPr>
        <xdr:cNvPr id="310" name="直線コネクタ 309"/>
        <xdr:cNvCxnSpPr/>
      </xdr:nvCxnSpPr>
      <xdr:spPr>
        <a:xfrm flipV="1">
          <a:off x="9639300" y="14805823"/>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14243</xdr:rowOff>
    </xdr:from>
    <xdr:to>
      <xdr:col>46</xdr:col>
      <xdr:colOff>38100</xdr:colOff>
      <xdr:row>86</xdr:row>
      <xdr:rowOff>115843</xdr:rowOff>
    </xdr:to>
    <xdr:sp macro="" textlink="">
      <xdr:nvSpPr>
        <xdr:cNvPr id="311" name="楕円 310"/>
        <xdr:cNvSpPr/>
      </xdr:nvSpPr>
      <xdr:spPr>
        <a:xfrm>
          <a:off x="8699500" y="147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63573</xdr:rowOff>
    </xdr:from>
    <xdr:to>
      <xdr:col>50</xdr:col>
      <xdr:colOff>114300</xdr:colOff>
      <xdr:row>86</xdr:row>
      <xdr:rowOff>65043</xdr:rowOff>
    </xdr:to>
    <xdr:cxnSp macro="">
      <xdr:nvCxnSpPr>
        <xdr:cNvPr id="312" name="直線コネクタ 311"/>
        <xdr:cNvCxnSpPr/>
      </xdr:nvCxnSpPr>
      <xdr:spPr>
        <a:xfrm flipV="1">
          <a:off x="8750300" y="1480827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105500</xdr:rowOff>
    </xdr:from>
    <xdr:ext cx="469744" cy="259045"/>
    <xdr:sp macro="" textlink="">
      <xdr:nvSpPr>
        <xdr:cNvPr id="315" name="n_1mainValue【公営住宅】&#10;一人当たり面積"/>
        <xdr:cNvSpPr txBox="1"/>
      </xdr:nvSpPr>
      <xdr:spPr>
        <a:xfrm>
          <a:off x="9391727" y="148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106970</xdr:rowOff>
    </xdr:from>
    <xdr:ext cx="469744" cy="259045"/>
    <xdr:sp macro="" textlink="">
      <xdr:nvSpPr>
        <xdr:cNvPr id="316" name="n_2mainValue【公営住宅】&#10;一人当たり面積"/>
        <xdr:cNvSpPr txBox="1"/>
      </xdr:nvSpPr>
      <xdr:spPr>
        <a:xfrm>
          <a:off x="8515427" y="148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371" name="楕円 370"/>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372" name="【認定こども園・幼稚園・保育所】&#10;有形固定資産減価償却率該当値テキスト"/>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373" name="楕円 372"/>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114300</xdr:rowOff>
    </xdr:to>
    <xdr:cxnSp macro="">
      <xdr:nvCxnSpPr>
        <xdr:cNvPr id="374" name="直線コネクタ 373"/>
        <xdr:cNvCxnSpPr/>
      </xdr:nvCxnSpPr>
      <xdr:spPr>
        <a:xfrm flipV="1">
          <a:off x="15481300" y="620839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375" name="楕円 374"/>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19050</xdr:rowOff>
    </xdr:to>
    <xdr:cxnSp macro="">
      <xdr:nvCxnSpPr>
        <xdr:cNvPr id="376" name="直線コネクタ 375"/>
        <xdr:cNvCxnSpPr/>
      </xdr:nvCxnSpPr>
      <xdr:spPr>
        <a:xfrm flipV="1">
          <a:off x="145923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379"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380" name="n_2mainValue【認定こども園・幼稚園・保育所】&#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07"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416" name="楕円 415"/>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417" name="【認定こども園・幼稚園・保育所】&#10;一人当たり面積該当値テキスト"/>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18" name="楕円 417"/>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19050</xdr:rowOff>
    </xdr:to>
    <xdr:cxnSp macro="">
      <xdr:nvCxnSpPr>
        <xdr:cNvPr id="419" name="直線コネクタ 418"/>
        <xdr:cNvCxnSpPr/>
      </xdr:nvCxnSpPr>
      <xdr:spPr>
        <a:xfrm flipV="1">
          <a:off x="21323300" y="704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420" name="楕円 419"/>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21336</xdr:rowOff>
    </xdr:to>
    <xdr:cxnSp macro="">
      <xdr:nvCxnSpPr>
        <xdr:cNvPr id="421" name="直線コネクタ 420"/>
        <xdr:cNvCxnSpPr/>
      </xdr:nvCxnSpPr>
      <xdr:spPr>
        <a:xfrm flipV="1">
          <a:off x="20434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22"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23"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24"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425" name="n_2mainValue【認定こども園・幼稚園・保育所】&#10;一人当たり面積"/>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64" name="楕円 463"/>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465"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466" name="楕円 465"/>
        <xdr:cNvSpPr/>
      </xdr:nvSpPr>
      <xdr:spPr>
        <a:xfrm>
          <a:off x="1543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76200</xdr:rowOff>
    </xdr:to>
    <xdr:cxnSp macro="">
      <xdr:nvCxnSpPr>
        <xdr:cNvPr id="467" name="直線コネクタ 466"/>
        <xdr:cNvCxnSpPr/>
      </xdr:nvCxnSpPr>
      <xdr:spPr>
        <a:xfrm>
          <a:off x="15481300" y="10523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468" name="楕円 467"/>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64770</xdr:rowOff>
    </xdr:from>
    <xdr:to>
      <xdr:col>81</xdr:col>
      <xdr:colOff>50800</xdr:colOff>
      <xdr:row>62</xdr:row>
      <xdr:rowOff>53340</xdr:rowOff>
    </xdr:to>
    <xdr:cxnSp macro="">
      <xdr:nvCxnSpPr>
        <xdr:cNvPr id="469" name="直線コネクタ 468"/>
        <xdr:cNvCxnSpPr/>
      </xdr:nvCxnSpPr>
      <xdr:spPr>
        <a:xfrm flipV="1">
          <a:off x="14592300" y="10523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472" name="n_1mainValue【学校施設】&#10;有形固定資産減価償却率"/>
        <xdr:cNvSpPr txBox="1"/>
      </xdr:nvSpPr>
      <xdr:spPr>
        <a:xfrm>
          <a:off x="15266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473"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81462</xdr:rowOff>
    </xdr:from>
    <xdr:to>
      <xdr:col>116</xdr:col>
      <xdr:colOff>114300</xdr:colOff>
      <xdr:row>61</xdr:row>
      <xdr:rowOff>11612</xdr:rowOff>
    </xdr:to>
    <xdr:sp macro="" textlink="">
      <xdr:nvSpPr>
        <xdr:cNvPr id="514" name="楕円 513"/>
        <xdr:cNvSpPr/>
      </xdr:nvSpPr>
      <xdr:spPr>
        <a:xfrm>
          <a:off x="22110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104339</xdr:rowOff>
    </xdr:from>
    <xdr:ext cx="469744" cy="259045"/>
    <xdr:sp macro="" textlink="">
      <xdr:nvSpPr>
        <xdr:cNvPr id="515" name="【学校施設】&#10;一人当たり面積該当値テキスト"/>
        <xdr:cNvSpPr txBox="1"/>
      </xdr:nvSpPr>
      <xdr:spPr>
        <a:xfrm>
          <a:off x="22199600" y="1021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104648</xdr:rowOff>
    </xdr:from>
    <xdr:to>
      <xdr:col>112</xdr:col>
      <xdr:colOff>38100</xdr:colOff>
      <xdr:row>61</xdr:row>
      <xdr:rowOff>34798</xdr:rowOff>
    </xdr:to>
    <xdr:sp macro="" textlink="">
      <xdr:nvSpPr>
        <xdr:cNvPr id="516" name="楕円 515"/>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132262</xdr:rowOff>
    </xdr:from>
    <xdr:to>
      <xdr:col>116</xdr:col>
      <xdr:colOff>63500</xdr:colOff>
      <xdr:row>60</xdr:row>
      <xdr:rowOff>155448</xdr:rowOff>
    </xdr:to>
    <xdr:cxnSp macro="">
      <xdr:nvCxnSpPr>
        <xdr:cNvPr id="517" name="直線コネクタ 516"/>
        <xdr:cNvCxnSpPr/>
      </xdr:nvCxnSpPr>
      <xdr:spPr>
        <a:xfrm flipV="1">
          <a:off x="21323300" y="10419262"/>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118038</xdr:rowOff>
    </xdr:from>
    <xdr:to>
      <xdr:col>107</xdr:col>
      <xdr:colOff>101600</xdr:colOff>
      <xdr:row>61</xdr:row>
      <xdr:rowOff>48188</xdr:rowOff>
    </xdr:to>
    <xdr:sp macro="" textlink="">
      <xdr:nvSpPr>
        <xdr:cNvPr id="518" name="楕円 517"/>
        <xdr:cNvSpPr/>
      </xdr:nvSpPr>
      <xdr:spPr>
        <a:xfrm>
          <a:off x="20383500" y="104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60</xdr:row>
      <xdr:rowOff>168838</xdr:rowOff>
    </xdr:to>
    <xdr:cxnSp macro="">
      <xdr:nvCxnSpPr>
        <xdr:cNvPr id="519" name="直線コネクタ 518"/>
        <xdr:cNvCxnSpPr/>
      </xdr:nvCxnSpPr>
      <xdr:spPr>
        <a:xfrm flipV="1">
          <a:off x="20434300" y="10442448"/>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51325</xdr:rowOff>
    </xdr:from>
    <xdr:ext cx="469744" cy="259045"/>
    <xdr:sp macro="" textlink="">
      <xdr:nvSpPr>
        <xdr:cNvPr id="522" name="n_1mainValue【学校施設】&#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39315</xdr:rowOff>
    </xdr:from>
    <xdr:ext cx="469744" cy="259045"/>
    <xdr:sp macro="" textlink="">
      <xdr:nvSpPr>
        <xdr:cNvPr id="523" name="n_2mainValue【学校施設】&#10;一人当たり面積"/>
        <xdr:cNvSpPr txBox="1"/>
      </xdr:nvSpPr>
      <xdr:spPr>
        <a:xfrm>
          <a:off x="20199427" y="104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567" name="【公民館】&#10;有形固定資産減価償却率平均値テキスト"/>
        <xdr:cNvSpPr txBox="1"/>
      </xdr:nvSpPr>
      <xdr:spPr>
        <a:xfrm>
          <a:off x="16357600" y="1787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27687</xdr:rowOff>
    </xdr:from>
    <xdr:to>
      <xdr:col>85</xdr:col>
      <xdr:colOff>177800</xdr:colOff>
      <xdr:row>106</xdr:row>
      <xdr:rowOff>129287</xdr:rowOff>
    </xdr:to>
    <xdr:sp macro="" textlink="">
      <xdr:nvSpPr>
        <xdr:cNvPr id="576" name="楕円 575"/>
        <xdr:cNvSpPr/>
      </xdr:nvSpPr>
      <xdr:spPr>
        <a:xfrm>
          <a:off x="16268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6114</xdr:rowOff>
    </xdr:from>
    <xdr:ext cx="405111" cy="259045"/>
    <xdr:sp macro="" textlink="">
      <xdr:nvSpPr>
        <xdr:cNvPr id="577" name="【公民館】&#10;有形固定資産減価償却率該当値テキスト"/>
        <xdr:cNvSpPr txBox="1"/>
      </xdr:nvSpPr>
      <xdr:spPr>
        <a:xfrm>
          <a:off x="16357600"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578" name="楕円 577"/>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78487</xdr:rowOff>
    </xdr:from>
    <xdr:to>
      <xdr:col>85</xdr:col>
      <xdr:colOff>127000</xdr:colOff>
      <xdr:row>106</xdr:row>
      <xdr:rowOff>121920</xdr:rowOff>
    </xdr:to>
    <xdr:cxnSp macro="">
      <xdr:nvCxnSpPr>
        <xdr:cNvPr id="579" name="直線コネクタ 578"/>
        <xdr:cNvCxnSpPr/>
      </xdr:nvCxnSpPr>
      <xdr:spPr>
        <a:xfrm flipV="1">
          <a:off x="15481300" y="182521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73406</xdr:rowOff>
    </xdr:from>
    <xdr:to>
      <xdr:col>76</xdr:col>
      <xdr:colOff>165100</xdr:colOff>
      <xdr:row>107</xdr:row>
      <xdr:rowOff>3556</xdr:rowOff>
    </xdr:to>
    <xdr:sp macro="" textlink="">
      <xdr:nvSpPr>
        <xdr:cNvPr id="580" name="楕円 579"/>
        <xdr:cNvSpPr/>
      </xdr:nvSpPr>
      <xdr:spPr>
        <a:xfrm>
          <a:off x="14541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124206</xdr:rowOff>
    </xdr:to>
    <xdr:cxnSp macro="">
      <xdr:nvCxnSpPr>
        <xdr:cNvPr id="581" name="直線コネクタ 580"/>
        <xdr:cNvCxnSpPr/>
      </xdr:nvCxnSpPr>
      <xdr:spPr>
        <a:xfrm flipV="1">
          <a:off x="14592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82"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83"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584" name="n_1mainValue【公民館】&#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166133</xdr:rowOff>
    </xdr:from>
    <xdr:ext cx="405111" cy="259045"/>
    <xdr:sp macro="" textlink="">
      <xdr:nvSpPr>
        <xdr:cNvPr id="585" name="n_2mainValue【公民館】&#10;有形固定資産減価償却率"/>
        <xdr:cNvSpPr txBox="1"/>
      </xdr:nvSpPr>
      <xdr:spPr>
        <a:xfrm>
          <a:off x="14389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07" name="直線コネクタ 606"/>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08"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09" name="直線コネクタ 608"/>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10"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11" name="直線コネクタ 610"/>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12"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3" name="フローチャート: 判断 61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14" name="フローチャート: 判断 613"/>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15" name="フローチャート: 判断 614"/>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94438</xdr:rowOff>
    </xdr:from>
    <xdr:to>
      <xdr:col>116</xdr:col>
      <xdr:colOff>114300</xdr:colOff>
      <xdr:row>106</xdr:row>
      <xdr:rowOff>24588</xdr:rowOff>
    </xdr:to>
    <xdr:sp macro="" textlink="">
      <xdr:nvSpPr>
        <xdr:cNvPr id="621" name="楕円 620"/>
        <xdr:cNvSpPr/>
      </xdr:nvSpPr>
      <xdr:spPr>
        <a:xfrm>
          <a:off x="22110700" y="180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117315</xdr:rowOff>
    </xdr:from>
    <xdr:ext cx="469744" cy="259045"/>
    <xdr:sp macro="" textlink="">
      <xdr:nvSpPr>
        <xdr:cNvPr id="622" name="【公民館】&#10;一人当たり面積該当値テキスト"/>
        <xdr:cNvSpPr txBox="1"/>
      </xdr:nvSpPr>
      <xdr:spPr>
        <a:xfrm>
          <a:off x="22199600" y="1794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23" name="楕円 622"/>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145238</xdr:rowOff>
    </xdr:from>
    <xdr:to>
      <xdr:col>116</xdr:col>
      <xdr:colOff>63500</xdr:colOff>
      <xdr:row>105</xdr:row>
      <xdr:rowOff>156211</xdr:rowOff>
    </xdr:to>
    <xdr:cxnSp macro="">
      <xdr:nvCxnSpPr>
        <xdr:cNvPr id="624" name="直線コネクタ 623"/>
        <xdr:cNvCxnSpPr/>
      </xdr:nvCxnSpPr>
      <xdr:spPr>
        <a:xfrm flipV="1">
          <a:off x="21323300" y="1814748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macro="" textlink="">
      <xdr:nvSpPr>
        <xdr:cNvPr id="625" name="楕円 624"/>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105</xdr:row>
      <xdr:rowOff>156211</xdr:rowOff>
    </xdr:to>
    <xdr:cxnSp macro="">
      <xdr:nvCxnSpPr>
        <xdr:cNvPr id="626" name="直線コネクタ 625"/>
        <xdr:cNvCxnSpPr/>
      </xdr:nvCxnSpPr>
      <xdr:spPr>
        <a:xfrm>
          <a:off x="20434300" y="181264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27"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28"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629" name="n_1main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166133</xdr:rowOff>
    </xdr:from>
    <xdr:ext cx="469744" cy="259045"/>
    <xdr:sp macro="" textlink="">
      <xdr:nvSpPr>
        <xdr:cNvPr id="630" name="n_2mainValue【公民館】&#10;一人当たり面積"/>
        <xdr:cNvSpPr txBox="1"/>
      </xdr:nvSpPr>
      <xdr:spPr>
        <a:xfrm>
          <a:off x="20199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道路は改良事業の進捗により、減価償却率が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ポイント下がった。一人当たり延長は南北に長い地形ということからも県平均の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倍以上となっている。橋りょう・トンネルは小規模のものが多いことから一人当たり固定資産額が類似団体内で下から３番目に少なくなっている。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公営住宅は菊水地区に３か所（昭和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年建設：全て</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造）、三加和地区に３か所（昭和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年～平成５年建設：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造２か所、木造２か所）あるが、棟のほとんどが耐用年数を過ぎているため県平均及び類似団体平均と比較してかなり減価償却率が高くなっている。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保育園は三加和地区に１ヶ所あり、園舎（昭和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造）、ランチルーム（平成１７年建設：木造）のどちらも耐用年数まであとわずかであることから減価償却率が高くなっている。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学校は菊水中学校の耐震改修工事が平成２９年度完成したことで減価償却率が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ポイント下がった。公民館は菊水地区に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平成２年建設）、三加和地区に１か所（平成２年建設）ある。どちらも同時期に建設されてから２７年を経過しているが、維持補修については、陸屋根型の三加和公民館がこれまでに屋根防水改修工事等を行い、集中管理型の空調施設に不具合が生じてきている。一人当たり面積は、人口の減少により微増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75"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60469</xdr:rowOff>
    </xdr:from>
    <xdr:ext cx="405111" cy="259045"/>
    <xdr:sp macro="" textlink="">
      <xdr:nvSpPr>
        <xdr:cNvPr id="78"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148082</xdr:rowOff>
    </xdr:from>
    <xdr:to>
      <xdr:col>24</xdr:col>
      <xdr:colOff>114300</xdr:colOff>
      <xdr:row>63</xdr:row>
      <xdr:rowOff>78232</xdr:rowOff>
    </xdr:to>
    <xdr:sp macro="" textlink="">
      <xdr:nvSpPr>
        <xdr:cNvPr id="86" name="楕円 85"/>
        <xdr:cNvSpPr/>
      </xdr:nvSpPr>
      <xdr:spPr>
        <a:xfrm>
          <a:off x="4584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63009</xdr:rowOff>
    </xdr:from>
    <xdr:ext cx="405111" cy="259045"/>
    <xdr:sp macro="" textlink="">
      <xdr:nvSpPr>
        <xdr:cNvPr id="87" name="【体育館・プール】&#10;有形固定資産減価償却率該当値テキスト"/>
        <xdr:cNvSpPr txBox="1"/>
      </xdr:nvSpPr>
      <xdr:spPr>
        <a:xfrm>
          <a:off x="4673600" y="1069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127508</xdr:rowOff>
    </xdr:from>
    <xdr:to>
      <xdr:col>20</xdr:col>
      <xdr:colOff>38100</xdr:colOff>
      <xdr:row>63</xdr:row>
      <xdr:rowOff>57658</xdr:rowOff>
    </xdr:to>
    <xdr:sp macro="" textlink="">
      <xdr:nvSpPr>
        <xdr:cNvPr id="88" name="楕円 87"/>
        <xdr:cNvSpPr/>
      </xdr:nvSpPr>
      <xdr:spPr>
        <a:xfrm>
          <a:off x="3746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xdr:rowOff>
    </xdr:from>
    <xdr:to>
      <xdr:col>24</xdr:col>
      <xdr:colOff>63500</xdr:colOff>
      <xdr:row>63</xdr:row>
      <xdr:rowOff>27432</xdr:rowOff>
    </xdr:to>
    <xdr:cxnSp macro="">
      <xdr:nvCxnSpPr>
        <xdr:cNvPr id="89" name="直線コネクタ 88"/>
        <xdr:cNvCxnSpPr/>
      </xdr:nvCxnSpPr>
      <xdr:spPr>
        <a:xfrm>
          <a:off x="3797300" y="1080820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xdr:rowOff>
    </xdr:from>
    <xdr:to>
      <xdr:col>15</xdr:col>
      <xdr:colOff>101600</xdr:colOff>
      <xdr:row>63</xdr:row>
      <xdr:rowOff>103378</xdr:rowOff>
    </xdr:to>
    <xdr:sp macro="" textlink="">
      <xdr:nvSpPr>
        <xdr:cNvPr id="90" name="楕円 89"/>
        <xdr:cNvSpPr/>
      </xdr:nvSpPr>
      <xdr:spPr>
        <a:xfrm>
          <a:off x="2857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xdr:rowOff>
    </xdr:from>
    <xdr:to>
      <xdr:col>19</xdr:col>
      <xdr:colOff>177800</xdr:colOff>
      <xdr:row>63</xdr:row>
      <xdr:rowOff>52578</xdr:rowOff>
    </xdr:to>
    <xdr:cxnSp macro="">
      <xdr:nvCxnSpPr>
        <xdr:cNvPr id="91" name="直線コネクタ 90"/>
        <xdr:cNvCxnSpPr/>
      </xdr:nvCxnSpPr>
      <xdr:spPr>
        <a:xfrm flipV="1">
          <a:off x="2908300" y="10808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48785</xdr:rowOff>
    </xdr:from>
    <xdr:ext cx="405111" cy="259045"/>
    <xdr:sp macro="" textlink="">
      <xdr:nvSpPr>
        <xdr:cNvPr id="92" name="n_1mainValue【体育館・プール】&#10;有形固定資産減価償却率"/>
        <xdr:cNvSpPr txBox="1"/>
      </xdr:nvSpPr>
      <xdr:spPr>
        <a:xfrm>
          <a:off x="35820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94505</xdr:rowOff>
    </xdr:from>
    <xdr:ext cx="405111" cy="259045"/>
    <xdr:sp macro="" textlink="">
      <xdr:nvSpPr>
        <xdr:cNvPr id="93" name="n_2mainValue【体育館・プール】&#10;有形固定資産減価償却率"/>
        <xdr:cNvSpPr txBox="1"/>
      </xdr:nvSpPr>
      <xdr:spPr>
        <a:xfrm>
          <a:off x="2705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22"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25"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127"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88646</xdr:rowOff>
    </xdr:from>
    <xdr:to>
      <xdr:col>55</xdr:col>
      <xdr:colOff>50800</xdr:colOff>
      <xdr:row>61</xdr:row>
      <xdr:rowOff>18796</xdr:rowOff>
    </xdr:to>
    <xdr:sp macro="" textlink="">
      <xdr:nvSpPr>
        <xdr:cNvPr id="133" name="楕円 132"/>
        <xdr:cNvSpPr/>
      </xdr:nvSpPr>
      <xdr:spPr>
        <a:xfrm>
          <a:off x="10426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111523</xdr:rowOff>
    </xdr:from>
    <xdr:ext cx="469744" cy="259045"/>
    <xdr:sp macro="" textlink="">
      <xdr:nvSpPr>
        <xdr:cNvPr id="134" name="【体育館・プール】&#10;一人当たり面積該当値テキスト"/>
        <xdr:cNvSpPr txBox="1"/>
      </xdr:nvSpPr>
      <xdr:spPr>
        <a:xfrm>
          <a:off x="10515600"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74168</xdr:rowOff>
    </xdr:from>
    <xdr:to>
      <xdr:col>50</xdr:col>
      <xdr:colOff>165100</xdr:colOff>
      <xdr:row>61</xdr:row>
      <xdr:rowOff>4318</xdr:rowOff>
    </xdr:to>
    <xdr:sp macro="" textlink="">
      <xdr:nvSpPr>
        <xdr:cNvPr id="135" name="楕円 134"/>
        <xdr:cNvSpPr/>
      </xdr:nvSpPr>
      <xdr:spPr>
        <a:xfrm>
          <a:off x="9588500" y="103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124968</xdr:rowOff>
    </xdr:from>
    <xdr:to>
      <xdr:col>55</xdr:col>
      <xdr:colOff>0</xdr:colOff>
      <xdr:row>60</xdr:row>
      <xdr:rowOff>139446</xdr:rowOff>
    </xdr:to>
    <xdr:cxnSp macro="">
      <xdr:nvCxnSpPr>
        <xdr:cNvPr id="136" name="直線コネクタ 135"/>
        <xdr:cNvCxnSpPr/>
      </xdr:nvCxnSpPr>
      <xdr:spPr>
        <a:xfrm>
          <a:off x="9639300" y="104119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82550</xdr:rowOff>
    </xdr:from>
    <xdr:to>
      <xdr:col>46</xdr:col>
      <xdr:colOff>38100</xdr:colOff>
      <xdr:row>61</xdr:row>
      <xdr:rowOff>12700</xdr:rowOff>
    </xdr:to>
    <xdr:sp macro="" textlink="">
      <xdr:nvSpPr>
        <xdr:cNvPr id="137" name="楕円 136"/>
        <xdr:cNvSpPr/>
      </xdr:nvSpPr>
      <xdr:spPr>
        <a:xfrm>
          <a:off x="8699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124968</xdr:rowOff>
    </xdr:from>
    <xdr:to>
      <xdr:col>50</xdr:col>
      <xdr:colOff>114300</xdr:colOff>
      <xdr:row>60</xdr:row>
      <xdr:rowOff>133350</xdr:rowOff>
    </xdr:to>
    <xdr:cxnSp macro="">
      <xdr:nvCxnSpPr>
        <xdr:cNvPr id="138" name="直線コネクタ 137"/>
        <xdr:cNvCxnSpPr/>
      </xdr:nvCxnSpPr>
      <xdr:spPr>
        <a:xfrm flipV="1">
          <a:off x="8750300" y="104119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20845</xdr:rowOff>
    </xdr:from>
    <xdr:ext cx="469744" cy="259045"/>
    <xdr:sp macro="" textlink="">
      <xdr:nvSpPr>
        <xdr:cNvPr id="139" name="n_1mainValue【体育館・プール】&#10;一人当たり面積"/>
        <xdr:cNvSpPr txBox="1"/>
      </xdr:nvSpPr>
      <xdr:spPr>
        <a:xfrm>
          <a:off x="9391727"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29227</xdr:rowOff>
    </xdr:from>
    <xdr:ext cx="469744" cy="259045"/>
    <xdr:sp macro="" textlink="">
      <xdr:nvSpPr>
        <xdr:cNvPr id="140" name="n_2mainValue【体育館・プール】&#10;一人当たり面積"/>
        <xdr:cNvSpPr txBox="1"/>
      </xdr:nvSpPr>
      <xdr:spPr>
        <a:xfrm>
          <a:off x="8515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9" name="テキスト ボックス 15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63" name="直線コネクタ 162"/>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64"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65" name="直線コネクタ 164"/>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7" name="直線コネクタ 16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68"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9" name="フローチャート: 判断 16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70" name="フローチャート: 判断 169"/>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71"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72" name="フローチャート: 判断 171"/>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73"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179" name="楕円 178"/>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180" name="【福祉施設】&#10;有形固定資産減価償却率該当値テキスト"/>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83313</xdr:rowOff>
    </xdr:from>
    <xdr:to>
      <xdr:col>20</xdr:col>
      <xdr:colOff>38100</xdr:colOff>
      <xdr:row>85</xdr:row>
      <xdr:rowOff>13463</xdr:rowOff>
    </xdr:to>
    <xdr:sp macro="" textlink="">
      <xdr:nvSpPr>
        <xdr:cNvPr id="181" name="楕円 180"/>
        <xdr:cNvSpPr/>
      </xdr:nvSpPr>
      <xdr:spPr>
        <a:xfrm>
          <a:off x="3746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134113</xdr:rowOff>
    </xdr:to>
    <xdr:cxnSp macro="">
      <xdr:nvCxnSpPr>
        <xdr:cNvPr id="182" name="直線コネクタ 181"/>
        <xdr:cNvCxnSpPr/>
      </xdr:nvCxnSpPr>
      <xdr:spPr>
        <a:xfrm flipV="1">
          <a:off x="3797300" y="144856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131318</xdr:rowOff>
    </xdr:from>
    <xdr:to>
      <xdr:col>15</xdr:col>
      <xdr:colOff>101600</xdr:colOff>
      <xdr:row>85</xdr:row>
      <xdr:rowOff>61468</xdr:rowOff>
    </xdr:to>
    <xdr:sp macro="" textlink="">
      <xdr:nvSpPr>
        <xdr:cNvPr id="183" name="楕円 182"/>
        <xdr:cNvSpPr/>
      </xdr:nvSpPr>
      <xdr:spPr>
        <a:xfrm>
          <a:off x="2857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134113</xdr:rowOff>
    </xdr:from>
    <xdr:to>
      <xdr:col>19</xdr:col>
      <xdr:colOff>177800</xdr:colOff>
      <xdr:row>85</xdr:row>
      <xdr:rowOff>10668</xdr:rowOff>
    </xdr:to>
    <xdr:cxnSp macro="">
      <xdr:nvCxnSpPr>
        <xdr:cNvPr id="184" name="直線コネクタ 183"/>
        <xdr:cNvCxnSpPr/>
      </xdr:nvCxnSpPr>
      <xdr:spPr>
        <a:xfrm flipV="1">
          <a:off x="2908300" y="145359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4590</xdr:rowOff>
    </xdr:from>
    <xdr:ext cx="405111" cy="259045"/>
    <xdr:sp macro="" textlink="">
      <xdr:nvSpPr>
        <xdr:cNvPr id="185" name="n_1mainValue【福祉施設】&#10;有形固定資産減価償却率"/>
        <xdr:cNvSpPr txBox="1"/>
      </xdr:nvSpPr>
      <xdr:spPr>
        <a:xfrm>
          <a:off x="35820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52595</xdr:rowOff>
    </xdr:from>
    <xdr:ext cx="405111" cy="259045"/>
    <xdr:sp macro="" textlink="">
      <xdr:nvSpPr>
        <xdr:cNvPr id="186" name="n_2mainValue【福祉施設】&#10;有形固定資産減価償却率"/>
        <xdr:cNvSpPr txBox="1"/>
      </xdr:nvSpPr>
      <xdr:spPr>
        <a:xfrm>
          <a:off x="2705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12" name="直線コネクタ 211"/>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13"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14" name="直線コネクタ 213"/>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15"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16" name="直線コネクタ 215"/>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17"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18" name="フローチャート: 判断 21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9" name="フローチャート: 判断 218"/>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2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21" name="フローチャート: 判断 22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22"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73842</xdr:rowOff>
    </xdr:from>
    <xdr:to>
      <xdr:col>55</xdr:col>
      <xdr:colOff>50800</xdr:colOff>
      <xdr:row>85</xdr:row>
      <xdr:rowOff>3992</xdr:rowOff>
    </xdr:to>
    <xdr:sp macro="" textlink="">
      <xdr:nvSpPr>
        <xdr:cNvPr id="228" name="楕円 227"/>
        <xdr:cNvSpPr/>
      </xdr:nvSpPr>
      <xdr:spPr>
        <a:xfrm>
          <a:off x="10426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52269</xdr:rowOff>
    </xdr:from>
    <xdr:ext cx="469744" cy="259045"/>
    <xdr:sp macro="" textlink="">
      <xdr:nvSpPr>
        <xdr:cNvPr id="229" name="【福祉施設】&#10;一人当たり面積該当値テキスト"/>
        <xdr:cNvSpPr txBox="1"/>
      </xdr:nvSpPr>
      <xdr:spPr>
        <a:xfrm>
          <a:off x="10515600" y="1445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82006</xdr:rowOff>
    </xdr:from>
    <xdr:to>
      <xdr:col>50</xdr:col>
      <xdr:colOff>165100</xdr:colOff>
      <xdr:row>85</xdr:row>
      <xdr:rowOff>12156</xdr:rowOff>
    </xdr:to>
    <xdr:sp macro="" textlink="">
      <xdr:nvSpPr>
        <xdr:cNvPr id="230" name="楕円 229"/>
        <xdr:cNvSpPr/>
      </xdr:nvSpPr>
      <xdr:spPr>
        <a:xfrm>
          <a:off x="958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124642</xdr:rowOff>
    </xdr:from>
    <xdr:to>
      <xdr:col>55</xdr:col>
      <xdr:colOff>0</xdr:colOff>
      <xdr:row>84</xdr:row>
      <xdr:rowOff>132806</xdr:rowOff>
    </xdr:to>
    <xdr:cxnSp macro="">
      <xdr:nvCxnSpPr>
        <xdr:cNvPr id="231" name="直線コネクタ 230"/>
        <xdr:cNvCxnSpPr/>
      </xdr:nvCxnSpPr>
      <xdr:spPr>
        <a:xfrm flipV="1">
          <a:off x="9639300" y="1452644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86905</xdr:rowOff>
    </xdr:from>
    <xdr:to>
      <xdr:col>46</xdr:col>
      <xdr:colOff>38100</xdr:colOff>
      <xdr:row>85</xdr:row>
      <xdr:rowOff>17055</xdr:rowOff>
    </xdr:to>
    <xdr:sp macro="" textlink="">
      <xdr:nvSpPr>
        <xdr:cNvPr id="232" name="楕円 231"/>
        <xdr:cNvSpPr/>
      </xdr:nvSpPr>
      <xdr:spPr>
        <a:xfrm>
          <a:off x="8699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132806</xdr:rowOff>
    </xdr:from>
    <xdr:to>
      <xdr:col>50</xdr:col>
      <xdr:colOff>114300</xdr:colOff>
      <xdr:row>84</xdr:row>
      <xdr:rowOff>137705</xdr:rowOff>
    </xdr:to>
    <xdr:cxnSp macro="">
      <xdr:nvCxnSpPr>
        <xdr:cNvPr id="233" name="直線コネクタ 232"/>
        <xdr:cNvCxnSpPr/>
      </xdr:nvCxnSpPr>
      <xdr:spPr>
        <a:xfrm flipV="1">
          <a:off x="8750300" y="14534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3283</xdr:rowOff>
    </xdr:from>
    <xdr:ext cx="469744" cy="259045"/>
    <xdr:sp macro="" textlink="">
      <xdr:nvSpPr>
        <xdr:cNvPr id="234" name="n_1main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8182</xdr:rowOff>
    </xdr:from>
    <xdr:ext cx="469744" cy="259045"/>
    <xdr:sp macro="" textlink="">
      <xdr:nvSpPr>
        <xdr:cNvPr id="235" name="n_2mainValue【福祉施設】&#10;一人当たり面積"/>
        <xdr:cNvSpPr txBox="1"/>
      </xdr:nvSpPr>
      <xdr:spPr>
        <a:xfrm>
          <a:off x="8515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276" name="直線コネクタ 275"/>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277"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278" name="直線コネクタ 277"/>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279"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280" name="直線コネクタ 279"/>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281" name="【一般廃棄物処理施設】&#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282" name="フローチャート: 判断 28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283" name="フローチャート: 判断 282"/>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284"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285" name="フローチャート: 判断 28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286"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101600</xdr:rowOff>
    </xdr:from>
    <xdr:to>
      <xdr:col>85</xdr:col>
      <xdr:colOff>177800</xdr:colOff>
      <xdr:row>42</xdr:row>
      <xdr:rowOff>31750</xdr:rowOff>
    </xdr:to>
    <xdr:sp macro="" textlink="">
      <xdr:nvSpPr>
        <xdr:cNvPr id="292" name="楕円 291"/>
        <xdr:cNvSpPr/>
      </xdr:nvSpPr>
      <xdr:spPr>
        <a:xfrm>
          <a:off x="16268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16527</xdr:rowOff>
    </xdr:from>
    <xdr:ext cx="405111" cy="259045"/>
    <xdr:sp macro="" textlink="">
      <xdr:nvSpPr>
        <xdr:cNvPr id="293" name="【一般廃棄物処理施設】&#10;有形固定資産減価償却率該当値テキスト"/>
        <xdr:cNvSpPr txBox="1"/>
      </xdr:nvSpPr>
      <xdr:spPr>
        <a:xfrm>
          <a:off x="163576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114935</xdr:rowOff>
    </xdr:from>
    <xdr:to>
      <xdr:col>81</xdr:col>
      <xdr:colOff>101600</xdr:colOff>
      <xdr:row>42</xdr:row>
      <xdr:rowOff>45085</xdr:rowOff>
    </xdr:to>
    <xdr:sp macro="" textlink="">
      <xdr:nvSpPr>
        <xdr:cNvPr id="294" name="楕円 293"/>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152400</xdr:rowOff>
    </xdr:from>
    <xdr:to>
      <xdr:col>85</xdr:col>
      <xdr:colOff>127000</xdr:colOff>
      <xdr:row>41</xdr:row>
      <xdr:rowOff>165735</xdr:rowOff>
    </xdr:to>
    <xdr:cxnSp macro="">
      <xdr:nvCxnSpPr>
        <xdr:cNvPr id="295" name="直線コネクタ 294"/>
        <xdr:cNvCxnSpPr/>
      </xdr:nvCxnSpPr>
      <xdr:spPr>
        <a:xfrm flipV="1">
          <a:off x="15481300" y="7181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296" name="楕円 295"/>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41</xdr:row>
      <xdr:rowOff>165735</xdr:rowOff>
    </xdr:to>
    <xdr:cxnSp macro="">
      <xdr:nvCxnSpPr>
        <xdr:cNvPr id="297" name="直線コネクタ 296"/>
        <xdr:cNvCxnSpPr/>
      </xdr:nvCxnSpPr>
      <xdr:spPr>
        <a:xfrm>
          <a:off x="14592300" y="680847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36212</xdr:rowOff>
    </xdr:from>
    <xdr:ext cx="405111" cy="259045"/>
    <xdr:sp macro="" textlink="">
      <xdr:nvSpPr>
        <xdr:cNvPr id="298" name="n_1mainValue【一般廃棄物処理施設】&#10;有形固定資産減価償却率"/>
        <xdr:cNvSpPr txBox="1"/>
      </xdr:nvSpPr>
      <xdr:spPr>
        <a:xfrm>
          <a:off x="152660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299" name="n_2mainValue【一般廃棄物処理施設】&#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21" name="直線コネクタ 320"/>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22"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23" name="直線コネクタ 322"/>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24"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25" name="直線コネクタ 324"/>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37702</xdr:rowOff>
    </xdr:from>
    <xdr:ext cx="599010" cy="259045"/>
    <xdr:sp macro="" textlink="">
      <xdr:nvSpPr>
        <xdr:cNvPr id="326" name="【一般廃棄物処理施設】&#10;一人当たり有形固定資産（償却資産）額平均値テキスト"/>
        <xdr:cNvSpPr txBox="1"/>
      </xdr:nvSpPr>
      <xdr:spPr>
        <a:xfrm>
          <a:off x="22199600" y="6381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27" name="フローチャート: 判断 326"/>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28" name="フローチャート: 判断 327"/>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29"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30" name="フローチャート: 判断 329"/>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31"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142708</xdr:rowOff>
    </xdr:from>
    <xdr:to>
      <xdr:col>116</xdr:col>
      <xdr:colOff>114300</xdr:colOff>
      <xdr:row>40</xdr:row>
      <xdr:rowOff>72858</xdr:rowOff>
    </xdr:to>
    <xdr:sp macro="" textlink="">
      <xdr:nvSpPr>
        <xdr:cNvPr id="337" name="楕円 336"/>
        <xdr:cNvSpPr/>
      </xdr:nvSpPr>
      <xdr:spPr>
        <a:xfrm>
          <a:off x="22110700" y="68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121135</xdr:rowOff>
    </xdr:from>
    <xdr:ext cx="534377" cy="259045"/>
    <xdr:sp macro="" textlink="">
      <xdr:nvSpPr>
        <xdr:cNvPr id="338" name="【一般廃棄物処理施設】&#10;一人当たり有形固定資産（償却資産）額該当値テキスト"/>
        <xdr:cNvSpPr txBox="1"/>
      </xdr:nvSpPr>
      <xdr:spPr>
        <a:xfrm>
          <a:off x="22199600" y="68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162061</xdr:rowOff>
    </xdr:from>
    <xdr:to>
      <xdr:col>112</xdr:col>
      <xdr:colOff>38100</xdr:colOff>
      <xdr:row>40</xdr:row>
      <xdr:rowOff>92211</xdr:rowOff>
    </xdr:to>
    <xdr:sp macro="" textlink="">
      <xdr:nvSpPr>
        <xdr:cNvPr id="339" name="楕円 338"/>
        <xdr:cNvSpPr/>
      </xdr:nvSpPr>
      <xdr:spPr>
        <a:xfrm>
          <a:off x="21272500" y="6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22058</xdr:rowOff>
    </xdr:from>
    <xdr:to>
      <xdr:col>116</xdr:col>
      <xdr:colOff>63500</xdr:colOff>
      <xdr:row>40</xdr:row>
      <xdr:rowOff>41411</xdr:rowOff>
    </xdr:to>
    <xdr:cxnSp macro="">
      <xdr:nvCxnSpPr>
        <xdr:cNvPr id="340" name="直線コネクタ 339"/>
        <xdr:cNvCxnSpPr/>
      </xdr:nvCxnSpPr>
      <xdr:spPr>
        <a:xfrm flipV="1">
          <a:off x="21323300" y="6880058"/>
          <a:ext cx="8382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101346</xdr:rowOff>
    </xdr:from>
    <xdr:to>
      <xdr:col>107</xdr:col>
      <xdr:colOff>101600</xdr:colOff>
      <xdr:row>41</xdr:row>
      <xdr:rowOff>31496</xdr:rowOff>
    </xdr:to>
    <xdr:sp macro="" textlink="">
      <xdr:nvSpPr>
        <xdr:cNvPr id="341" name="楕円 340"/>
        <xdr:cNvSpPr/>
      </xdr:nvSpPr>
      <xdr:spPr>
        <a:xfrm>
          <a:off x="20383500" y="69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41411</xdr:rowOff>
    </xdr:from>
    <xdr:to>
      <xdr:col>111</xdr:col>
      <xdr:colOff>177800</xdr:colOff>
      <xdr:row>40</xdr:row>
      <xdr:rowOff>152146</xdr:rowOff>
    </xdr:to>
    <xdr:cxnSp macro="">
      <xdr:nvCxnSpPr>
        <xdr:cNvPr id="342" name="直線コネクタ 341"/>
        <xdr:cNvCxnSpPr/>
      </xdr:nvCxnSpPr>
      <xdr:spPr>
        <a:xfrm flipV="1">
          <a:off x="20434300" y="6899411"/>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83338</xdr:rowOff>
    </xdr:from>
    <xdr:ext cx="534377" cy="259045"/>
    <xdr:sp macro="" textlink="">
      <xdr:nvSpPr>
        <xdr:cNvPr id="343" name="n_1mainValue【一般廃棄物処理施設】&#10;一人当たり有形固定資産（償却資産）額"/>
        <xdr:cNvSpPr txBox="1"/>
      </xdr:nvSpPr>
      <xdr:spPr>
        <a:xfrm>
          <a:off x="21043411" y="6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22623</xdr:rowOff>
    </xdr:from>
    <xdr:ext cx="534377" cy="259045"/>
    <xdr:sp macro="" textlink="">
      <xdr:nvSpPr>
        <xdr:cNvPr id="344" name="n_2mainValue【一般廃棄物処理施設】&#10;一人当たり有形固定資産（償却資産）額"/>
        <xdr:cNvSpPr txBox="1"/>
      </xdr:nvSpPr>
      <xdr:spPr>
        <a:xfrm>
          <a:off x="20167111" y="70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6" name="直線コネクタ 3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7" name="テキスト ボックス 3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8" name="直線コネクタ 3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9" name="テキスト ボックス 3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0" name="直線コネクタ 3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1" name="テキスト ボックス 3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2" name="直線コネクタ 3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63" name="テキスト ボックス 362"/>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367" name="直線コネクタ 366"/>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368"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369" name="直線コネクタ 368"/>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370"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371" name="直線コネクタ 370"/>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372"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373" name="フローチャート: 判断 372"/>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374" name="フローチャート: 判断 373"/>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375"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376" name="フローチャート: 判断 375"/>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23639</xdr:rowOff>
    </xdr:from>
    <xdr:ext cx="405111" cy="259045"/>
    <xdr:sp macro="" textlink="">
      <xdr:nvSpPr>
        <xdr:cNvPr id="377"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116078</xdr:rowOff>
    </xdr:from>
    <xdr:to>
      <xdr:col>85</xdr:col>
      <xdr:colOff>177800</xdr:colOff>
      <xdr:row>62</xdr:row>
      <xdr:rowOff>46228</xdr:rowOff>
    </xdr:to>
    <xdr:sp macro="" textlink="">
      <xdr:nvSpPr>
        <xdr:cNvPr id="383" name="楕円 382"/>
        <xdr:cNvSpPr/>
      </xdr:nvSpPr>
      <xdr:spPr>
        <a:xfrm>
          <a:off x="16268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138955</xdr:rowOff>
    </xdr:from>
    <xdr:ext cx="405111" cy="259045"/>
    <xdr:sp macro="" textlink="">
      <xdr:nvSpPr>
        <xdr:cNvPr id="384" name="【保健センター・保健所】&#10;有形固定資産減価償却率該当値テキスト"/>
        <xdr:cNvSpPr txBox="1"/>
      </xdr:nvSpPr>
      <xdr:spPr>
        <a:xfrm>
          <a:off x="16357600" y="1042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385" name="楕円 384"/>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166878</xdr:rowOff>
    </xdr:from>
    <xdr:to>
      <xdr:col>85</xdr:col>
      <xdr:colOff>127000</xdr:colOff>
      <xdr:row>62</xdr:row>
      <xdr:rowOff>22860</xdr:rowOff>
    </xdr:to>
    <xdr:cxnSp macro="">
      <xdr:nvCxnSpPr>
        <xdr:cNvPr id="386" name="直線コネクタ 385"/>
        <xdr:cNvCxnSpPr/>
      </xdr:nvCxnSpPr>
      <xdr:spPr>
        <a:xfrm flipV="1">
          <a:off x="15481300" y="10625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387" name="楕円 386"/>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68580</xdr:rowOff>
    </xdr:to>
    <xdr:cxnSp macro="">
      <xdr:nvCxnSpPr>
        <xdr:cNvPr id="388" name="直線コネクタ 387"/>
        <xdr:cNvCxnSpPr/>
      </xdr:nvCxnSpPr>
      <xdr:spPr>
        <a:xfrm flipV="1">
          <a:off x="14592300" y="1065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90187</xdr:rowOff>
    </xdr:from>
    <xdr:ext cx="405111" cy="259045"/>
    <xdr:sp macro="" textlink="">
      <xdr:nvSpPr>
        <xdr:cNvPr id="389" name="n_1mainValue【保健センター・保健所】&#10;有形固定資産減価償却率"/>
        <xdr:cNvSpPr txBox="1"/>
      </xdr:nvSpPr>
      <xdr:spPr>
        <a:xfrm>
          <a:off x="152660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135907</xdr:rowOff>
    </xdr:from>
    <xdr:ext cx="405111" cy="259045"/>
    <xdr:sp macro="" textlink="">
      <xdr:nvSpPr>
        <xdr:cNvPr id="390" name="n_2mainValue【保健センター・保健所】&#10;有形固定資産減価償却率"/>
        <xdr:cNvSpPr txBox="1"/>
      </xdr:nvSpPr>
      <xdr:spPr>
        <a:xfrm>
          <a:off x="14389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1" name="直線コネクタ 4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2" name="テキスト ボックス 4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3" name="直線コネクタ 4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4" name="テキスト ボックス 4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5" name="直線コネクタ 4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6" name="テキスト ボックス 4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7" name="直線コネクタ 4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8" name="テキスト ボックス 4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12" name="直線コネクタ 411"/>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13"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14" name="直線コネクタ 413"/>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1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16" name="直線コネクタ 41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17"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18" name="フローチャート: 判断 417"/>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19" name="フローチャート: 判断 418"/>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20"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21" name="フローチャート: 判断 420"/>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22"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428" name="楕円 427"/>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99585</xdr:rowOff>
    </xdr:from>
    <xdr:ext cx="469744" cy="259045"/>
    <xdr:sp macro="" textlink="">
      <xdr:nvSpPr>
        <xdr:cNvPr id="429" name="【保健センター・保健所】&#10;一人当たり面積該当値テキスト"/>
        <xdr:cNvSpPr txBox="1"/>
      </xdr:nvSpPr>
      <xdr:spPr>
        <a:xfrm>
          <a:off x="22199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430" name="楕円 429"/>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66294</xdr:rowOff>
    </xdr:to>
    <xdr:cxnSp macro="">
      <xdr:nvCxnSpPr>
        <xdr:cNvPr id="431" name="直線コネクタ 430"/>
        <xdr:cNvCxnSpPr/>
      </xdr:nvCxnSpPr>
      <xdr:spPr>
        <a:xfrm flipV="1">
          <a:off x="21323300" y="108653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432" name="楕円 431"/>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68580</xdr:rowOff>
    </xdr:to>
    <xdr:cxnSp macro="">
      <xdr:nvCxnSpPr>
        <xdr:cNvPr id="433" name="直線コネクタ 432"/>
        <xdr:cNvCxnSpPr/>
      </xdr:nvCxnSpPr>
      <xdr:spPr>
        <a:xfrm flipV="1">
          <a:off x="20434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434"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435"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60" name="直線コネクタ 459"/>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61"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62" name="直線コネクタ 461"/>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65"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6" name="フローチャート: 判断 46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67" name="フローチャート: 判断 466"/>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468"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69" name="フローチャート: 判断 46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47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151130</xdr:rowOff>
    </xdr:from>
    <xdr:to>
      <xdr:col>85</xdr:col>
      <xdr:colOff>177800</xdr:colOff>
      <xdr:row>85</xdr:row>
      <xdr:rowOff>81280</xdr:rowOff>
    </xdr:to>
    <xdr:sp macro="" textlink="">
      <xdr:nvSpPr>
        <xdr:cNvPr id="476" name="楕円 475"/>
        <xdr:cNvSpPr/>
      </xdr:nvSpPr>
      <xdr:spPr>
        <a:xfrm>
          <a:off x="16268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129557</xdr:rowOff>
    </xdr:from>
    <xdr:ext cx="405111" cy="259045"/>
    <xdr:sp macro="" textlink="">
      <xdr:nvSpPr>
        <xdr:cNvPr id="477" name="【消防施設】&#10;有形固定資産減価償却率該当値テキスト"/>
        <xdr:cNvSpPr txBox="1"/>
      </xdr:nvSpPr>
      <xdr:spPr>
        <a:xfrm>
          <a:off x="16357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114936</xdr:rowOff>
    </xdr:from>
    <xdr:to>
      <xdr:col>81</xdr:col>
      <xdr:colOff>101600</xdr:colOff>
      <xdr:row>85</xdr:row>
      <xdr:rowOff>45086</xdr:rowOff>
    </xdr:to>
    <xdr:sp macro="" textlink="">
      <xdr:nvSpPr>
        <xdr:cNvPr id="478" name="楕円 477"/>
        <xdr:cNvSpPr/>
      </xdr:nvSpPr>
      <xdr:spPr>
        <a:xfrm>
          <a:off x="15430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165736</xdr:rowOff>
    </xdr:from>
    <xdr:to>
      <xdr:col>85</xdr:col>
      <xdr:colOff>127000</xdr:colOff>
      <xdr:row>85</xdr:row>
      <xdr:rowOff>30480</xdr:rowOff>
    </xdr:to>
    <xdr:cxnSp macro="">
      <xdr:nvCxnSpPr>
        <xdr:cNvPr id="479" name="直線コネクタ 478"/>
        <xdr:cNvCxnSpPr/>
      </xdr:nvCxnSpPr>
      <xdr:spPr>
        <a:xfrm>
          <a:off x="15481300" y="145675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57786</xdr:rowOff>
    </xdr:from>
    <xdr:to>
      <xdr:col>76</xdr:col>
      <xdr:colOff>165100</xdr:colOff>
      <xdr:row>84</xdr:row>
      <xdr:rowOff>159386</xdr:rowOff>
    </xdr:to>
    <xdr:sp macro="" textlink="">
      <xdr:nvSpPr>
        <xdr:cNvPr id="480" name="楕円 479"/>
        <xdr:cNvSpPr/>
      </xdr:nvSpPr>
      <xdr:spPr>
        <a:xfrm>
          <a:off x="14541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108586</xdr:rowOff>
    </xdr:from>
    <xdr:to>
      <xdr:col>81</xdr:col>
      <xdr:colOff>50800</xdr:colOff>
      <xdr:row>84</xdr:row>
      <xdr:rowOff>165736</xdr:rowOff>
    </xdr:to>
    <xdr:cxnSp macro="">
      <xdr:nvCxnSpPr>
        <xdr:cNvPr id="481" name="直線コネクタ 480"/>
        <xdr:cNvCxnSpPr/>
      </xdr:nvCxnSpPr>
      <xdr:spPr>
        <a:xfrm>
          <a:off x="14592300" y="145103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36213</xdr:rowOff>
    </xdr:from>
    <xdr:ext cx="405111" cy="259045"/>
    <xdr:sp macro="" textlink="">
      <xdr:nvSpPr>
        <xdr:cNvPr id="482" name="n_1mainValue【消防施設】&#10;有形固定資産減価償却率"/>
        <xdr:cNvSpPr txBox="1"/>
      </xdr:nvSpPr>
      <xdr:spPr>
        <a:xfrm>
          <a:off x="15266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150513</xdr:rowOff>
    </xdr:from>
    <xdr:ext cx="405111" cy="259045"/>
    <xdr:sp macro="" textlink="">
      <xdr:nvSpPr>
        <xdr:cNvPr id="483" name="n_2mainValue【消防施設】&#10;有形固定資産減価償却率"/>
        <xdr:cNvSpPr txBox="1"/>
      </xdr:nvSpPr>
      <xdr:spPr>
        <a:xfrm>
          <a:off x="14389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07" name="直線コネクタ 506"/>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9" name="直線コネクタ 50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0"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11" name="直線コネクタ 51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512"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13" name="フローチャート: 判断 512"/>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14" name="フローチャート: 判断 513"/>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515"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16" name="フローチャート: 判断 51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1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523" name="楕円 522"/>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524" name="【消防施設】&#10;一人当たり面積該当値テキスト"/>
        <xdr:cNvSpPr txBox="1"/>
      </xdr:nvSpPr>
      <xdr:spPr>
        <a:xfrm>
          <a:off x="22199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25" name="楕円 524"/>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133350</xdr:rowOff>
    </xdr:to>
    <xdr:cxnSp macro="">
      <xdr:nvCxnSpPr>
        <xdr:cNvPr id="526" name="直線コネクタ 525"/>
        <xdr:cNvCxnSpPr/>
      </xdr:nvCxnSpPr>
      <xdr:spPr>
        <a:xfrm flipV="1">
          <a:off x="21323300" y="1452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86361</xdr:rowOff>
    </xdr:from>
    <xdr:to>
      <xdr:col>107</xdr:col>
      <xdr:colOff>101600</xdr:colOff>
      <xdr:row>85</xdr:row>
      <xdr:rowOff>16511</xdr:rowOff>
    </xdr:to>
    <xdr:sp macro="" textlink="">
      <xdr:nvSpPr>
        <xdr:cNvPr id="527" name="楕円 526"/>
        <xdr:cNvSpPr/>
      </xdr:nvSpPr>
      <xdr:spPr>
        <a:xfrm>
          <a:off x="20383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137161</xdr:rowOff>
    </xdr:to>
    <xdr:cxnSp macro="">
      <xdr:nvCxnSpPr>
        <xdr:cNvPr id="528" name="直線コネクタ 527"/>
        <xdr:cNvCxnSpPr/>
      </xdr:nvCxnSpPr>
      <xdr:spPr>
        <a:xfrm flipV="1">
          <a:off x="20434300" y="1453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3827</xdr:rowOff>
    </xdr:from>
    <xdr:ext cx="469744" cy="259045"/>
    <xdr:sp macro="" textlink="">
      <xdr:nvSpPr>
        <xdr:cNvPr id="529" name="n_1mainValue【消防施設】&#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7638</xdr:rowOff>
    </xdr:from>
    <xdr:ext cx="469744" cy="259045"/>
    <xdr:sp macro="" textlink="">
      <xdr:nvSpPr>
        <xdr:cNvPr id="530" name="n_2mainValue【消防施設】&#10;一人当たり面積"/>
        <xdr:cNvSpPr txBox="1"/>
      </xdr:nvSpPr>
      <xdr:spPr>
        <a:xfrm>
          <a:off x="20199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6" name="直線コネクタ 555"/>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7"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58" name="直線コネクタ 55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0" name="直線コネクタ 5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61"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2" name="フローチャート: 判断 561"/>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3" name="フローチャート: 判断 562"/>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64"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65" name="フローチャート: 判断 564"/>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566"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572" name="楕円 571"/>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573"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574" name="楕円 573"/>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12519</xdr:rowOff>
    </xdr:to>
    <xdr:cxnSp macro="">
      <xdr:nvCxnSpPr>
        <xdr:cNvPr id="575" name="直線コネクタ 574"/>
        <xdr:cNvCxnSpPr/>
      </xdr:nvCxnSpPr>
      <xdr:spPr>
        <a:xfrm flipV="1">
          <a:off x="15481300" y="176490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576" name="楕円 575"/>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37012</xdr:rowOff>
    </xdr:to>
    <xdr:cxnSp macro="">
      <xdr:nvCxnSpPr>
        <xdr:cNvPr id="577" name="直線コネクタ 576"/>
        <xdr:cNvCxnSpPr/>
      </xdr:nvCxnSpPr>
      <xdr:spPr>
        <a:xfrm flipV="1">
          <a:off x="14592300" y="176718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79846</xdr:rowOff>
    </xdr:from>
    <xdr:ext cx="405111" cy="259045"/>
    <xdr:sp macro="" textlink="">
      <xdr:nvSpPr>
        <xdr:cNvPr id="578" name="n_1mainValue【庁舎】&#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579" name="n_2mainValue【庁舎】&#10;有形固定資産減価償却率"/>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5" name="直線コネクタ 604"/>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6"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07" name="直線コネクタ 606"/>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08"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09" name="直線コネクタ 608"/>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10"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11" name="フローチャート: 判断 610"/>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12" name="フローチャート: 判断 611"/>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13"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14" name="フローチャート: 判断 613"/>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615" name="n_2aveValue【庁舎】&#10;一人当たり面積"/>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165826</xdr:rowOff>
    </xdr:from>
    <xdr:to>
      <xdr:col>116</xdr:col>
      <xdr:colOff>114300</xdr:colOff>
      <xdr:row>105</xdr:row>
      <xdr:rowOff>95976</xdr:rowOff>
    </xdr:to>
    <xdr:sp macro="" textlink="">
      <xdr:nvSpPr>
        <xdr:cNvPr id="621" name="楕円 620"/>
        <xdr:cNvSpPr/>
      </xdr:nvSpPr>
      <xdr:spPr>
        <a:xfrm>
          <a:off x="22110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17253</xdr:rowOff>
    </xdr:from>
    <xdr:ext cx="469744" cy="259045"/>
    <xdr:sp macro="" textlink="">
      <xdr:nvSpPr>
        <xdr:cNvPr id="622" name="【庁舎】&#10;一人当たり面積該当値テキスト"/>
        <xdr:cNvSpPr txBox="1"/>
      </xdr:nvSpPr>
      <xdr:spPr>
        <a:xfrm>
          <a:off x="221996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623" name="楕円 622"/>
        <xdr:cNvSpPr/>
      </xdr:nvSpPr>
      <xdr:spPr>
        <a:xfrm>
          <a:off x="21272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105</xdr:row>
      <xdr:rowOff>60416</xdr:rowOff>
    </xdr:to>
    <xdr:cxnSp macro="">
      <xdr:nvCxnSpPr>
        <xdr:cNvPr id="624" name="直線コネクタ 623"/>
        <xdr:cNvCxnSpPr/>
      </xdr:nvCxnSpPr>
      <xdr:spPr>
        <a:xfrm flipV="1">
          <a:off x="21323300" y="1804742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19413</xdr:rowOff>
    </xdr:from>
    <xdr:to>
      <xdr:col>107</xdr:col>
      <xdr:colOff>101600</xdr:colOff>
      <xdr:row>105</xdr:row>
      <xdr:rowOff>121013</xdr:rowOff>
    </xdr:to>
    <xdr:sp macro="" textlink="">
      <xdr:nvSpPr>
        <xdr:cNvPr id="625" name="楕円 624"/>
        <xdr:cNvSpPr/>
      </xdr:nvSpPr>
      <xdr:spPr>
        <a:xfrm>
          <a:off x="20383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70213</xdr:rowOff>
    </xdr:to>
    <xdr:cxnSp macro="">
      <xdr:nvCxnSpPr>
        <xdr:cNvPr id="626" name="直線コネクタ 625"/>
        <xdr:cNvCxnSpPr/>
      </xdr:nvCxnSpPr>
      <xdr:spPr>
        <a:xfrm flipV="1">
          <a:off x="20434300" y="180626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127743</xdr:rowOff>
    </xdr:from>
    <xdr:ext cx="469744" cy="259045"/>
    <xdr:sp macro="" textlink="">
      <xdr:nvSpPr>
        <xdr:cNvPr id="627" name="n_1mainValue【庁舎】&#10;一人当たり面積"/>
        <xdr:cNvSpPr txBox="1"/>
      </xdr:nvSpPr>
      <xdr:spPr>
        <a:xfrm>
          <a:off x="210757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137540</xdr:rowOff>
    </xdr:from>
    <xdr:ext cx="469744" cy="259045"/>
    <xdr:sp macro="" textlink="">
      <xdr:nvSpPr>
        <xdr:cNvPr id="628" name="n_2mainValue【庁舎】&#10;一人当たり面積"/>
        <xdr:cNvSpPr txBox="1"/>
      </xdr:nvSpPr>
      <xdr:spPr>
        <a:xfrm>
          <a:off x="201994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体育館・プールの一人当たり面積が類似団体平均よりも大きくなっている。今後菊水区域小学校が統合することで一人当たり面積は下がる見込みである。三加和区域の小中学校のプールが平成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年度に更新されていることから類似団体平均よりも減価償却率は低い水準にある。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福祉施設は老人福祉センター（</a:t>
          </a:r>
          <a:r>
            <a:rPr kumimoji="1" lang="en-US" altLang="ja-JP" sz="1200">
              <a:latin typeface="ＭＳ Ｐゴシック" panose="020B0600070205080204" pitchFamily="50" charset="-128"/>
              <a:ea typeface="ＭＳ Ｐゴシック" panose="020B0600070205080204" pitchFamily="50" charset="-128"/>
            </a:rPr>
            <a:t>S</a:t>
          </a:r>
          <a:r>
            <a:rPr kumimoji="1" lang="ja-JP" altLang="en-US" sz="1200">
              <a:latin typeface="ＭＳ Ｐゴシック" panose="020B0600070205080204" pitchFamily="50" charset="-128"/>
              <a:ea typeface="ＭＳ Ｐゴシック" panose="020B0600070205080204" pitchFamily="50" charset="-128"/>
            </a:rPr>
            <a:t>５９年建設）と福祉センター（</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８年建設）の２施設で、令和元年度に老人福祉センターを取り壊す予定のため、一人当たり面積及び減価償却率は下がる見込みである。保健センター（平成２年建設）は三加和地区に１施設あり２７年を経過し、耐用年数</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の半分を超えた。平成２８年度に空調の一部改修を行ったので、今後同様の改修工事が予想される。一般廃棄物処理施設及び消防施設は有明広域行政事務組合で消防本部と衛生センターの施設更新により減価償却率が下がり、平均よりも順位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庁舎は本庁が平成６年建設で水冷式空調管理方式をとっている。老朽化に加え消耗部品等が生産中止となっており修繕もままならない状態であるため、抜本的な更新工事が必要となる。また</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熊本地震及び</a:t>
          </a:r>
          <a:r>
            <a:rPr kumimoji="1" lang="en-US" altLang="ja-JP" sz="1200">
              <a:latin typeface="ＭＳ Ｐゴシック" panose="020B0600070205080204" pitchFamily="50" charset="-128"/>
              <a:ea typeface="ＭＳ Ｐゴシック" panose="020B0600070205080204" pitchFamily="50" charset="-128"/>
            </a:rPr>
            <a:t>H31.1.3</a:t>
          </a:r>
          <a:r>
            <a:rPr kumimoji="1" lang="ja-JP" altLang="en-US" sz="1200">
              <a:latin typeface="ＭＳ Ｐゴシック" panose="020B0600070205080204" pitchFamily="50" charset="-128"/>
              <a:ea typeface="ＭＳ Ｐゴシック" panose="020B0600070205080204" pitchFamily="50" charset="-128"/>
            </a:rPr>
            <a:t>（最大震度６弱）・</a:t>
          </a:r>
          <a:r>
            <a:rPr kumimoji="1" lang="en-US" altLang="ja-JP" sz="1200">
              <a:latin typeface="ＭＳ Ｐゴシック" panose="020B0600070205080204" pitchFamily="50" charset="-128"/>
              <a:ea typeface="ＭＳ Ｐゴシック" panose="020B0600070205080204" pitchFamily="50" charset="-128"/>
            </a:rPr>
            <a:t>H31.1.26</a:t>
          </a:r>
          <a:r>
            <a:rPr kumimoji="1" lang="ja-JP" altLang="en-US" sz="1200">
              <a:latin typeface="ＭＳ Ｐゴシック" panose="020B0600070205080204" pitchFamily="50" charset="-128"/>
              <a:ea typeface="ＭＳ Ｐゴシック" panose="020B0600070205080204" pitchFamily="50" charset="-128"/>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人口減少と</a:t>
          </a:r>
          <a:r>
            <a:rPr kumimoji="1" lang="en-US" altLang="ja-JP" sz="1300">
              <a:solidFill>
                <a:schemeClr val="dk1"/>
              </a:solidFill>
              <a:effectLst/>
              <a:latin typeface="+mn-lt"/>
              <a:ea typeface="+mn-ea"/>
              <a:cs typeface="+mn-cs"/>
            </a:rPr>
            <a:t>39.4</a:t>
          </a:r>
          <a:r>
            <a:rPr kumimoji="1" lang="ja-JP" altLang="ja-JP" sz="1300">
              <a:solidFill>
                <a:schemeClr val="dk1"/>
              </a:solidFill>
              <a:effectLst/>
              <a:latin typeface="+mn-lt"/>
              <a:ea typeface="+mn-ea"/>
              <a:cs typeface="+mn-cs"/>
            </a:rPr>
            <a:t>％の高齢化率（平成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月末現在）に加え、町内に大型企業が</a:t>
          </a:r>
          <a:r>
            <a:rPr kumimoji="1" lang="ja-JP" altLang="en-US" sz="1300">
              <a:solidFill>
                <a:schemeClr val="dk1"/>
              </a:solidFill>
              <a:effectLst/>
              <a:latin typeface="+mn-lt"/>
              <a:ea typeface="+mn-ea"/>
              <a:cs typeface="+mn-cs"/>
            </a:rPr>
            <a:t>少ない</a:t>
          </a:r>
          <a:r>
            <a:rPr kumimoji="1" lang="ja-JP" altLang="ja-JP" sz="1300">
              <a:solidFill>
                <a:schemeClr val="dk1"/>
              </a:solidFill>
              <a:effectLst/>
              <a:latin typeface="+mn-lt"/>
              <a:ea typeface="+mn-ea"/>
              <a:cs typeface="+mn-cs"/>
            </a:rPr>
            <a:t>こと等により財政基盤が弱く、類似団体平均を下回っている。税収向上のため、管内４町と併任徴収や滞納整理の強化を行っているが、横ばいである。今後も収納率の向上に努めていく。</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a:t>
          </a:r>
          <a:r>
            <a:rPr kumimoji="1" lang="en-US" altLang="ja-JP" sz="1300">
              <a:latin typeface="ＭＳ Ｐゴシック" panose="020B0600070205080204" pitchFamily="50" charset="-128"/>
              <a:ea typeface="ＭＳ Ｐゴシック" panose="020B0600070205080204" pitchFamily="50" charset="-128"/>
            </a:rPr>
            <a:t>33,947</a:t>
          </a:r>
          <a:r>
            <a:rPr kumimoji="1" lang="ja-JP" altLang="en-US" sz="1300">
              <a:latin typeface="ＭＳ Ｐゴシック" panose="020B0600070205080204" pitchFamily="50" charset="-128"/>
              <a:ea typeface="ＭＳ Ｐゴシック" panose="020B0600070205080204" pitchFamily="50" charset="-128"/>
            </a:rPr>
            <a:t>千円減等により、分子となる歳出における経常の一般財源は減少したが、普通交付税が</a:t>
          </a:r>
          <a:r>
            <a:rPr kumimoji="1" lang="en-US" altLang="ja-JP" sz="1300">
              <a:latin typeface="ＭＳ Ｐゴシック" panose="020B0600070205080204" pitchFamily="50" charset="-128"/>
              <a:ea typeface="ＭＳ Ｐゴシック" panose="020B0600070205080204" pitchFamily="50" charset="-128"/>
            </a:rPr>
            <a:t>261,152</a:t>
          </a:r>
          <a:r>
            <a:rPr kumimoji="1" lang="ja-JP" altLang="en-US" sz="1300">
              <a:latin typeface="ＭＳ Ｐゴシック" panose="020B0600070205080204" pitchFamily="50" charset="-128"/>
              <a:ea typeface="ＭＳ Ｐゴシック" panose="020B0600070205080204" pitchFamily="50" charset="-128"/>
            </a:rPr>
            <a:t>千円減少したこと等で、分母となる歳入が減ったため</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今後は学校等の施設建設による公債費や維持補修費上昇が見込まれていることから、事務事業の優先度を厳しく点検し、経常経費の削減に努める。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21227</xdr:rowOff>
    </xdr:to>
    <xdr:cxnSp macro="">
      <xdr:nvCxnSpPr>
        <xdr:cNvPr id="136" name="直線コネクタ 135"/>
        <xdr:cNvCxnSpPr/>
      </xdr:nvCxnSpPr>
      <xdr:spPr>
        <a:xfrm>
          <a:off x="4114800" y="1065022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62</xdr:row>
      <xdr:rowOff>20320</xdr:rowOff>
    </xdr:to>
    <xdr:cxnSp macro="">
      <xdr:nvCxnSpPr>
        <xdr:cNvPr id="139" name="直線コネクタ 138"/>
        <xdr:cNvCxnSpPr/>
      </xdr:nvCxnSpPr>
      <xdr:spPr>
        <a:xfrm>
          <a:off x="3225800" y="10539912"/>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62</xdr:row>
      <xdr:rowOff>89263</xdr:rowOff>
    </xdr:to>
    <xdr:cxnSp macro="">
      <xdr:nvCxnSpPr>
        <xdr:cNvPr id="142" name="直線コネクタ 141"/>
        <xdr:cNvCxnSpPr/>
      </xdr:nvCxnSpPr>
      <xdr:spPr>
        <a:xfrm flipV="1">
          <a:off x="2336800" y="10539912"/>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62</xdr:row>
      <xdr:rowOff>89263</xdr:rowOff>
    </xdr:to>
    <xdr:cxnSp macro="">
      <xdr:nvCxnSpPr>
        <xdr:cNvPr id="145" name="直線コネクタ 144"/>
        <xdr:cNvCxnSpPr/>
      </xdr:nvCxnSpPr>
      <xdr:spPr>
        <a:xfrm>
          <a:off x="1447800" y="10346872"/>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141877</xdr:rowOff>
    </xdr:from>
    <xdr:to>
      <xdr:col>23</xdr:col>
      <xdr:colOff>184150</xdr:colOff>
      <xdr:row>63</xdr:row>
      <xdr:rowOff>72027</xdr:rowOff>
    </xdr:to>
    <xdr:sp macro="" textlink="">
      <xdr:nvSpPr>
        <xdr:cNvPr id="155" name="楕円 154"/>
        <xdr:cNvSpPr/>
      </xdr:nvSpPr>
      <xdr:spPr>
        <a:xfrm>
          <a:off x="4902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158404</xdr:rowOff>
    </xdr:from>
    <xdr:ext cx="762000" cy="259045"/>
    <xdr:sp macro="" textlink="">
      <xdr:nvSpPr>
        <xdr:cNvPr id="156" name="財政構造の弾力性該当値テキスト"/>
        <xdr:cNvSpPr txBox="1"/>
      </xdr:nvSpPr>
      <xdr:spPr>
        <a:xfrm>
          <a:off x="50419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7" name="楕円 156"/>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8" name="テキスト ボックス 157"/>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9" name="楕円 158"/>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142439</xdr:rowOff>
    </xdr:from>
    <xdr:ext cx="762000" cy="259045"/>
    <xdr:sp macro="" textlink="">
      <xdr:nvSpPr>
        <xdr:cNvPr id="160" name="テキスト ボックス 159"/>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38463</xdr:rowOff>
    </xdr:from>
    <xdr:to>
      <xdr:col>11</xdr:col>
      <xdr:colOff>82550</xdr:colOff>
      <xdr:row>62</xdr:row>
      <xdr:rowOff>140063</xdr:rowOff>
    </xdr:to>
    <xdr:sp macro="" textlink="">
      <xdr:nvSpPr>
        <xdr:cNvPr id="161" name="楕円 160"/>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150240</xdr:rowOff>
    </xdr:from>
    <xdr:ext cx="762000" cy="259045"/>
    <xdr:sp macro="" textlink="">
      <xdr:nvSpPr>
        <xdr:cNvPr id="162" name="テキスト ボックス 161"/>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3" name="楕円 162"/>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4" name="テキスト ボックス 163"/>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非常勤職員の増により人件費は微増したが、委託料等の減により物件費は減少となり、人口一人当たりの決算額が減少した。</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34568</xdr:rowOff>
    </xdr:from>
    <xdr:to>
      <xdr:col>23</xdr:col>
      <xdr:colOff>133350</xdr:colOff>
      <xdr:row>82</xdr:row>
      <xdr:rowOff>54077</xdr:rowOff>
    </xdr:to>
    <xdr:cxnSp macro="">
      <xdr:nvCxnSpPr>
        <xdr:cNvPr id="199" name="直線コネクタ 198"/>
        <xdr:cNvCxnSpPr/>
      </xdr:nvCxnSpPr>
      <xdr:spPr>
        <a:xfrm flipV="1">
          <a:off x="4114800" y="14093468"/>
          <a:ext cx="8382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50881</xdr:rowOff>
    </xdr:from>
    <xdr:to>
      <xdr:col>19</xdr:col>
      <xdr:colOff>133350</xdr:colOff>
      <xdr:row>82</xdr:row>
      <xdr:rowOff>54077</xdr:rowOff>
    </xdr:to>
    <xdr:cxnSp macro="">
      <xdr:nvCxnSpPr>
        <xdr:cNvPr id="202" name="直線コネクタ 201"/>
        <xdr:cNvCxnSpPr/>
      </xdr:nvCxnSpPr>
      <xdr:spPr>
        <a:xfrm>
          <a:off x="3225800" y="14109781"/>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166505</xdr:rowOff>
    </xdr:from>
    <xdr:to>
      <xdr:col>15</xdr:col>
      <xdr:colOff>82550</xdr:colOff>
      <xdr:row>82</xdr:row>
      <xdr:rowOff>50881</xdr:rowOff>
    </xdr:to>
    <xdr:cxnSp macro="">
      <xdr:nvCxnSpPr>
        <xdr:cNvPr id="205" name="直線コネクタ 204"/>
        <xdr:cNvCxnSpPr/>
      </xdr:nvCxnSpPr>
      <xdr:spPr>
        <a:xfrm>
          <a:off x="2336800" y="14053955"/>
          <a:ext cx="889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134947</xdr:rowOff>
    </xdr:from>
    <xdr:to>
      <xdr:col>11</xdr:col>
      <xdr:colOff>31750</xdr:colOff>
      <xdr:row>81</xdr:row>
      <xdr:rowOff>166505</xdr:rowOff>
    </xdr:to>
    <xdr:cxnSp macro="">
      <xdr:nvCxnSpPr>
        <xdr:cNvPr id="208" name="直線コネクタ 207"/>
        <xdr:cNvCxnSpPr/>
      </xdr:nvCxnSpPr>
      <xdr:spPr>
        <a:xfrm>
          <a:off x="1447800" y="14022397"/>
          <a:ext cx="889000" cy="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155218</xdr:rowOff>
    </xdr:from>
    <xdr:to>
      <xdr:col>23</xdr:col>
      <xdr:colOff>184150</xdr:colOff>
      <xdr:row>82</xdr:row>
      <xdr:rowOff>85368</xdr:rowOff>
    </xdr:to>
    <xdr:sp macro="" textlink="">
      <xdr:nvSpPr>
        <xdr:cNvPr id="218" name="楕円 217"/>
        <xdr:cNvSpPr/>
      </xdr:nvSpPr>
      <xdr:spPr>
        <a:xfrm>
          <a:off x="4902200" y="140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295</xdr:rowOff>
    </xdr:from>
    <xdr:ext cx="762000" cy="259045"/>
    <xdr:sp macro="" textlink="">
      <xdr:nvSpPr>
        <xdr:cNvPr id="219" name="人件費・物件費等の状況該当値テキスト"/>
        <xdr:cNvSpPr txBox="1"/>
      </xdr:nvSpPr>
      <xdr:spPr>
        <a:xfrm>
          <a:off x="5041900" y="1388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3277</xdr:rowOff>
    </xdr:from>
    <xdr:to>
      <xdr:col>19</xdr:col>
      <xdr:colOff>184150</xdr:colOff>
      <xdr:row>82</xdr:row>
      <xdr:rowOff>104877</xdr:rowOff>
    </xdr:to>
    <xdr:sp macro="" textlink="">
      <xdr:nvSpPr>
        <xdr:cNvPr id="220" name="楕円 219"/>
        <xdr:cNvSpPr/>
      </xdr:nvSpPr>
      <xdr:spPr>
        <a:xfrm>
          <a:off x="4064000" y="140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115054</xdr:rowOff>
    </xdr:from>
    <xdr:ext cx="736600" cy="259045"/>
    <xdr:sp macro="" textlink="">
      <xdr:nvSpPr>
        <xdr:cNvPr id="221" name="テキスト ボックス 220"/>
        <xdr:cNvSpPr txBox="1"/>
      </xdr:nvSpPr>
      <xdr:spPr>
        <a:xfrm>
          <a:off x="3733800" y="1383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xdr:rowOff>
    </xdr:from>
    <xdr:to>
      <xdr:col>15</xdr:col>
      <xdr:colOff>133350</xdr:colOff>
      <xdr:row>82</xdr:row>
      <xdr:rowOff>101681</xdr:rowOff>
    </xdr:to>
    <xdr:sp macro="" textlink="">
      <xdr:nvSpPr>
        <xdr:cNvPr id="222" name="楕円 221"/>
        <xdr:cNvSpPr/>
      </xdr:nvSpPr>
      <xdr:spPr>
        <a:xfrm>
          <a:off x="3175000" y="1405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111858</xdr:rowOff>
    </xdr:from>
    <xdr:ext cx="762000" cy="259045"/>
    <xdr:sp macro="" textlink="">
      <xdr:nvSpPr>
        <xdr:cNvPr id="223" name="テキスト ボックス 222"/>
        <xdr:cNvSpPr txBox="1"/>
      </xdr:nvSpPr>
      <xdr:spPr>
        <a:xfrm>
          <a:off x="2844800" y="1382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115705</xdr:rowOff>
    </xdr:from>
    <xdr:to>
      <xdr:col>11</xdr:col>
      <xdr:colOff>82550</xdr:colOff>
      <xdr:row>82</xdr:row>
      <xdr:rowOff>45855</xdr:rowOff>
    </xdr:to>
    <xdr:sp macro="" textlink="">
      <xdr:nvSpPr>
        <xdr:cNvPr id="224" name="楕円 223"/>
        <xdr:cNvSpPr/>
      </xdr:nvSpPr>
      <xdr:spPr>
        <a:xfrm>
          <a:off x="2286000" y="14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56032</xdr:rowOff>
    </xdr:from>
    <xdr:ext cx="762000" cy="259045"/>
    <xdr:sp macro="" textlink="">
      <xdr:nvSpPr>
        <xdr:cNvPr id="225" name="テキスト ボックス 224"/>
        <xdr:cNvSpPr txBox="1"/>
      </xdr:nvSpPr>
      <xdr:spPr>
        <a:xfrm>
          <a:off x="1955800" y="13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84147</xdr:rowOff>
    </xdr:from>
    <xdr:to>
      <xdr:col>7</xdr:col>
      <xdr:colOff>31750</xdr:colOff>
      <xdr:row>82</xdr:row>
      <xdr:rowOff>14297</xdr:rowOff>
    </xdr:to>
    <xdr:sp macro="" textlink="">
      <xdr:nvSpPr>
        <xdr:cNvPr id="226" name="楕円 225"/>
        <xdr:cNvSpPr/>
      </xdr:nvSpPr>
      <xdr:spPr>
        <a:xfrm>
          <a:off x="1397000" y="139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24474</xdr:rowOff>
    </xdr:from>
    <xdr:ext cx="762000" cy="259045"/>
    <xdr:sp macro="" textlink="">
      <xdr:nvSpPr>
        <xdr:cNvPr id="227" name="テキスト ボックス 226"/>
        <xdr:cNvSpPr txBox="1"/>
      </xdr:nvSpPr>
      <xdr:spPr>
        <a:xfrm>
          <a:off x="1066800" y="1374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年度の数値は前年度の数値を引用してあるため前年並みという分析となるが、実際の数値は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ポイント減少する見込みである。現給保障を廃止したこと及び新陳代謝による職員構成の変動が主な要因であるが、町村規模の職員数では数値に敏感に反映しうるものである。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3" name="直線コネクタ 262"/>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66" name="直線コネクタ 265"/>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86</xdr:row>
      <xdr:rowOff>15421</xdr:rowOff>
    </xdr:to>
    <xdr:cxnSp macro="">
      <xdr:nvCxnSpPr>
        <xdr:cNvPr id="269" name="直線コネクタ 268"/>
        <xdr:cNvCxnSpPr/>
      </xdr:nvCxnSpPr>
      <xdr:spPr>
        <a:xfrm>
          <a:off x="14401800" y="1444987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48079</xdr:rowOff>
    </xdr:to>
    <xdr:cxnSp macro="">
      <xdr:nvCxnSpPr>
        <xdr:cNvPr id="272" name="直線コネクタ 271"/>
        <xdr:cNvCxnSpPr/>
      </xdr:nvCxnSpPr>
      <xdr:spPr>
        <a:xfrm>
          <a:off x="13512800" y="142602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2" name="楕円 28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3"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4" name="楕円 28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5" name="テキスト ボックス 28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6" name="楕円 285"/>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7" name="テキスト ボックス 28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8" name="楕円 287"/>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9" name="テキスト ボックス 288"/>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90" name="楕円 289"/>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65513</xdr:rowOff>
    </xdr:from>
    <xdr:ext cx="762000" cy="259045"/>
    <xdr:sp macro="" textlink="">
      <xdr:nvSpPr>
        <xdr:cNvPr id="291" name="テキスト ボックス 290"/>
        <xdr:cNvSpPr txBox="1"/>
      </xdr:nvSpPr>
      <xdr:spPr>
        <a:xfrm>
          <a:off x="13131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300">
              <a:latin typeface="ＭＳ Ｐゴシック" panose="020B0600070205080204" pitchFamily="50" charset="-128"/>
              <a:ea typeface="ＭＳ Ｐゴシック" panose="020B0600070205080204" pitchFamily="50" charset="-128"/>
            </a:rPr>
            <a:t>　これからの職員の削減においては、住民サービスの低下など一定の犠牲を強いることにつながると認識しており、慎重に検討する必要がある。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ポイント増加しているが、職員数には変更なく人口が減少したことが影響している。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109775</xdr:rowOff>
    </xdr:from>
    <xdr:to>
      <xdr:col>81</xdr:col>
      <xdr:colOff>44450</xdr:colOff>
      <xdr:row>63</xdr:row>
      <xdr:rowOff>155019</xdr:rowOff>
    </xdr:to>
    <xdr:cxnSp macro="">
      <xdr:nvCxnSpPr>
        <xdr:cNvPr id="330" name="直線コネクタ 329"/>
        <xdr:cNvCxnSpPr/>
      </xdr:nvCxnSpPr>
      <xdr:spPr>
        <a:xfrm>
          <a:off x="16179800" y="1091112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157559</xdr:rowOff>
    </xdr:from>
    <xdr:to>
      <xdr:col>77</xdr:col>
      <xdr:colOff>44450</xdr:colOff>
      <xdr:row>63</xdr:row>
      <xdr:rowOff>109775</xdr:rowOff>
    </xdr:to>
    <xdr:cxnSp macro="">
      <xdr:nvCxnSpPr>
        <xdr:cNvPr id="333" name="直線コネクタ 332"/>
        <xdr:cNvCxnSpPr/>
      </xdr:nvCxnSpPr>
      <xdr:spPr>
        <a:xfrm>
          <a:off x="15290800" y="10787459"/>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157559</xdr:rowOff>
    </xdr:from>
    <xdr:to>
      <xdr:col>72</xdr:col>
      <xdr:colOff>203200</xdr:colOff>
      <xdr:row>62</xdr:row>
      <xdr:rowOff>159068</xdr:rowOff>
    </xdr:to>
    <xdr:cxnSp macro="">
      <xdr:nvCxnSpPr>
        <xdr:cNvPr id="336" name="直線コネクタ 335"/>
        <xdr:cNvCxnSpPr/>
      </xdr:nvCxnSpPr>
      <xdr:spPr>
        <a:xfrm flipV="1">
          <a:off x="14401800" y="1078745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71596</xdr:rowOff>
    </xdr:from>
    <xdr:to>
      <xdr:col>68</xdr:col>
      <xdr:colOff>152400</xdr:colOff>
      <xdr:row>62</xdr:row>
      <xdr:rowOff>159068</xdr:rowOff>
    </xdr:to>
    <xdr:cxnSp macro="">
      <xdr:nvCxnSpPr>
        <xdr:cNvPr id="339" name="直線コネクタ 338"/>
        <xdr:cNvCxnSpPr/>
      </xdr:nvCxnSpPr>
      <xdr:spPr>
        <a:xfrm>
          <a:off x="13512800" y="10701496"/>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104219</xdr:rowOff>
    </xdr:from>
    <xdr:to>
      <xdr:col>81</xdr:col>
      <xdr:colOff>95250</xdr:colOff>
      <xdr:row>64</xdr:row>
      <xdr:rowOff>34369</xdr:rowOff>
    </xdr:to>
    <xdr:sp macro="" textlink="">
      <xdr:nvSpPr>
        <xdr:cNvPr id="349" name="楕円 348"/>
        <xdr:cNvSpPr/>
      </xdr:nvSpPr>
      <xdr:spPr>
        <a:xfrm>
          <a:off x="16967200" y="10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76296</xdr:rowOff>
    </xdr:from>
    <xdr:ext cx="762000" cy="259045"/>
    <xdr:sp macro="" textlink="">
      <xdr:nvSpPr>
        <xdr:cNvPr id="350" name="定員管理の状況該当値テキスト"/>
        <xdr:cNvSpPr txBox="1"/>
      </xdr:nvSpPr>
      <xdr:spPr>
        <a:xfrm>
          <a:off x="17106900" y="1087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58975</xdr:rowOff>
    </xdr:from>
    <xdr:to>
      <xdr:col>77</xdr:col>
      <xdr:colOff>95250</xdr:colOff>
      <xdr:row>63</xdr:row>
      <xdr:rowOff>160575</xdr:rowOff>
    </xdr:to>
    <xdr:sp macro="" textlink="">
      <xdr:nvSpPr>
        <xdr:cNvPr id="351" name="楕円 350"/>
        <xdr:cNvSpPr/>
      </xdr:nvSpPr>
      <xdr:spPr>
        <a:xfrm>
          <a:off x="16129000" y="10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145352</xdr:rowOff>
    </xdr:from>
    <xdr:ext cx="736600" cy="259045"/>
    <xdr:sp macro="" textlink="">
      <xdr:nvSpPr>
        <xdr:cNvPr id="352" name="テキスト ボックス 351"/>
        <xdr:cNvSpPr txBox="1"/>
      </xdr:nvSpPr>
      <xdr:spPr>
        <a:xfrm>
          <a:off x="15798800" y="109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106759</xdr:rowOff>
    </xdr:from>
    <xdr:to>
      <xdr:col>73</xdr:col>
      <xdr:colOff>44450</xdr:colOff>
      <xdr:row>63</xdr:row>
      <xdr:rowOff>36909</xdr:rowOff>
    </xdr:to>
    <xdr:sp macro="" textlink="">
      <xdr:nvSpPr>
        <xdr:cNvPr id="353" name="楕円 352"/>
        <xdr:cNvSpPr/>
      </xdr:nvSpPr>
      <xdr:spPr>
        <a:xfrm>
          <a:off x="15240000" y="107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21686</xdr:rowOff>
    </xdr:from>
    <xdr:ext cx="762000" cy="259045"/>
    <xdr:sp macro="" textlink="">
      <xdr:nvSpPr>
        <xdr:cNvPr id="354" name="テキスト ボックス 353"/>
        <xdr:cNvSpPr txBox="1"/>
      </xdr:nvSpPr>
      <xdr:spPr>
        <a:xfrm>
          <a:off x="14909800" y="108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108268</xdr:rowOff>
    </xdr:from>
    <xdr:to>
      <xdr:col>68</xdr:col>
      <xdr:colOff>203200</xdr:colOff>
      <xdr:row>63</xdr:row>
      <xdr:rowOff>38418</xdr:rowOff>
    </xdr:to>
    <xdr:sp macro="" textlink="">
      <xdr:nvSpPr>
        <xdr:cNvPr id="355" name="楕円 354"/>
        <xdr:cNvSpPr/>
      </xdr:nvSpPr>
      <xdr:spPr>
        <a:xfrm>
          <a:off x="14351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56" name="テキスト ボックス 355"/>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20796</xdr:rowOff>
    </xdr:from>
    <xdr:to>
      <xdr:col>64</xdr:col>
      <xdr:colOff>152400</xdr:colOff>
      <xdr:row>62</xdr:row>
      <xdr:rowOff>122396</xdr:rowOff>
    </xdr:to>
    <xdr:sp macro="" textlink="">
      <xdr:nvSpPr>
        <xdr:cNvPr id="357" name="楕円 356"/>
        <xdr:cNvSpPr/>
      </xdr:nvSpPr>
      <xdr:spPr>
        <a:xfrm>
          <a:off x="13462000" y="106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107173</xdr:rowOff>
    </xdr:from>
    <xdr:ext cx="762000" cy="259045"/>
    <xdr:sp macro="" textlink="">
      <xdr:nvSpPr>
        <xdr:cNvPr id="358" name="テキスト ボックス 357"/>
        <xdr:cNvSpPr txBox="1"/>
      </xdr:nvSpPr>
      <xdr:spPr>
        <a:xfrm>
          <a:off x="13131800" y="1073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年度借入の道路事業に係る過疎対策事業債及び平成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年度借入の合併振興基金の償還が終わったことで、元利償還金は</a:t>
          </a:r>
          <a:r>
            <a:rPr kumimoji="1" lang="en-US" altLang="ja-JP" sz="1300">
              <a:latin typeface="ＭＳ Ｐゴシック" panose="020B0600070205080204" pitchFamily="50" charset="-128"/>
              <a:ea typeface="ＭＳ Ｐゴシック" panose="020B0600070205080204" pitchFamily="50" charset="-128"/>
            </a:rPr>
            <a:t>33,947</a:t>
          </a:r>
          <a:r>
            <a:rPr kumimoji="1" lang="ja-JP" altLang="en-US" sz="1300">
              <a:latin typeface="ＭＳ Ｐゴシック" panose="020B0600070205080204" pitchFamily="50" charset="-128"/>
              <a:ea typeface="ＭＳ Ｐゴシック" panose="020B0600070205080204" pitchFamily="50" charset="-128"/>
            </a:rPr>
            <a:t>千円減少となったが、普通交付税及び臨時財政対策債の減のため単年度では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ポイント上がった。平成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年度以降６％以上で上昇を続けているため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合併算定替え終了等に伴い歳入は減少しており、事務事業の見直しや優先度を厳しく点検し、投資効果の高い事業に計画的に借入を行い、実質公債費率が１０％を超えない範囲で推移するよう努め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150989</xdr:rowOff>
    </xdr:to>
    <xdr:cxnSp macro="">
      <xdr:nvCxnSpPr>
        <xdr:cNvPr id="393" name="直線コネクタ 392"/>
        <xdr:cNvCxnSpPr/>
      </xdr:nvCxnSpPr>
      <xdr:spPr>
        <a:xfrm>
          <a:off x="16179800" y="6730295"/>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43745</xdr:rowOff>
    </xdr:to>
    <xdr:cxnSp macro="">
      <xdr:nvCxnSpPr>
        <xdr:cNvPr id="396" name="直線コネクタ 395"/>
        <xdr:cNvCxnSpPr/>
      </xdr:nvCxnSpPr>
      <xdr:spPr>
        <a:xfrm>
          <a:off x="15290800" y="667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121355</xdr:rowOff>
    </xdr:from>
    <xdr:to>
      <xdr:col>72</xdr:col>
      <xdr:colOff>203200</xdr:colOff>
      <xdr:row>38</xdr:row>
      <xdr:rowOff>161572</xdr:rowOff>
    </xdr:to>
    <xdr:cxnSp macro="">
      <xdr:nvCxnSpPr>
        <xdr:cNvPr id="399" name="直線コネクタ 398"/>
        <xdr:cNvCxnSpPr/>
      </xdr:nvCxnSpPr>
      <xdr:spPr>
        <a:xfrm>
          <a:off x="14401800" y="66364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38</xdr:row>
      <xdr:rowOff>134761</xdr:rowOff>
    </xdr:to>
    <xdr:cxnSp macro="">
      <xdr:nvCxnSpPr>
        <xdr:cNvPr id="402" name="直線コネクタ 401"/>
        <xdr:cNvCxnSpPr/>
      </xdr:nvCxnSpPr>
      <xdr:spPr>
        <a:xfrm flipV="1">
          <a:off x="13512800" y="663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100189</xdr:rowOff>
    </xdr:from>
    <xdr:to>
      <xdr:col>81</xdr:col>
      <xdr:colOff>95250</xdr:colOff>
      <xdr:row>40</xdr:row>
      <xdr:rowOff>30339</xdr:rowOff>
    </xdr:to>
    <xdr:sp macro="" textlink="">
      <xdr:nvSpPr>
        <xdr:cNvPr id="412" name="楕円 411"/>
        <xdr:cNvSpPr/>
      </xdr:nvSpPr>
      <xdr:spPr>
        <a:xfrm>
          <a:off x="16967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116716</xdr:rowOff>
    </xdr:from>
    <xdr:ext cx="762000" cy="259045"/>
    <xdr:sp macro="" textlink="">
      <xdr:nvSpPr>
        <xdr:cNvPr id="413" name="公債費負担の状況該当値テキスト"/>
        <xdr:cNvSpPr txBox="1"/>
      </xdr:nvSpPr>
      <xdr:spPr>
        <a:xfrm>
          <a:off x="17106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164395</xdr:rowOff>
    </xdr:from>
    <xdr:to>
      <xdr:col>77</xdr:col>
      <xdr:colOff>95250</xdr:colOff>
      <xdr:row>39</xdr:row>
      <xdr:rowOff>94545</xdr:rowOff>
    </xdr:to>
    <xdr:sp macro="" textlink="">
      <xdr:nvSpPr>
        <xdr:cNvPr id="414" name="楕円 413"/>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415" name="テキスト ボックス 414"/>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110772</xdr:rowOff>
    </xdr:from>
    <xdr:to>
      <xdr:col>73</xdr:col>
      <xdr:colOff>44450</xdr:colOff>
      <xdr:row>39</xdr:row>
      <xdr:rowOff>40922</xdr:rowOff>
    </xdr:to>
    <xdr:sp macro="" textlink="">
      <xdr:nvSpPr>
        <xdr:cNvPr id="416" name="楕円 415"/>
        <xdr:cNvSpPr/>
      </xdr:nvSpPr>
      <xdr:spPr>
        <a:xfrm>
          <a:off x="15240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51099</xdr:rowOff>
    </xdr:from>
    <xdr:ext cx="762000" cy="259045"/>
    <xdr:sp macro="" textlink="">
      <xdr:nvSpPr>
        <xdr:cNvPr id="417" name="テキスト ボックス 416"/>
        <xdr:cNvSpPr txBox="1"/>
      </xdr:nvSpPr>
      <xdr:spPr>
        <a:xfrm>
          <a:off x="14909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418" name="楕円 417"/>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419" name="テキスト ボックス 418"/>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83961</xdr:rowOff>
    </xdr:from>
    <xdr:to>
      <xdr:col>64</xdr:col>
      <xdr:colOff>152400</xdr:colOff>
      <xdr:row>39</xdr:row>
      <xdr:rowOff>14111</xdr:rowOff>
    </xdr:to>
    <xdr:sp macro="" textlink="">
      <xdr:nvSpPr>
        <xdr:cNvPr id="420" name="楕円 419"/>
        <xdr:cNvSpPr/>
      </xdr:nvSpPr>
      <xdr:spPr>
        <a:xfrm>
          <a:off x="13462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24288</xdr:rowOff>
    </xdr:from>
    <xdr:ext cx="762000" cy="259045"/>
    <xdr:sp macro="" textlink="">
      <xdr:nvSpPr>
        <xdr:cNvPr id="421" name="テキスト ボックス 420"/>
        <xdr:cNvSpPr txBox="1"/>
      </xdr:nvSpPr>
      <xdr:spPr>
        <a:xfrm>
          <a:off x="13131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5"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6" name="フローチャート: 判断 455"/>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7" name="フローチャート: 判断 456"/>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8" name="テキスト ボックス 457"/>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59" name="フローチャート: 判断 458"/>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0" name="テキスト ボックス 459"/>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1" name="フローチャート: 判断 460"/>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2" name="テキスト ボックス 461"/>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3" name="フローチャート: 判断 462"/>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4" name="テキスト ボックス 463"/>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特別養護老人ホーム事業会計の給食業務を委託方式に変更し、調理員正職員を一般会計の学校共同調理場に異動したこと及び学童保育事業開始に係る非常勤職員の増により昨年度から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類似団体と比較して低くなっているが、特殊勤務手当制度の改正や代休制度の運用で時間外勤務手当を抑えるなどの取組で人件費を削減している。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37</xdr:row>
      <xdr:rowOff>113393</xdr:rowOff>
    </xdr:to>
    <xdr:cxnSp macro="">
      <xdr:nvCxnSpPr>
        <xdr:cNvPr id="68" name="直線コネクタ 67"/>
        <xdr:cNvCxnSpPr/>
      </xdr:nvCxnSpPr>
      <xdr:spPr>
        <a:xfrm>
          <a:off x="3987800" y="6326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37</xdr:row>
      <xdr:rowOff>26307</xdr:rowOff>
    </xdr:to>
    <xdr:cxnSp macro="">
      <xdr:nvCxnSpPr>
        <xdr:cNvPr id="71" name="直線コネクタ 70"/>
        <xdr:cNvCxnSpPr/>
      </xdr:nvCxnSpPr>
      <xdr:spPr>
        <a:xfrm flipV="1">
          <a:off x="3098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26307</xdr:rowOff>
    </xdr:from>
    <xdr:to>
      <xdr:col>15</xdr:col>
      <xdr:colOff>98425</xdr:colOff>
      <xdr:row>38</xdr:row>
      <xdr:rowOff>29028</xdr:rowOff>
    </xdr:to>
    <xdr:cxnSp macro="">
      <xdr:nvCxnSpPr>
        <xdr:cNvPr id="74" name="直線コネクタ 73"/>
        <xdr:cNvCxnSpPr/>
      </xdr:nvCxnSpPr>
      <xdr:spPr>
        <a:xfrm flipV="1">
          <a:off x="2209800" y="6369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29028</xdr:rowOff>
    </xdr:to>
    <xdr:cxnSp macro="">
      <xdr:nvCxnSpPr>
        <xdr:cNvPr id="77" name="直線コネクタ 76"/>
        <xdr:cNvCxnSpPr/>
      </xdr:nvCxnSpPr>
      <xdr:spPr>
        <a:xfrm>
          <a:off x="1320800" y="653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79120</xdr:rowOff>
    </xdr:from>
    <xdr:ext cx="762000" cy="259045"/>
    <xdr:sp macro="" textlink="">
      <xdr:nvSpPr>
        <xdr:cNvPr id="88" name="人件費該当値テキスト"/>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103414</xdr:rowOff>
    </xdr:from>
    <xdr:to>
      <xdr:col>20</xdr:col>
      <xdr:colOff>38100</xdr:colOff>
      <xdr:row>37</xdr:row>
      <xdr:rowOff>33564</xdr:rowOff>
    </xdr:to>
    <xdr:sp macro="" textlink="">
      <xdr:nvSpPr>
        <xdr:cNvPr id="89" name="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90" name="テキスト ボックス 89"/>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146957</xdr:rowOff>
    </xdr:from>
    <xdr:to>
      <xdr:col>15</xdr:col>
      <xdr:colOff>149225</xdr:colOff>
      <xdr:row>37</xdr:row>
      <xdr:rowOff>77107</xdr:rowOff>
    </xdr:to>
    <xdr:sp macro="" textlink="">
      <xdr:nvSpPr>
        <xdr:cNvPr id="91" name="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87284</xdr:rowOff>
    </xdr:from>
    <xdr:ext cx="762000" cy="259045"/>
    <xdr:sp macro="" textlink="">
      <xdr:nvSpPr>
        <xdr:cNvPr id="92" name="テキスト ボックス 91"/>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96" name="テキスト ボックス 95"/>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年度は情報セキュリティの強化対策や行政情報配信システム構築事業等により委託料が増えていたが、平成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年度ではその分が減少したため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ポイント減少した。事業の効率化に努めたことにより類似団体平均よりも下回っていることから今後もこの水準を維持・改善できるよう努める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86179</xdr:rowOff>
    </xdr:to>
    <xdr:cxnSp macro="">
      <xdr:nvCxnSpPr>
        <xdr:cNvPr id="131" name="直線コネクタ 130"/>
        <xdr:cNvCxnSpPr/>
      </xdr:nvCxnSpPr>
      <xdr:spPr>
        <a:xfrm flipV="1">
          <a:off x="15671800" y="2581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86179</xdr:rowOff>
    </xdr:to>
    <xdr:cxnSp macro="">
      <xdr:nvCxnSpPr>
        <xdr:cNvPr id="134" name="直線コネクタ 133"/>
        <xdr:cNvCxnSpPr/>
      </xdr:nvCxnSpPr>
      <xdr:spPr>
        <a:xfrm>
          <a:off x="14782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129721</xdr:rowOff>
    </xdr:to>
    <xdr:cxnSp macro="">
      <xdr:nvCxnSpPr>
        <xdr:cNvPr id="137" name="直線コネクタ 136"/>
        <xdr:cNvCxnSpPr/>
      </xdr:nvCxnSpPr>
      <xdr:spPr>
        <a:xfrm flipV="1">
          <a:off x="13893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129721</xdr:rowOff>
    </xdr:to>
    <xdr:cxnSp macro="">
      <xdr:nvCxnSpPr>
        <xdr:cNvPr id="140" name="直線コネクタ 139"/>
        <xdr:cNvCxnSpPr/>
      </xdr:nvCxnSpPr>
      <xdr:spPr>
        <a:xfrm>
          <a:off x="13004800" y="2570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51"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4" name="楕円 153"/>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5" name="テキスト ボックス 154"/>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6" name="楕円 155"/>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7" name="テキスト ボックス 156"/>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8" name="楕円 157"/>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9" name="テキスト ボックス 158"/>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障害者総合支援介護等給付費が増額となったため、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今後は扶助費の増加が続いていくと思われるため、他の経費削減に努め全国平均を下回る水準で推移していくように努める。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92" name="直線コネクタ 191"/>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95" name="直線コネクタ 194"/>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8" name="直線コネクタ 197"/>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60</xdr:row>
      <xdr:rowOff>146050</xdr:rowOff>
    </xdr:to>
    <xdr:cxnSp macro="">
      <xdr:nvCxnSpPr>
        <xdr:cNvPr id="201" name="直線コネクタ 200"/>
        <xdr:cNvCxnSpPr/>
      </xdr:nvCxnSpPr>
      <xdr:spPr>
        <a:xfrm flipV="1">
          <a:off x="1320800" y="97091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11" name="楕円 21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2"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5" name="楕円 21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6" name="テキスト ボックス 21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19" name="楕円 218"/>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20" name="テキスト ボックス 219"/>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った。道路に係る維持補修費が増加したためである。類似団体平均と比べ悪化しており、今後は公営企業施設の老朽化に伴う維持補修費がさらに増大する見込みがあり、繰出金の増加も見込まれる。個別施設管理計画の策定にあたってはこれらの点を鑑み、併せて事業の合理化を図り経費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107950</xdr:rowOff>
    </xdr:to>
    <xdr:cxnSp macro="">
      <xdr:nvCxnSpPr>
        <xdr:cNvPr id="253" name="直線コネクタ 252"/>
        <xdr:cNvCxnSpPr/>
      </xdr:nvCxnSpPr>
      <xdr:spPr>
        <a:xfrm>
          <a:off x="15671800" y="97510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149860</xdr:rowOff>
    </xdr:to>
    <xdr:cxnSp macro="">
      <xdr:nvCxnSpPr>
        <xdr:cNvPr id="256" name="直線コネクタ 255"/>
        <xdr:cNvCxnSpPr/>
      </xdr:nvCxnSpPr>
      <xdr:spPr>
        <a:xfrm>
          <a:off x="14782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57</xdr:row>
      <xdr:rowOff>24130</xdr:rowOff>
    </xdr:to>
    <xdr:cxnSp macro="">
      <xdr:nvCxnSpPr>
        <xdr:cNvPr id="259" name="直線コネクタ 258"/>
        <xdr:cNvCxnSpPr/>
      </xdr:nvCxnSpPr>
      <xdr:spPr>
        <a:xfrm flipV="1">
          <a:off x="13893800" y="9674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24130</xdr:rowOff>
    </xdr:to>
    <xdr:cxnSp macro="">
      <xdr:nvCxnSpPr>
        <xdr:cNvPr id="262" name="直線コネクタ 261"/>
        <xdr:cNvCxnSpPr/>
      </xdr:nvCxnSpPr>
      <xdr:spPr>
        <a:xfrm>
          <a:off x="13004800" y="969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4" name="楕円 27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5" name="テキスト ボックス 274"/>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6" name="楕円 275"/>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7" name="テキスト ボックス 27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ポイント減少している。これは一部事務組合負担金、病院事業会計負担金等の減少によるものである。</a:t>
          </a:r>
        </a:p>
        <a:p>
          <a:r>
            <a:rPr kumimoji="1" lang="ja-JP" altLang="en-US" sz="1300">
              <a:latin typeface="ＭＳ Ｐゴシック" panose="020B0600070205080204" pitchFamily="50" charset="-128"/>
              <a:ea typeface="ＭＳ Ｐゴシック" panose="020B0600070205080204" pitchFamily="50" charset="-128"/>
            </a:rPr>
            <a:t>　全国平均や熊本県平均と比較すると高い数値であるため、今後は、町単独補助金について見直しを行い、５％程度削減できるよう調整を図る。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20320</xdr:rowOff>
    </xdr:to>
    <xdr:cxnSp macro="">
      <xdr:nvCxnSpPr>
        <xdr:cNvPr id="314" name="直線コネクタ 313"/>
        <xdr:cNvCxnSpPr/>
      </xdr:nvCxnSpPr>
      <xdr:spPr>
        <a:xfrm flipV="1">
          <a:off x="15671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20320</xdr:rowOff>
    </xdr:to>
    <xdr:cxnSp macro="">
      <xdr:nvCxnSpPr>
        <xdr:cNvPr id="317" name="直線コネクタ 316"/>
        <xdr:cNvCxnSpPr/>
      </xdr:nvCxnSpPr>
      <xdr:spPr>
        <a:xfrm>
          <a:off x="14782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153670</xdr:rowOff>
    </xdr:from>
    <xdr:to>
      <xdr:col>73</xdr:col>
      <xdr:colOff>180975</xdr:colOff>
      <xdr:row>37</xdr:row>
      <xdr:rowOff>168910</xdr:rowOff>
    </xdr:to>
    <xdr:cxnSp macro="">
      <xdr:nvCxnSpPr>
        <xdr:cNvPr id="320" name="直線コネクタ 319"/>
        <xdr:cNvCxnSpPr/>
      </xdr:nvCxnSpPr>
      <xdr:spPr>
        <a:xfrm>
          <a:off x="13893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37</xdr:row>
      <xdr:rowOff>153670</xdr:rowOff>
    </xdr:to>
    <xdr:cxnSp macro="">
      <xdr:nvCxnSpPr>
        <xdr:cNvPr id="323" name="直線コネクタ 322"/>
        <xdr:cNvCxnSpPr/>
      </xdr:nvCxnSpPr>
      <xdr:spPr>
        <a:xfrm>
          <a:off x="13004800" y="61391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3" name="楕円 332"/>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97807</xdr:rowOff>
    </xdr:from>
    <xdr:ext cx="762000" cy="259045"/>
    <xdr:sp macro="" textlink="">
      <xdr:nvSpPr>
        <xdr:cNvPr id="334" name="補助費等該当値テキスト"/>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5" name="楕円 334"/>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6" name="テキスト ボックス 335"/>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7" name="楕円 336"/>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8" name="テキスト ボックス 337"/>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102870</xdr:rowOff>
    </xdr:from>
    <xdr:to>
      <xdr:col>69</xdr:col>
      <xdr:colOff>142875</xdr:colOff>
      <xdr:row>38</xdr:row>
      <xdr:rowOff>33020</xdr:rowOff>
    </xdr:to>
    <xdr:sp macro="" textlink="">
      <xdr:nvSpPr>
        <xdr:cNvPr id="339" name="楕円 338"/>
        <xdr:cNvSpPr/>
      </xdr:nvSpPr>
      <xdr:spPr>
        <a:xfrm>
          <a:off x="13843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40" name="テキスト ボックス 33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1" name="楕円 340"/>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2" name="テキスト ボックス 34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年度借入の道路事業に係る過疎対策事業債及び平成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年度借入の合併振興基金の償還が終わったことでと、元利償還金は</a:t>
          </a:r>
          <a:r>
            <a:rPr kumimoji="1" lang="en-US" altLang="ja-JP" sz="1300">
              <a:latin typeface="ＭＳ Ｐゴシック" panose="020B0600070205080204" pitchFamily="50" charset="-128"/>
              <a:ea typeface="ＭＳ Ｐゴシック" panose="020B0600070205080204" pitchFamily="50" charset="-128"/>
            </a:rPr>
            <a:t>33,947</a:t>
          </a:r>
          <a:r>
            <a:rPr kumimoji="1" lang="ja-JP" altLang="en-US" sz="1300">
              <a:latin typeface="ＭＳ Ｐゴシック" panose="020B0600070205080204" pitchFamily="50" charset="-128"/>
              <a:ea typeface="ＭＳ Ｐゴシック" panose="020B0600070205080204" pitchFamily="50" charset="-128"/>
            </a:rPr>
            <a:t>千円減少となったが、経常の一般財源が減少したため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ポイント上がった。現在の借入見込では、償還額は平成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年度をピークに</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億円台で推移する見通しである。引き続き比率の悪化が懸念されるため、今後は事業の優先順位等を十分検討し、起債抑制に努める必要がある。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144145</xdr:rowOff>
    </xdr:to>
    <xdr:cxnSp macro="">
      <xdr:nvCxnSpPr>
        <xdr:cNvPr id="371" name="直線コネクタ 370"/>
        <xdr:cNvCxnSpPr/>
      </xdr:nvCxnSpPr>
      <xdr:spPr>
        <a:xfrm>
          <a:off x="3987800" y="13328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86995</xdr:rowOff>
    </xdr:from>
    <xdr:to>
      <xdr:col>19</xdr:col>
      <xdr:colOff>187325</xdr:colOff>
      <xdr:row>77</xdr:row>
      <xdr:rowOff>127000</xdr:rowOff>
    </xdr:to>
    <xdr:cxnSp macro="">
      <xdr:nvCxnSpPr>
        <xdr:cNvPr id="374" name="直線コネクタ 373"/>
        <xdr:cNvCxnSpPr/>
      </xdr:nvCxnSpPr>
      <xdr:spPr>
        <a:xfrm>
          <a:off x="3098800" y="13288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86995</xdr:rowOff>
    </xdr:to>
    <xdr:cxnSp macro="">
      <xdr:nvCxnSpPr>
        <xdr:cNvPr id="377" name="直線コネクタ 376"/>
        <xdr:cNvCxnSpPr/>
      </xdr:nvCxnSpPr>
      <xdr:spPr>
        <a:xfrm>
          <a:off x="2209800" y="132143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77</xdr:row>
      <xdr:rowOff>12700</xdr:rowOff>
    </xdr:to>
    <xdr:cxnSp macro="">
      <xdr:nvCxnSpPr>
        <xdr:cNvPr id="380" name="直線コネクタ 379"/>
        <xdr:cNvCxnSpPr/>
      </xdr:nvCxnSpPr>
      <xdr:spPr>
        <a:xfrm>
          <a:off x="1320800" y="131114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93345</xdr:rowOff>
    </xdr:from>
    <xdr:to>
      <xdr:col>24</xdr:col>
      <xdr:colOff>76200</xdr:colOff>
      <xdr:row>78</xdr:row>
      <xdr:rowOff>23495</xdr:rowOff>
    </xdr:to>
    <xdr:sp macro="" textlink="">
      <xdr:nvSpPr>
        <xdr:cNvPr id="390" name="楕円 389"/>
        <xdr:cNvSpPr/>
      </xdr:nvSpPr>
      <xdr:spPr>
        <a:xfrm>
          <a:off x="4775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65422</xdr:rowOff>
    </xdr:from>
    <xdr:ext cx="762000" cy="259045"/>
    <xdr:sp macro="" textlink="">
      <xdr:nvSpPr>
        <xdr:cNvPr id="391" name="公債費該当値テキスト"/>
        <xdr:cNvSpPr txBox="1"/>
      </xdr:nvSpPr>
      <xdr:spPr>
        <a:xfrm>
          <a:off x="4914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92" name="楕円 391"/>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93" name="テキスト ボックス 392"/>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36195</xdr:rowOff>
    </xdr:from>
    <xdr:to>
      <xdr:col>15</xdr:col>
      <xdr:colOff>149225</xdr:colOff>
      <xdr:row>77</xdr:row>
      <xdr:rowOff>137795</xdr:rowOff>
    </xdr:to>
    <xdr:sp macro="" textlink="">
      <xdr:nvSpPr>
        <xdr:cNvPr id="394" name="楕円 393"/>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122572</xdr:rowOff>
    </xdr:from>
    <xdr:ext cx="762000" cy="259045"/>
    <xdr:sp macro="" textlink="">
      <xdr:nvSpPr>
        <xdr:cNvPr id="395" name="テキスト ボックス 394"/>
        <xdr:cNvSpPr txBox="1"/>
      </xdr:nvSpPr>
      <xdr:spPr>
        <a:xfrm>
          <a:off x="2717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6" name="楕円 395"/>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97" name="テキスト ボックス 396"/>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8" name="楕円 397"/>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9" name="テキスト ボックス 398"/>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全国平均や熊本県平均と比較すると低い傾向にあり、前年度と比較すると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維持補修費や病院事業会計への繰出金の増加によるものである。今後は単独補助費の５％削減等の事業見直しに努めていく。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143002</xdr:rowOff>
    </xdr:to>
    <xdr:cxnSp macro="">
      <xdr:nvCxnSpPr>
        <xdr:cNvPr id="430" name="直線コネクタ 429"/>
        <xdr:cNvCxnSpPr/>
      </xdr:nvCxnSpPr>
      <xdr:spPr>
        <a:xfrm>
          <a:off x="15671800" y="132440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42418</xdr:rowOff>
    </xdr:to>
    <xdr:cxnSp macro="">
      <xdr:nvCxnSpPr>
        <xdr:cNvPr id="433" name="直線コネクタ 432"/>
        <xdr:cNvCxnSpPr/>
      </xdr:nvCxnSpPr>
      <xdr:spPr>
        <a:xfrm>
          <a:off x="14782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8128</xdr:rowOff>
    </xdr:to>
    <xdr:cxnSp macro="">
      <xdr:nvCxnSpPr>
        <xdr:cNvPr id="436" name="直線コネクタ 435"/>
        <xdr:cNvCxnSpPr/>
      </xdr:nvCxnSpPr>
      <xdr:spPr>
        <a:xfrm flipV="1">
          <a:off x="13893800" y="132029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8128</xdr:rowOff>
    </xdr:to>
    <xdr:cxnSp macro="">
      <xdr:nvCxnSpPr>
        <xdr:cNvPr id="439" name="直線コネクタ 438"/>
        <xdr:cNvCxnSpPr/>
      </xdr:nvCxnSpPr>
      <xdr:spPr>
        <a:xfrm>
          <a:off x="13004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9" name="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0"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3" name="楕円 45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4" name="テキスト ボックス 453"/>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5" name="楕円 454"/>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6" name="テキスト ボックス 455"/>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7" name="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8" name="テキスト ボックス 457"/>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80344</xdr:rowOff>
    </xdr:from>
    <xdr:to>
      <xdr:col>29</xdr:col>
      <xdr:colOff>127000</xdr:colOff>
      <xdr:row>16</xdr:row>
      <xdr:rowOff>122613</xdr:rowOff>
    </xdr:to>
    <xdr:cxnSp macro="">
      <xdr:nvCxnSpPr>
        <xdr:cNvPr id="52" name="直線コネクタ 51"/>
        <xdr:cNvCxnSpPr/>
      </xdr:nvCxnSpPr>
      <xdr:spPr bwMode="auto">
        <a:xfrm flipV="1">
          <a:off x="5003800" y="2871169"/>
          <a:ext cx="647700" cy="4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65121</xdr:rowOff>
    </xdr:from>
    <xdr:ext cx="762000" cy="259045"/>
    <xdr:sp macro="" textlink="">
      <xdr:nvSpPr>
        <xdr:cNvPr id="53" name="人口1人当たり決算額の推移平均値テキスト130"/>
        <xdr:cNvSpPr txBox="1"/>
      </xdr:nvSpPr>
      <xdr:spPr>
        <a:xfrm>
          <a:off x="5740400" y="2855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122613</xdr:rowOff>
    </xdr:from>
    <xdr:to>
      <xdr:col>26</xdr:col>
      <xdr:colOff>50800</xdr:colOff>
      <xdr:row>16</xdr:row>
      <xdr:rowOff>150578</xdr:rowOff>
    </xdr:to>
    <xdr:cxnSp macro="">
      <xdr:nvCxnSpPr>
        <xdr:cNvPr id="55" name="直線コネクタ 54"/>
        <xdr:cNvCxnSpPr/>
      </xdr:nvCxnSpPr>
      <xdr:spPr bwMode="auto">
        <a:xfrm flipV="1">
          <a:off x="4305300" y="2913438"/>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150578</xdr:rowOff>
    </xdr:from>
    <xdr:to>
      <xdr:col>22</xdr:col>
      <xdr:colOff>114300</xdr:colOff>
      <xdr:row>17</xdr:row>
      <xdr:rowOff>36801</xdr:rowOff>
    </xdr:to>
    <xdr:cxnSp macro="">
      <xdr:nvCxnSpPr>
        <xdr:cNvPr id="58" name="直線コネクタ 57"/>
        <xdr:cNvCxnSpPr/>
      </xdr:nvCxnSpPr>
      <xdr:spPr bwMode="auto">
        <a:xfrm flipV="1">
          <a:off x="3606800" y="2941403"/>
          <a:ext cx="698500" cy="5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36801</xdr:rowOff>
    </xdr:from>
    <xdr:to>
      <xdr:col>18</xdr:col>
      <xdr:colOff>177800</xdr:colOff>
      <xdr:row>17</xdr:row>
      <xdr:rowOff>64091</xdr:rowOff>
    </xdr:to>
    <xdr:cxnSp macro="">
      <xdr:nvCxnSpPr>
        <xdr:cNvPr id="61" name="直線コネクタ 60"/>
        <xdr:cNvCxnSpPr/>
      </xdr:nvCxnSpPr>
      <xdr:spPr bwMode="auto">
        <a:xfrm flipV="1">
          <a:off x="2908300" y="2999076"/>
          <a:ext cx="698500" cy="2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29544</xdr:rowOff>
    </xdr:from>
    <xdr:to>
      <xdr:col>29</xdr:col>
      <xdr:colOff>177800</xdr:colOff>
      <xdr:row>16</xdr:row>
      <xdr:rowOff>131144</xdr:rowOff>
    </xdr:to>
    <xdr:sp macro="" textlink="">
      <xdr:nvSpPr>
        <xdr:cNvPr id="71" name="楕円 70"/>
        <xdr:cNvSpPr/>
      </xdr:nvSpPr>
      <xdr:spPr bwMode="auto">
        <a:xfrm>
          <a:off x="5600700" y="282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46071</xdr:rowOff>
    </xdr:from>
    <xdr:ext cx="762000" cy="259045"/>
    <xdr:sp macro="" textlink="">
      <xdr:nvSpPr>
        <xdr:cNvPr id="72" name="人口1人当たり決算額の推移該当値テキスト130"/>
        <xdr:cNvSpPr txBox="1"/>
      </xdr:nvSpPr>
      <xdr:spPr>
        <a:xfrm>
          <a:off x="5740400" y="266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71813</xdr:rowOff>
    </xdr:from>
    <xdr:to>
      <xdr:col>26</xdr:col>
      <xdr:colOff>101600</xdr:colOff>
      <xdr:row>17</xdr:row>
      <xdr:rowOff>1963</xdr:rowOff>
    </xdr:to>
    <xdr:sp macro="" textlink="">
      <xdr:nvSpPr>
        <xdr:cNvPr id="73" name="楕円 72"/>
        <xdr:cNvSpPr/>
      </xdr:nvSpPr>
      <xdr:spPr bwMode="auto">
        <a:xfrm>
          <a:off x="4953000" y="286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12140</xdr:rowOff>
    </xdr:from>
    <xdr:ext cx="736600" cy="259045"/>
    <xdr:sp macro="" textlink="">
      <xdr:nvSpPr>
        <xdr:cNvPr id="74" name="テキスト ボックス 73"/>
        <xdr:cNvSpPr txBox="1"/>
      </xdr:nvSpPr>
      <xdr:spPr>
        <a:xfrm>
          <a:off x="4622800" y="263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99778</xdr:rowOff>
    </xdr:from>
    <xdr:to>
      <xdr:col>22</xdr:col>
      <xdr:colOff>165100</xdr:colOff>
      <xdr:row>17</xdr:row>
      <xdr:rowOff>29928</xdr:rowOff>
    </xdr:to>
    <xdr:sp macro="" textlink="">
      <xdr:nvSpPr>
        <xdr:cNvPr id="75" name="楕円 74"/>
        <xdr:cNvSpPr/>
      </xdr:nvSpPr>
      <xdr:spPr bwMode="auto">
        <a:xfrm>
          <a:off x="4254500" y="289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40105</xdr:rowOff>
    </xdr:from>
    <xdr:ext cx="762000" cy="259045"/>
    <xdr:sp macro="" textlink="">
      <xdr:nvSpPr>
        <xdr:cNvPr id="76" name="テキスト ボックス 75"/>
        <xdr:cNvSpPr txBox="1"/>
      </xdr:nvSpPr>
      <xdr:spPr>
        <a:xfrm>
          <a:off x="3924300" y="265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157451</xdr:rowOff>
    </xdr:from>
    <xdr:to>
      <xdr:col>19</xdr:col>
      <xdr:colOff>38100</xdr:colOff>
      <xdr:row>17</xdr:row>
      <xdr:rowOff>87601</xdr:rowOff>
    </xdr:to>
    <xdr:sp macro="" textlink="">
      <xdr:nvSpPr>
        <xdr:cNvPr id="77" name="楕円 76"/>
        <xdr:cNvSpPr/>
      </xdr:nvSpPr>
      <xdr:spPr bwMode="auto">
        <a:xfrm>
          <a:off x="3556000" y="29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72378</xdr:rowOff>
    </xdr:from>
    <xdr:ext cx="762000" cy="259045"/>
    <xdr:sp macro="" textlink="">
      <xdr:nvSpPr>
        <xdr:cNvPr id="78" name="テキスト ボックス 77"/>
        <xdr:cNvSpPr txBox="1"/>
      </xdr:nvSpPr>
      <xdr:spPr>
        <a:xfrm>
          <a:off x="3225800" y="303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13291</xdr:rowOff>
    </xdr:from>
    <xdr:to>
      <xdr:col>15</xdr:col>
      <xdr:colOff>101600</xdr:colOff>
      <xdr:row>17</xdr:row>
      <xdr:rowOff>114891</xdr:rowOff>
    </xdr:to>
    <xdr:sp macro="" textlink="">
      <xdr:nvSpPr>
        <xdr:cNvPr id="79" name="楕円 78"/>
        <xdr:cNvSpPr/>
      </xdr:nvSpPr>
      <xdr:spPr bwMode="auto">
        <a:xfrm>
          <a:off x="2857500" y="297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99668</xdr:rowOff>
    </xdr:from>
    <xdr:ext cx="762000" cy="259045"/>
    <xdr:sp macro="" textlink="">
      <xdr:nvSpPr>
        <xdr:cNvPr id="80" name="テキスト ボックス 79"/>
        <xdr:cNvSpPr txBox="1"/>
      </xdr:nvSpPr>
      <xdr:spPr>
        <a:xfrm>
          <a:off x="2527300" y="3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314071</xdr:rowOff>
    </xdr:from>
    <xdr:to>
      <xdr:col>29</xdr:col>
      <xdr:colOff>127000</xdr:colOff>
      <xdr:row>36</xdr:row>
      <xdr:rowOff>104578</xdr:rowOff>
    </xdr:to>
    <xdr:cxnSp macro="">
      <xdr:nvCxnSpPr>
        <xdr:cNvPr id="114" name="直線コネクタ 113"/>
        <xdr:cNvCxnSpPr/>
      </xdr:nvCxnSpPr>
      <xdr:spPr bwMode="auto">
        <a:xfrm flipV="1">
          <a:off x="5003800" y="6924421"/>
          <a:ext cx="647700" cy="13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298848</xdr:rowOff>
    </xdr:from>
    <xdr:ext cx="762000" cy="259045"/>
    <xdr:sp macro="" textlink="">
      <xdr:nvSpPr>
        <xdr:cNvPr id="115" name="人口1人当たり決算額の推移平均値テキスト445"/>
        <xdr:cNvSpPr txBox="1"/>
      </xdr:nvSpPr>
      <xdr:spPr>
        <a:xfrm>
          <a:off x="5740400" y="6909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104578</xdr:rowOff>
    </xdr:from>
    <xdr:to>
      <xdr:col>26</xdr:col>
      <xdr:colOff>50800</xdr:colOff>
      <xdr:row>36</xdr:row>
      <xdr:rowOff>139954</xdr:rowOff>
    </xdr:to>
    <xdr:cxnSp macro="">
      <xdr:nvCxnSpPr>
        <xdr:cNvPr id="117" name="直線コネクタ 116"/>
        <xdr:cNvCxnSpPr/>
      </xdr:nvCxnSpPr>
      <xdr:spPr bwMode="auto">
        <a:xfrm flipV="1">
          <a:off x="4305300" y="7057828"/>
          <a:ext cx="698500" cy="3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126981</xdr:rowOff>
    </xdr:from>
    <xdr:to>
      <xdr:col>22</xdr:col>
      <xdr:colOff>114300</xdr:colOff>
      <xdr:row>36</xdr:row>
      <xdr:rowOff>139954</xdr:rowOff>
    </xdr:to>
    <xdr:cxnSp macro="">
      <xdr:nvCxnSpPr>
        <xdr:cNvPr id="120" name="直線コネクタ 119"/>
        <xdr:cNvCxnSpPr/>
      </xdr:nvCxnSpPr>
      <xdr:spPr bwMode="auto">
        <a:xfrm>
          <a:off x="3606800" y="7080231"/>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126981</xdr:rowOff>
    </xdr:from>
    <xdr:to>
      <xdr:col>18</xdr:col>
      <xdr:colOff>177800</xdr:colOff>
      <xdr:row>37</xdr:row>
      <xdr:rowOff>32569</xdr:rowOff>
    </xdr:to>
    <xdr:cxnSp macro="">
      <xdr:nvCxnSpPr>
        <xdr:cNvPr id="123" name="直線コネクタ 122"/>
        <xdr:cNvCxnSpPr/>
      </xdr:nvCxnSpPr>
      <xdr:spPr bwMode="auto">
        <a:xfrm flipV="1">
          <a:off x="2908300" y="7080231"/>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263271</xdr:rowOff>
    </xdr:from>
    <xdr:to>
      <xdr:col>29</xdr:col>
      <xdr:colOff>177800</xdr:colOff>
      <xdr:row>36</xdr:row>
      <xdr:rowOff>21971</xdr:rowOff>
    </xdr:to>
    <xdr:sp macro="" textlink="">
      <xdr:nvSpPr>
        <xdr:cNvPr id="133" name="楕円 132"/>
        <xdr:cNvSpPr/>
      </xdr:nvSpPr>
      <xdr:spPr bwMode="auto">
        <a:xfrm>
          <a:off x="56007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108348</xdr:rowOff>
    </xdr:from>
    <xdr:ext cx="762000" cy="259045"/>
    <xdr:sp macro="" textlink="">
      <xdr:nvSpPr>
        <xdr:cNvPr id="134" name="人口1人当たり決算額の推移該当値テキスト445"/>
        <xdr:cNvSpPr txBox="1"/>
      </xdr:nvSpPr>
      <xdr:spPr>
        <a:xfrm>
          <a:off x="5740400" y="67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53778</xdr:rowOff>
    </xdr:from>
    <xdr:to>
      <xdr:col>26</xdr:col>
      <xdr:colOff>101600</xdr:colOff>
      <xdr:row>36</xdr:row>
      <xdr:rowOff>155378</xdr:rowOff>
    </xdr:to>
    <xdr:sp macro="" textlink="">
      <xdr:nvSpPr>
        <xdr:cNvPr id="135" name="楕円 134"/>
        <xdr:cNvSpPr/>
      </xdr:nvSpPr>
      <xdr:spPr bwMode="auto">
        <a:xfrm>
          <a:off x="4953000" y="700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140155</xdr:rowOff>
    </xdr:from>
    <xdr:ext cx="736600" cy="259045"/>
    <xdr:sp macro="" textlink="">
      <xdr:nvSpPr>
        <xdr:cNvPr id="136" name="テキスト ボックス 135"/>
        <xdr:cNvSpPr txBox="1"/>
      </xdr:nvSpPr>
      <xdr:spPr>
        <a:xfrm>
          <a:off x="4622800" y="7093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89154</xdr:rowOff>
    </xdr:from>
    <xdr:to>
      <xdr:col>22</xdr:col>
      <xdr:colOff>165100</xdr:colOff>
      <xdr:row>37</xdr:row>
      <xdr:rowOff>19304</xdr:rowOff>
    </xdr:to>
    <xdr:sp macro="" textlink="">
      <xdr:nvSpPr>
        <xdr:cNvPr id="137" name="楕円 136"/>
        <xdr:cNvSpPr/>
      </xdr:nvSpPr>
      <xdr:spPr bwMode="auto">
        <a:xfrm>
          <a:off x="4254500" y="70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4081</xdr:rowOff>
    </xdr:from>
    <xdr:ext cx="762000" cy="259045"/>
    <xdr:sp macro="" textlink="">
      <xdr:nvSpPr>
        <xdr:cNvPr id="138" name="テキスト ボックス 137"/>
        <xdr:cNvSpPr txBox="1"/>
      </xdr:nvSpPr>
      <xdr:spPr>
        <a:xfrm>
          <a:off x="3924300" y="71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76181</xdr:rowOff>
    </xdr:from>
    <xdr:to>
      <xdr:col>19</xdr:col>
      <xdr:colOff>38100</xdr:colOff>
      <xdr:row>37</xdr:row>
      <xdr:rowOff>6331</xdr:rowOff>
    </xdr:to>
    <xdr:sp macro="" textlink="">
      <xdr:nvSpPr>
        <xdr:cNvPr id="139" name="楕円 138"/>
        <xdr:cNvSpPr/>
      </xdr:nvSpPr>
      <xdr:spPr bwMode="auto">
        <a:xfrm>
          <a:off x="3556000" y="702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162558</xdr:rowOff>
    </xdr:from>
    <xdr:ext cx="762000" cy="259045"/>
    <xdr:sp macro="" textlink="">
      <xdr:nvSpPr>
        <xdr:cNvPr id="140" name="テキスト ボックス 139"/>
        <xdr:cNvSpPr txBox="1"/>
      </xdr:nvSpPr>
      <xdr:spPr>
        <a:xfrm>
          <a:off x="3225800" y="711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153219</xdr:rowOff>
    </xdr:from>
    <xdr:to>
      <xdr:col>15</xdr:col>
      <xdr:colOff>101600</xdr:colOff>
      <xdr:row>37</xdr:row>
      <xdr:rowOff>83369</xdr:rowOff>
    </xdr:to>
    <xdr:sp macro="" textlink="">
      <xdr:nvSpPr>
        <xdr:cNvPr id="141" name="楕円 140"/>
        <xdr:cNvSpPr/>
      </xdr:nvSpPr>
      <xdr:spPr bwMode="auto">
        <a:xfrm>
          <a:off x="2857500" y="710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68146</xdr:rowOff>
    </xdr:from>
    <xdr:ext cx="762000" cy="259045"/>
    <xdr:sp macro="" textlink="">
      <xdr:nvSpPr>
        <xdr:cNvPr id="142" name="テキスト ボックス 141"/>
        <xdr:cNvSpPr txBox="1"/>
      </xdr:nvSpPr>
      <xdr:spPr>
        <a:xfrm>
          <a:off x="2527300" y="719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32519</xdr:rowOff>
    </xdr:from>
    <xdr:to>
      <xdr:col>24</xdr:col>
      <xdr:colOff>63500</xdr:colOff>
      <xdr:row>33</xdr:row>
      <xdr:rowOff>33809</xdr:rowOff>
    </xdr:to>
    <xdr:cxnSp macro="">
      <xdr:nvCxnSpPr>
        <xdr:cNvPr id="63" name="直線コネクタ 62"/>
        <xdr:cNvCxnSpPr/>
      </xdr:nvCxnSpPr>
      <xdr:spPr>
        <a:xfrm flipV="1">
          <a:off x="3797300" y="5690369"/>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33809</xdr:rowOff>
    </xdr:from>
    <xdr:to>
      <xdr:col>19</xdr:col>
      <xdr:colOff>177800</xdr:colOff>
      <xdr:row>33</xdr:row>
      <xdr:rowOff>49485</xdr:rowOff>
    </xdr:to>
    <xdr:cxnSp macro="">
      <xdr:nvCxnSpPr>
        <xdr:cNvPr id="66" name="直線コネクタ 65"/>
        <xdr:cNvCxnSpPr/>
      </xdr:nvCxnSpPr>
      <xdr:spPr>
        <a:xfrm flipV="1">
          <a:off x="2908300" y="5691659"/>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49485</xdr:rowOff>
    </xdr:from>
    <xdr:to>
      <xdr:col>15</xdr:col>
      <xdr:colOff>50800</xdr:colOff>
      <xdr:row>33</xdr:row>
      <xdr:rowOff>164242</xdr:rowOff>
    </xdr:to>
    <xdr:cxnSp macro="">
      <xdr:nvCxnSpPr>
        <xdr:cNvPr id="69" name="直線コネクタ 68"/>
        <xdr:cNvCxnSpPr/>
      </xdr:nvCxnSpPr>
      <xdr:spPr>
        <a:xfrm flipV="1">
          <a:off x="2019300" y="5707335"/>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164242</xdr:rowOff>
    </xdr:from>
    <xdr:to>
      <xdr:col>10</xdr:col>
      <xdr:colOff>114300</xdr:colOff>
      <xdr:row>34</xdr:row>
      <xdr:rowOff>43867</xdr:rowOff>
    </xdr:to>
    <xdr:cxnSp macro="">
      <xdr:nvCxnSpPr>
        <xdr:cNvPr id="72" name="直線コネクタ 71"/>
        <xdr:cNvCxnSpPr/>
      </xdr:nvCxnSpPr>
      <xdr:spPr>
        <a:xfrm flipV="1">
          <a:off x="1130300" y="5822092"/>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153169</xdr:rowOff>
    </xdr:from>
    <xdr:to>
      <xdr:col>24</xdr:col>
      <xdr:colOff>114300</xdr:colOff>
      <xdr:row>33</xdr:row>
      <xdr:rowOff>83319</xdr:rowOff>
    </xdr:to>
    <xdr:sp macro="" textlink="">
      <xdr:nvSpPr>
        <xdr:cNvPr id="82" name="楕円 81"/>
        <xdr:cNvSpPr/>
      </xdr:nvSpPr>
      <xdr:spPr>
        <a:xfrm>
          <a:off x="4584700" y="56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4596</xdr:rowOff>
    </xdr:from>
    <xdr:ext cx="599010" cy="259045"/>
    <xdr:sp macro="" textlink="">
      <xdr:nvSpPr>
        <xdr:cNvPr id="83" name="人件費該当値テキスト"/>
        <xdr:cNvSpPr txBox="1"/>
      </xdr:nvSpPr>
      <xdr:spPr>
        <a:xfrm>
          <a:off x="4686300" y="549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154459</xdr:rowOff>
    </xdr:from>
    <xdr:to>
      <xdr:col>20</xdr:col>
      <xdr:colOff>38100</xdr:colOff>
      <xdr:row>33</xdr:row>
      <xdr:rowOff>84609</xdr:rowOff>
    </xdr:to>
    <xdr:sp macro="" textlink="">
      <xdr:nvSpPr>
        <xdr:cNvPr id="84" name="楕円 83"/>
        <xdr:cNvSpPr/>
      </xdr:nvSpPr>
      <xdr:spPr>
        <a:xfrm>
          <a:off x="3746500" y="56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101136</xdr:rowOff>
    </xdr:from>
    <xdr:ext cx="599010" cy="259045"/>
    <xdr:sp macro="" textlink="">
      <xdr:nvSpPr>
        <xdr:cNvPr id="85" name="テキスト ボックス 84"/>
        <xdr:cNvSpPr txBox="1"/>
      </xdr:nvSpPr>
      <xdr:spPr>
        <a:xfrm>
          <a:off x="3497795" y="541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170135</xdr:rowOff>
    </xdr:from>
    <xdr:to>
      <xdr:col>15</xdr:col>
      <xdr:colOff>101600</xdr:colOff>
      <xdr:row>33</xdr:row>
      <xdr:rowOff>100285</xdr:rowOff>
    </xdr:to>
    <xdr:sp macro="" textlink="">
      <xdr:nvSpPr>
        <xdr:cNvPr id="86" name="楕円 85"/>
        <xdr:cNvSpPr/>
      </xdr:nvSpPr>
      <xdr:spPr>
        <a:xfrm>
          <a:off x="2857500" y="5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116812</xdr:rowOff>
    </xdr:from>
    <xdr:ext cx="599010" cy="259045"/>
    <xdr:sp macro="" textlink="">
      <xdr:nvSpPr>
        <xdr:cNvPr id="87" name="テキスト ボックス 86"/>
        <xdr:cNvSpPr txBox="1"/>
      </xdr:nvSpPr>
      <xdr:spPr>
        <a:xfrm>
          <a:off x="2608795" y="54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113442</xdr:rowOff>
    </xdr:from>
    <xdr:to>
      <xdr:col>10</xdr:col>
      <xdr:colOff>165100</xdr:colOff>
      <xdr:row>34</xdr:row>
      <xdr:rowOff>43592</xdr:rowOff>
    </xdr:to>
    <xdr:sp macro="" textlink="">
      <xdr:nvSpPr>
        <xdr:cNvPr id="88" name="楕円 87"/>
        <xdr:cNvSpPr/>
      </xdr:nvSpPr>
      <xdr:spPr>
        <a:xfrm>
          <a:off x="1968500" y="5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60119</xdr:rowOff>
    </xdr:from>
    <xdr:ext cx="534377" cy="259045"/>
    <xdr:sp macro="" textlink="">
      <xdr:nvSpPr>
        <xdr:cNvPr id="89" name="テキスト ボックス 88"/>
        <xdr:cNvSpPr txBox="1"/>
      </xdr:nvSpPr>
      <xdr:spPr>
        <a:xfrm>
          <a:off x="1752111" y="55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164517</xdr:rowOff>
    </xdr:from>
    <xdr:to>
      <xdr:col>6</xdr:col>
      <xdr:colOff>38100</xdr:colOff>
      <xdr:row>34</xdr:row>
      <xdr:rowOff>94667</xdr:rowOff>
    </xdr:to>
    <xdr:sp macro="" textlink="">
      <xdr:nvSpPr>
        <xdr:cNvPr id="90" name="楕円 89"/>
        <xdr:cNvSpPr/>
      </xdr:nvSpPr>
      <xdr:spPr>
        <a:xfrm>
          <a:off x="1079500" y="58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85794</xdr:rowOff>
    </xdr:from>
    <xdr:ext cx="534377" cy="259045"/>
    <xdr:sp macro="" textlink="">
      <xdr:nvSpPr>
        <xdr:cNvPr id="91" name="テキスト ボックス 90"/>
        <xdr:cNvSpPr txBox="1"/>
      </xdr:nvSpPr>
      <xdr:spPr>
        <a:xfrm>
          <a:off x="863111" y="59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140226</xdr:rowOff>
    </xdr:from>
    <xdr:to>
      <xdr:col>24</xdr:col>
      <xdr:colOff>63500</xdr:colOff>
      <xdr:row>57</xdr:row>
      <xdr:rowOff>164301</xdr:rowOff>
    </xdr:to>
    <xdr:cxnSp macro="">
      <xdr:nvCxnSpPr>
        <xdr:cNvPr id="120" name="直線コネクタ 119"/>
        <xdr:cNvCxnSpPr/>
      </xdr:nvCxnSpPr>
      <xdr:spPr>
        <a:xfrm>
          <a:off x="3797300" y="9912876"/>
          <a:ext cx="8382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140226</xdr:rowOff>
    </xdr:from>
    <xdr:to>
      <xdr:col>19</xdr:col>
      <xdr:colOff>177800</xdr:colOff>
      <xdr:row>57</xdr:row>
      <xdr:rowOff>154453</xdr:rowOff>
    </xdr:to>
    <xdr:cxnSp macro="">
      <xdr:nvCxnSpPr>
        <xdr:cNvPr id="123" name="直線コネクタ 122"/>
        <xdr:cNvCxnSpPr/>
      </xdr:nvCxnSpPr>
      <xdr:spPr>
        <a:xfrm flipV="1">
          <a:off x="2908300" y="9912876"/>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144615</xdr:rowOff>
    </xdr:from>
    <xdr:to>
      <xdr:col>15</xdr:col>
      <xdr:colOff>50800</xdr:colOff>
      <xdr:row>57</xdr:row>
      <xdr:rowOff>154453</xdr:rowOff>
    </xdr:to>
    <xdr:cxnSp macro="">
      <xdr:nvCxnSpPr>
        <xdr:cNvPr id="126" name="直線コネクタ 125"/>
        <xdr:cNvCxnSpPr/>
      </xdr:nvCxnSpPr>
      <xdr:spPr>
        <a:xfrm>
          <a:off x="2019300" y="9917265"/>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144615</xdr:rowOff>
    </xdr:from>
    <xdr:to>
      <xdr:col>10</xdr:col>
      <xdr:colOff>114300</xdr:colOff>
      <xdr:row>57</xdr:row>
      <xdr:rowOff>170443</xdr:rowOff>
    </xdr:to>
    <xdr:cxnSp macro="">
      <xdr:nvCxnSpPr>
        <xdr:cNvPr id="129" name="直線コネクタ 128"/>
        <xdr:cNvCxnSpPr/>
      </xdr:nvCxnSpPr>
      <xdr:spPr>
        <a:xfrm flipV="1">
          <a:off x="1130300" y="9917265"/>
          <a:ext cx="8890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113501</xdr:rowOff>
    </xdr:from>
    <xdr:to>
      <xdr:col>24</xdr:col>
      <xdr:colOff>114300</xdr:colOff>
      <xdr:row>58</xdr:row>
      <xdr:rowOff>43651</xdr:rowOff>
    </xdr:to>
    <xdr:sp macro="" textlink="">
      <xdr:nvSpPr>
        <xdr:cNvPr id="139" name="楕円 138"/>
        <xdr:cNvSpPr/>
      </xdr:nvSpPr>
      <xdr:spPr>
        <a:xfrm>
          <a:off x="4584700" y="98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28428</xdr:rowOff>
    </xdr:from>
    <xdr:ext cx="534377" cy="259045"/>
    <xdr:sp macro="" textlink="">
      <xdr:nvSpPr>
        <xdr:cNvPr id="140" name="物件費該当値テキスト"/>
        <xdr:cNvSpPr txBox="1"/>
      </xdr:nvSpPr>
      <xdr:spPr>
        <a:xfrm>
          <a:off x="4686300" y="98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89426</xdr:rowOff>
    </xdr:from>
    <xdr:to>
      <xdr:col>20</xdr:col>
      <xdr:colOff>38100</xdr:colOff>
      <xdr:row>58</xdr:row>
      <xdr:rowOff>19576</xdr:rowOff>
    </xdr:to>
    <xdr:sp macro="" textlink="">
      <xdr:nvSpPr>
        <xdr:cNvPr id="141" name="楕円 140"/>
        <xdr:cNvSpPr/>
      </xdr:nvSpPr>
      <xdr:spPr>
        <a:xfrm>
          <a:off x="3746500" y="98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10703</xdr:rowOff>
    </xdr:from>
    <xdr:ext cx="534377" cy="259045"/>
    <xdr:sp macro="" textlink="">
      <xdr:nvSpPr>
        <xdr:cNvPr id="142" name="テキスト ボックス 141"/>
        <xdr:cNvSpPr txBox="1"/>
      </xdr:nvSpPr>
      <xdr:spPr>
        <a:xfrm>
          <a:off x="3530111" y="99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103653</xdr:rowOff>
    </xdr:from>
    <xdr:to>
      <xdr:col>15</xdr:col>
      <xdr:colOff>101600</xdr:colOff>
      <xdr:row>58</xdr:row>
      <xdr:rowOff>33803</xdr:rowOff>
    </xdr:to>
    <xdr:sp macro="" textlink="">
      <xdr:nvSpPr>
        <xdr:cNvPr id="143" name="楕円 142"/>
        <xdr:cNvSpPr/>
      </xdr:nvSpPr>
      <xdr:spPr>
        <a:xfrm>
          <a:off x="2857500" y="98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24930</xdr:rowOff>
    </xdr:from>
    <xdr:ext cx="534377" cy="259045"/>
    <xdr:sp macro="" textlink="">
      <xdr:nvSpPr>
        <xdr:cNvPr id="144" name="テキスト ボックス 143"/>
        <xdr:cNvSpPr txBox="1"/>
      </xdr:nvSpPr>
      <xdr:spPr>
        <a:xfrm>
          <a:off x="2641111" y="99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93815</xdr:rowOff>
    </xdr:from>
    <xdr:to>
      <xdr:col>10</xdr:col>
      <xdr:colOff>165100</xdr:colOff>
      <xdr:row>58</xdr:row>
      <xdr:rowOff>23965</xdr:rowOff>
    </xdr:to>
    <xdr:sp macro="" textlink="">
      <xdr:nvSpPr>
        <xdr:cNvPr id="145" name="楕円 144"/>
        <xdr:cNvSpPr/>
      </xdr:nvSpPr>
      <xdr:spPr>
        <a:xfrm>
          <a:off x="1968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15092</xdr:rowOff>
    </xdr:from>
    <xdr:ext cx="534377" cy="259045"/>
    <xdr:sp macro="" textlink="">
      <xdr:nvSpPr>
        <xdr:cNvPr id="146" name="テキスト ボックス 145"/>
        <xdr:cNvSpPr txBox="1"/>
      </xdr:nvSpPr>
      <xdr:spPr>
        <a:xfrm>
          <a:off x="1752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119643</xdr:rowOff>
    </xdr:from>
    <xdr:to>
      <xdr:col>6</xdr:col>
      <xdr:colOff>38100</xdr:colOff>
      <xdr:row>58</xdr:row>
      <xdr:rowOff>49793</xdr:rowOff>
    </xdr:to>
    <xdr:sp macro="" textlink="">
      <xdr:nvSpPr>
        <xdr:cNvPr id="147" name="楕円 146"/>
        <xdr:cNvSpPr/>
      </xdr:nvSpPr>
      <xdr:spPr>
        <a:xfrm>
          <a:off x="1079500" y="98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40920</xdr:rowOff>
    </xdr:from>
    <xdr:ext cx="534377" cy="259045"/>
    <xdr:sp macro="" textlink="">
      <xdr:nvSpPr>
        <xdr:cNvPr id="148" name="テキスト ボックス 147"/>
        <xdr:cNvSpPr txBox="1"/>
      </xdr:nvSpPr>
      <xdr:spPr>
        <a:xfrm>
          <a:off x="863111" y="99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36564</xdr:rowOff>
    </xdr:from>
    <xdr:to>
      <xdr:col>24</xdr:col>
      <xdr:colOff>63500</xdr:colOff>
      <xdr:row>76</xdr:row>
      <xdr:rowOff>89027</xdr:rowOff>
    </xdr:to>
    <xdr:cxnSp macro="">
      <xdr:nvCxnSpPr>
        <xdr:cNvPr id="177" name="直線コネクタ 176"/>
        <xdr:cNvCxnSpPr/>
      </xdr:nvCxnSpPr>
      <xdr:spPr>
        <a:xfrm>
          <a:off x="3797300" y="13066764"/>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80569</xdr:rowOff>
    </xdr:from>
    <xdr:to>
      <xdr:col>19</xdr:col>
      <xdr:colOff>177800</xdr:colOff>
      <xdr:row>76</xdr:row>
      <xdr:rowOff>36564</xdr:rowOff>
    </xdr:to>
    <xdr:cxnSp macro="">
      <xdr:nvCxnSpPr>
        <xdr:cNvPr id="180" name="直線コネクタ 179"/>
        <xdr:cNvCxnSpPr/>
      </xdr:nvCxnSpPr>
      <xdr:spPr>
        <a:xfrm>
          <a:off x="2908300" y="12939319"/>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80569</xdr:rowOff>
    </xdr:from>
    <xdr:to>
      <xdr:col>15</xdr:col>
      <xdr:colOff>50800</xdr:colOff>
      <xdr:row>78</xdr:row>
      <xdr:rowOff>1282</xdr:rowOff>
    </xdr:to>
    <xdr:cxnSp macro="">
      <xdr:nvCxnSpPr>
        <xdr:cNvPr id="183" name="直線コネクタ 182"/>
        <xdr:cNvCxnSpPr/>
      </xdr:nvCxnSpPr>
      <xdr:spPr>
        <a:xfrm flipV="1">
          <a:off x="2019300" y="12939319"/>
          <a:ext cx="889000" cy="4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122898</xdr:rowOff>
    </xdr:from>
    <xdr:to>
      <xdr:col>10</xdr:col>
      <xdr:colOff>114300</xdr:colOff>
      <xdr:row>78</xdr:row>
      <xdr:rowOff>1282</xdr:rowOff>
    </xdr:to>
    <xdr:cxnSp macro="">
      <xdr:nvCxnSpPr>
        <xdr:cNvPr id="186" name="直線コネクタ 185"/>
        <xdr:cNvCxnSpPr/>
      </xdr:nvCxnSpPr>
      <xdr:spPr>
        <a:xfrm>
          <a:off x="1130300" y="1332454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38227</xdr:rowOff>
    </xdr:from>
    <xdr:to>
      <xdr:col>24</xdr:col>
      <xdr:colOff>114300</xdr:colOff>
      <xdr:row>76</xdr:row>
      <xdr:rowOff>139827</xdr:rowOff>
    </xdr:to>
    <xdr:sp macro="" textlink="">
      <xdr:nvSpPr>
        <xdr:cNvPr id="196" name="楕円 195"/>
        <xdr:cNvSpPr/>
      </xdr:nvSpPr>
      <xdr:spPr>
        <a:xfrm>
          <a:off x="4584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61104</xdr:rowOff>
    </xdr:from>
    <xdr:ext cx="534377" cy="259045"/>
    <xdr:sp macro="" textlink="">
      <xdr:nvSpPr>
        <xdr:cNvPr id="197" name="維持補修費該当値テキスト"/>
        <xdr:cNvSpPr txBox="1"/>
      </xdr:nvSpPr>
      <xdr:spPr>
        <a:xfrm>
          <a:off x="4686300" y="129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157214</xdr:rowOff>
    </xdr:from>
    <xdr:to>
      <xdr:col>20</xdr:col>
      <xdr:colOff>38100</xdr:colOff>
      <xdr:row>76</xdr:row>
      <xdr:rowOff>87364</xdr:rowOff>
    </xdr:to>
    <xdr:sp macro="" textlink="">
      <xdr:nvSpPr>
        <xdr:cNvPr id="198" name="楕円 197"/>
        <xdr:cNvSpPr/>
      </xdr:nvSpPr>
      <xdr:spPr>
        <a:xfrm>
          <a:off x="3746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103891</xdr:rowOff>
    </xdr:from>
    <xdr:ext cx="534377" cy="259045"/>
    <xdr:sp macro="" textlink="">
      <xdr:nvSpPr>
        <xdr:cNvPr id="199" name="テキスト ボックス 198"/>
        <xdr:cNvSpPr txBox="1"/>
      </xdr:nvSpPr>
      <xdr:spPr>
        <a:xfrm>
          <a:off x="3530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29769</xdr:rowOff>
    </xdr:from>
    <xdr:to>
      <xdr:col>15</xdr:col>
      <xdr:colOff>101600</xdr:colOff>
      <xdr:row>75</xdr:row>
      <xdr:rowOff>131369</xdr:rowOff>
    </xdr:to>
    <xdr:sp macro="" textlink="">
      <xdr:nvSpPr>
        <xdr:cNvPr id="200" name="楕円 199"/>
        <xdr:cNvSpPr/>
      </xdr:nvSpPr>
      <xdr:spPr>
        <a:xfrm>
          <a:off x="2857500" y="128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147896</xdr:rowOff>
    </xdr:from>
    <xdr:ext cx="534377" cy="259045"/>
    <xdr:sp macro="" textlink="">
      <xdr:nvSpPr>
        <xdr:cNvPr id="201" name="テキスト ボックス 200"/>
        <xdr:cNvSpPr txBox="1"/>
      </xdr:nvSpPr>
      <xdr:spPr>
        <a:xfrm>
          <a:off x="2641111" y="126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121932</xdr:rowOff>
    </xdr:from>
    <xdr:to>
      <xdr:col>10</xdr:col>
      <xdr:colOff>165100</xdr:colOff>
      <xdr:row>78</xdr:row>
      <xdr:rowOff>52082</xdr:rowOff>
    </xdr:to>
    <xdr:sp macro="" textlink="">
      <xdr:nvSpPr>
        <xdr:cNvPr id="202" name="楕円 201"/>
        <xdr:cNvSpPr/>
      </xdr:nvSpPr>
      <xdr:spPr>
        <a:xfrm>
          <a:off x="1968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43209</xdr:rowOff>
    </xdr:from>
    <xdr:ext cx="469744" cy="259045"/>
    <xdr:sp macro="" textlink="">
      <xdr:nvSpPr>
        <xdr:cNvPr id="203" name="テキスト ボックス 202"/>
        <xdr:cNvSpPr txBox="1"/>
      </xdr:nvSpPr>
      <xdr:spPr>
        <a:xfrm>
          <a:off x="1784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72098</xdr:rowOff>
    </xdr:from>
    <xdr:to>
      <xdr:col>6</xdr:col>
      <xdr:colOff>38100</xdr:colOff>
      <xdr:row>78</xdr:row>
      <xdr:rowOff>2248</xdr:rowOff>
    </xdr:to>
    <xdr:sp macro="" textlink="">
      <xdr:nvSpPr>
        <xdr:cNvPr id="204" name="楕円 203"/>
        <xdr:cNvSpPr/>
      </xdr:nvSpPr>
      <xdr:spPr>
        <a:xfrm>
          <a:off x="1079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164825</xdr:rowOff>
    </xdr:from>
    <xdr:ext cx="469744" cy="259045"/>
    <xdr:sp macro="" textlink="">
      <xdr:nvSpPr>
        <xdr:cNvPr id="205" name="テキスト ボックス 204"/>
        <xdr:cNvSpPr txBox="1"/>
      </xdr:nvSpPr>
      <xdr:spPr>
        <a:xfrm>
          <a:off x="895428" y="133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169926</xdr:rowOff>
    </xdr:from>
    <xdr:to>
      <xdr:col>24</xdr:col>
      <xdr:colOff>63500</xdr:colOff>
      <xdr:row>95</xdr:row>
      <xdr:rowOff>16802</xdr:rowOff>
    </xdr:to>
    <xdr:cxnSp macro="">
      <xdr:nvCxnSpPr>
        <xdr:cNvPr id="235" name="直線コネクタ 234"/>
        <xdr:cNvCxnSpPr/>
      </xdr:nvCxnSpPr>
      <xdr:spPr>
        <a:xfrm flipV="1">
          <a:off x="3797300" y="16286226"/>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16802</xdr:rowOff>
    </xdr:from>
    <xdr:to>
      <xdr:col>19</xdr:col>
      <xdr:colOff>177800</xdr:colOff>
      <xdr:row>95</xdr:row>
      <xdr:rowOff>54674</xdr:rowOff>
    </xdr:to>
    <xdr:cxnSp macro="">
      <xdr:nvCxnSpPr>
        <xdr:cNvPr id="238" name="直線コネクタ 237"/>
        <xdr:cNvCxnSpPr/>
      </xdr:nvCxnSpPr>
      <xdr:spPr>
        <a:xfrm flipV="1">
          <a:off x="2908300" y="1630455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54674</xdr:rowOff>
    </xdr:from>
    <xdr:to>
      <xdr:col>15</xdr:col>
      <xdr:colOff>50800</xdr:colOff>
      <xdr:row>95</xdr:row>
      <xdr:rowOff>125451</xdr:rowOff>
    </xdr:to>
    <xdr:cxnSp macro="">
      <xdr:nvCxnSpPr>
        <xdr:cNvPr id="241" name="直線コネクタ 240"/>
        <xdr:cNvCxnSpPr/>
      </xdr:nvCxnSpPr>
      <xdr:spPr>
        <a:xfrm flipV="1">
          <a:off x="2019300" y="16342424"/>
          <a:ext cx="889000" cy="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125451</xdr:rowOff>
    </xdr:from>
    <xdr:to>
      <xdr:col>10</xdr:col>
      <xdr:colOff>114300</xdr:colOff>
      <xdr:row>96</xdr:row>
      <xdr:rowOff>78690</xdr:rowOff>
    </xdr:to>
    <xdr:cxnSp macro="">
      <xdr:nvCxnSpPr>
        <xdr:cNvPr id="244" name="直線コネクタ 243"/>
        <xdr:cNvCxnSpPr/>
      </xdr:nvCxnSpPr>
      <xdr:spPr>
        <a:xfrm flipV="1">
          <a:off x="1130300" y="16413201"/>
          <a:ext cx="889000" cy="1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119126</xdr:rowOff>
    </xdr:from>
    <xdr:to>
      <xdr:col>24</xdr:col>
      <xdr:colOff>114300</xdr:colOff>
      <xdr:row>95</xdr:row>
      <xdr:rowOff>49276</xdr:rowOff>
    </xdr:to>
    <xdr:sp macro="" textlink="">
      <xdr:nvSpPr>
        <xdr:cNvPr id="254" name="楕円 253"/>
        <xdr:cNvSpPr/>
      </xdr:nvSpPr>
      <xdr:spPr>
        <a:xfrm>
          <a:off x="45847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142003</xdr:rowOff>
    </xdr:from>
    <xdr:ext cx="534377" cy="259045"/>
    <xdr:sp macro="" textlink="">
      <xdr:nvSpPr>
        <xdr:cNvPr id="255" name="扶助費該当値テキスト"/>
        <xdr:cNvSpPr txBox="1"/>
      </xdr:nvSpPr>
      <xdr:spPr>
        <a:xfrm>
          <a:off x="4686300" y="160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137452</xdr:rowOff>
    </xdr:from>
    <xdr:to>
      <xdr:col>20</xdr:col>
      <xdr:colOff>38100</xdr:colOff>
      <xdr:row>95</xdr:row>
      <xdr:rowOff>67602</xdr:rowOff>
    </xdr:to>
    <xdr:sp macro="" textlink="">
      <xdr:nvSpPr>
        <xdr:cNvPr id="256" name="楕円 255"/>
        <xdr:cNvSpPr/>
      </xdr:nvSpPr>
      <xdr:spPr>
        <a:xfrm>
          <a:off x="3746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84129</xdr:rowOff>
    </xdr:from>
    <xdr:ext cx="534377" cy="259045"/>
    <xdr:sp macro="" textlink="">
      <xdr:nvSpPr>
        <xdr:cNvPr id="257" name="テキスト ボックス 256"/>
        <xdr:cNvSpPr txBox="1"/>
      </xdr:nvSpPr>
      <xdr:spPr>
        <a:xfrm>
          <a:off x="3530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3874</xdr:rowOff>
    </xdr:from>
    <xdr:to>
      <xdr:col>15</xdr:col>
      <xdr:colOff>101600</xdr:colOff>
      <xdr:row>95</xdr:row>
      <xdr:rowOff>105474</xdr:rowOff>
    </xdr:to>
    <xdr:sp macro="" textlink="">
      <xdr:nvSpPr>
        <xdr:cNvPr id="258" name="楕円 257"/>
        <xdr:cNvSpPr/>
      </xdr:nvSpPr>
      <xdr:spPr>
        <a:xfrm>
          <a:off x="2857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122001</xdr:rowOff>
    </xdr:from>
    <xdr:ext cx="534377" cy="259045"/>
    <xdr:sp macro="" textlink="">
      <xdr:nvSpPr>
        <xdr:cNvPr id="259" name="テキスト ボックス 258"/>
        <xdr:cNvSpPr txBox="1"/>
      </xdr:nvSpPr>
      <xdr:spPr>
        <a:xfrm>
          <a:off x="2641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74651</xdr:rowOff>
    </xdr:from>
    <xdr:to>
      <xdr:col>10</xdr:col>
      <xdr:colOff>165100</xdr:colOff>
      <xdr:row>96</xdr:row>
      <xdr:rowOff>4801</xdr:rowOff>
    </xdr:to>
    <xdr:sp macro="" textlink="">
      <xdr:nvSpPr>
        <xdr:cNvPr id="260" name="楕円 259"/>
        <xdr:cNvSpPr/>
      </xdr:nvSpPr>
      <xdr:spPr>
        <a:xfrm>
          <a:off x="1968500" y="163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21328</xdr:rowOff>
    </xdr:from>
    <xdr:ext cx="534377" cy="259045"/>
    <xdr:sp macro="" textlink="">
      <xdr:nvSpPr>
        <xdr:cNvPr id="261" name="テキスト ボックス 260"/>
        <xdr:cNvSpPr txBox="1"/>
      </xdr:nvSpPr>
      <xdr:spPr>
        <a:xfrm>
          <a:off x="1752111" y="161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27890</xdr:rowOff>
    </xdr:from>
    <xdr:to>
      <xdr:col>6</xdr:col>
      <xdr:colOff>38100</xdr:colOff>
      <xdr:row>96</xdr:row>
      <xdr:rowOff>129490</xdr:rowOff>
    </xdr:to>
    <xdr:sp macro="" textlink="">
      <xdr:nvSpPr>
        <xdr:cNvPr id="262" name="楕円 261"/>
        <xdr:cNvSpPr/>
      </xdr:nvSpPr>
      <xdr:spPr>
        <a:xfrm>
          <a:off x="1079500" y="164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146017</xdr:rowOff>
    </xdr:from>
    <xdr:ext cx="534377" cy="259045"/>
    <xdr:sp macro="" textlink="">
      <xdr:nvSpPr>
        <xdr:cNvPr id="263" name="テキスト ボックス 262"/>
        <xdr:cNvSpPr txBox="1"/>
      </xdr:nvSpPr>
      <xdr:spPr>
        <a:xfrm>
          <a:off x="863111" y="162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65142</xdr:rowOff>
    </xdr:from>
    <xdr:to>
      <xdr:col>55</xdr:col>
      <xdr:colOff>0</xdr:colOff>
      <xdr:row>37</xdr:row>
      <xdr:rowOff>94623</xdr:rowOff>
    </xdr:to>
    <xdr:cxnSp macro="">
      <xdr:nvCxnSpPr>
        <xdr:cNvPr id="290" name="直線コネクタ 289"/>
        <xdr:cNvCxnSpPr/>
      </xdr:nvCxnSpPr>
      <xdr:spPr>
        <a:xfrm flipV="1">
          <a:off x="9639300" y="6408792"/>
          <a:ext cx="8382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52736</xdr:rowOff>
    </xdr:from>
    <xdr:to>
      <xdr:col>50</xdr:col>
      <xdr:colOff>114300</xdr:colOff>
      <xdr:row>37</xdr:row>
      <xdr:rowOff>94623</xdr:rowOff>
    </xdr:to>
    <xdr:cxnSp macro="">
      <xdr:nvCxnSpPr>
        <xdr:cNvPr id="293" name="直線コネクタ 292"/>
        <xdr:cNvCxnSpPr/>
      </xdr:nvCxnSpPr>
      <xdr:spPr>
        <a:xfrm>
          <a:off x="8750300" y="6396386"/>
          <a:ext cx="8890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52736</xdr:rowOff>
    </xdr:from>
    <xdr:to>
      <xdr:col>45</xdr:col>
      <xdr:colOff>177800</xdr:colOff>
      <xdr:row>37</xdr:row>
      <xdr:rowOff>60995</xdr:rowOff>
    </xdr:to>
    <xdr:cxnSp macro="">
      <xdr:nvCxnSpPr>
        <xdr:cNvPr id="296" name="直線コネクタ 295"/>
        <xdr:cNvCxnSpPr/>
      </xdr:nvCxnSpPr>
      <xdr:spPr>
        <a:xfrm flipV="1">
          <a:off x="7861300" y="6396386"/>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60995</xdr:rowOff>
    </xdr:from>
    <xdr:to>
      <xdr:col>41</xdr:col>
      <xdr:colOff>50800</xdr:colOff>
      <xdr:row>37</xdr:row>
      <xdr:rowOff>94936</xdr:rowOff>
    </xdr:to>
    <xdr:cxnSp macro="">
      <xdr:nvCxnSpPr>
        <xdr:cNvPr id="299" name="直線コネクタ 298"/>
        <xdr:cNvCxnSpPr/>
      </xdr:nvCxnSpPr>
      <xdr:spPr>
        <a:xfrm flipV="1">
          <a:off x="6972300" y="6404645"/>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14342</xdr:rowOff>
    </xdr:from>
    <xdr:to>
      <xdr:col>55</xdr:col>
      <xdr:colOff>50800</xdr:colOff>
      <xdr:row>37</xdr:row>
      <xdr:rowOff>115942</xdr:rowOff>
    </xdr:to>
    <xdr:sp macro="" textlink="">
      <xdr:nvSpPr>
        <xdr:cNvPr id="309" name="楕円 308"/>
        <xdr:cNvSpPr/>
      </xdr:nvSpPr>
      <xdr:spPr>
        <a:xfrm>
          <a:off x="10426700" y="63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164219</xdr:rowOff>
    </xdr:from>
    <xdr:ext cx="599010" cy="259045"/>
    <xdr:sp macro="" textlink="">
      <xdr:nvSpPr>
        <xdr:cNvPr id="310" name="補助費等該当値テキスト"/>
        <xdr:cNvSpPr txBox="1"/>
      </xdr:nvSpPr>
      <xdr:spPr>
        <a:xfrm>
          <a:off x="10528300" y="633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43823</xdr:rowOff>
    </xdr:from>
    <xdr:to>
      <xdr:col>50</xdr:col>
      <xdr:colOff>165100</xdr:colOff>
      <xdr:row>37</xdr:row>
      <xdr:rowOff>145423</xdr:rowOff>
    </xdr:to>
    <xdr:sp macro="" textlink="">
      <xdr:nvSpPr>
        <xdr:cNvPr id="311" name="楕円 310"/>
        <xdr:cNvSpPr/>
      </xdr:nvSpPr>
      <xdr:spPr>
        <a:xfrm>
          <a:off x="9588500" y="63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136549</xdr:rowOff>
    </xdr:from>
    <xdr:ext cx="534377" cy="259045"/>
    <xdr:sp macro="" textlink="">
      <xdr:nvSpPr>
        <xdr:cNvPr id="312" name="テキスト ボックス 311"/>
        <xdr:cNvSpPr txBox="1"/>
      </xdr:nvSpPr>
      <xdr:spPr>
        <a:xfrm>
          <a:off x="9372111" y="64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1936</xdr:rowOff>
    </xdr:from>
    <xdr:to>
      <xdr:col>46</xdr:col>
      <xdr:colOff>38100</xdr:colOff>
      <xdr:row>37</xdr:row>
      <xdr:rowOff>103536</xdr:rowOff>
    </xdr:to>
    <xdr:sp macro="" textlink="">
      <xdr:nvSpPr>
        <xdr:cNvPr id="313" name="楕円 312"/>
        <xdr:cNvSpPr/>
      </xdr:nvSpPr>
      <xdr:spPr>
        <a:xfrm>
          <a:off x="8699500" y="63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120063</xdr:rowOff>
    </xdr:from>
    <xdr:ext cx="599010" cy="259045"/>
    <xdr:sp macro="" textlink="">
      <xdr:nvSpPr>
        <xdr:cNvPr id="314" name="テキスト ボックス 313"/>
        <xdr:cNvSpPr txBox="1"/>
      </xdr:nvSpPr>
      <xdr:spPr>
        <a:xfrm>
          <a:off x="8450795" y="612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10195</xdr:rowOff>
    </xdr:from>
    <xdr:to>
      <xdr:col>41</xdr:col>
      <xdr:colOff>101600</xdr:colOff>
      <xdr:row>37</xdr:row>
      <xdr:rowOff>111795</xdr:rowOff>
    </xdr:to>
    <xdr:sp macro="" textlink="">
      <xdr:nvSpPr>
        <xdr:cNvPr id="315" name="楕円 314"/>
        <xdr:cNvSpPr/>
      </xdr:nvSpPr>
      <xdr:spPr>
        <a:xfrm>
          <a:off x="7810500" y="63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128322</xdr:rowOff>
    </xdr:from>
    <xdr:ext cx="599010" cy="259045"/>
    <xdr:sp macro="" textlink="">
      <xdr:nvSpPr>
        <xdr:cNvPr id="316" name="テキスト ボックス 315"/>
        <xdr:cNvSpPr txBox="1"/>
      </xdr:nvSpPr>
      <xdr:spPr>
        <a:xfrm>
          <a:off x="7561795" y="612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44136</xdr:rowOff>
    </xdr:from>
    <xdr:to>
      <xdr:col>36</xdr:col>
      <xdr:colOff>165100</xdr:colOff>
      <xdr:row>37</xdr:row>
      <xdr:rowOff>145736</xdr:rowOff>
    </xdr:to>
    <xdr:sp macro="" textlink="">
      <xdr:nvSpPr>
        <xdr:cNvPr id="317" name="楕円 316"/>
        <xdr:cNvSpPr/>
      </xdr:nvSpPr>
      <xdr:spPr>
        <a:xfrm>
          <a:off x="6921500" y="63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162263</xdr:rowOff>
    </xdr:from>
    <xdr:ext cx="534377" cy="259045"/>
    <xdr:sp macro="" textlink="">
      <xdr:nvSpPr>
        <xdr:cNvPr id="318" name="テキスト ボックス 317"/>
        <xdr:cNvSpPr txBox="1"/>
      </xdr:nvSpPr>
      <xdr:spPr>
        <a:xfrm>
          <a:off x="6705111" y="61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89173</xdr:rowOff>
    </xdr:from>
    <xdr:to>
      <xdr:col>55</xdr:col>
      <xdr:colOff>0</xdr:colOff>
      <xdr:row>58</xdr:row>
      <xdr:rowOff>162558</xdr:rowOff>
    </xdr:to>
    <xdr:cxnSp macro="">
      <xdr:nvCxnSpPr>
        <xdr:cNvPr id="349" name="直線コネクタ 348"/>
        <xdr:cNvCxnSpPr/>
      </xdr:nvCxnSpPr>
      <xdr:spPr>
        <a:xfrm flipV="1">
          <a:off x="9639300" y="10033273"/>
          <a:ext cx="838200" cy="7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162558</xdr:rowOff>
    </xdr:from>
    <xdr:to>
      <xdr:col>50</xdr:col>
      <xdr:colOff>114300</xdr:colOff>
      <xdr:row>59</xdr:row>
      <xdr:rowOff>15718</xdr:rowOff>
    </xdr:to>
    <xdr:cxnSp macro="">
      <xdr:nvCxnSpPr>
        <xdr:cNvPr id="352" name="直線コネクタ 351"/>
        <xdr:cNvCxnSpPr/>
      </xdr:nvCxnSpPr>
      <xdr:spPr>
        <a:xfrm flipV="1">
          <a:off x="8750300" y="10106658"/>
          <a:ext cx="889000" cy="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134738</xdr:rowOff>
    </xdr:from>
    <xdr:to>
      <xdr:col>45</xdr:col>
      <xdr:colOff>177800</xdr:colOff>
      <xdr:row>59</xdr:row>
      <xdr:rowOff>15718</xdr:rowOff>
    </xdr:to>
    <xdr:cxnSp macro="">
      <xdr:nvCxnSpPr>
        <xdr:cNvPr id="355" name="直線コネクタ 354"/>
        <xdr:cNvCxnSpPr/>
      </xdr:nvCxnSpPr>
      <xdr:spPr>
        <a:xfrm>
          <a:off x="7861300" y="10078838"/>
          <a:ext cx="889000" cy="5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41386</xdr:rowOff>
    </xdr:from>
    <xdr:to>
      <xdr:col>41</xdr:col>
      <xdr:colOff>50800</xdr:colOff>
      <xdr:row>58</xdr:row>
      <xdr:rowOff>134738</xdr:rowOff>
    </xdr:to>
    <xdr:cxnSp macro="">
      <xdr:nvCxnSpPr>
        <xdr:cNvPr id="358" name="直線コネクタ 357"/>
        <xdr:cNvCxnSpPr/>
      </xdr:nvCxnSpPr>
      <xdr:spPr>
        <a:xfrm>
          <a:off x="6972300" y="9985486"/>
          <a:ext cx="889000" cy="9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38373</xdr:rowOff>
    </xdr:from>
    <xdr:to>
      <xdr:col>55</xdr:col>
      <xdr:colOff>50800</xdr:colOff>
      <xdr:row>58</xdr:row>
      <xdr:rowOff>139973</xdr:rowOff>
    </xdr:to>
    <xdr:sp macro="" textlink="">
      <xdr:nvSpPr>
        <xdr:cNvPr id="368" name="楕円 367"/>
        <xdr:cNvSpPr/>
      </xdr:nvSpPr>
      <xdr:spPr>
        <a:xfrm>
          <a:off x="10426700" y="9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16800</xdr:rowOff>
    </xdr:from>
    <xdr:ext cx="599010" cy="259045"/>
    <xdr:sp macro="" textlink="">
      <xdr:nvSpPr>
        <xdr:cNvPr id="369" name="普通建設事業費該当値テキスト"/>
        <xdr:cNvSpPr txBox="1"/>
      </xdr:nvSpPr>
      <xdr:spPr>
        <a:xfrm>
          <a:off x="10528300" y="99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111758</xdr:rowOff>
    </xdr:from>
    <xdr:to>
      <xdr:col>50</xdr:col>
      <xdr:colOff>165100</xdr:colOff>
      <xdr:row>59</xdr:row>
      <xdr:rowOff>41908</xdr:rowOff>
    </xdr:to>
    <xdr:sp macro="" textlink="">
      <xdr:nvSpPr>
        <xdr:cNvPr id="370" name="楕円 369"/>
        <xdr:cNvSpPr/>
      </xdr:nvSpPr>
      <xdr:spPr>
        <a:xfrm>
          <a:off x="9588500" y="100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33035</xdr:rowOff>
    </xdr:from>
    <xdr:ext cx="534377" cy="259045"/>
    <xdr:sp macro="" textlink="">
      <xdr:nvSpPr>
        <xdr:cNvPr id="371" name="テキスト ボックス 370"/>
        <xdr:cNvSpPr txBox="1"/>
      </xdr:nvSpPr>
      <xdr:spPr>
        <a:xfrm>
          <a:off x="9372111" y="101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136368</xdr:rowOff>
    </xdr:from>
    <xdr:to>
      <xdr:col>46</xdr:col>
      <xdr:colOff>38100</xdr:colOff>
      <xdr:row>59</xdr:row>
      <xdr:rowOff>66518</xdr:rowOff>
    </xdr:to>
    <xdr:sp macro="" textlink="">
      <xdr:nvSpPr>
        <xdr:cNvPr id="372" name="楕円 371"/>
        <xdr:cNvSpPr/>
      </xdr:nvSpPr>
      <xdr:spPr>
        <a:xfrm>
          <a:off x="8699500" y="100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57645</xdr:rowOff>
    </xdr:from>
    <xdr:ext cx="534377" cy="259045"/>
    <xdr:sp macro="" textlink="">
      <xdr:nvSpPr>
        <xdr:cNvPr id="373" name="テキスト ボックス 372"/>
        <xdr:cNvSpPr txBox="1"/>
      </xdr:nvSpPr>
      <xdr:spPr>
        <a:xfrm>
          <a:off x="8483111" y="101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83938</xdr:rowOff>
    </xdr:from>
    <xdr:to>
      <xdr:col>41</xdr:col>
      <xdr:colOff>101600</xdr:colOff>
      <xdr:row>59</xdr:row>
      <xdr:rowOff>14088</xdr:rowOff>
    </xdr:to>
    <xdr:sp macro="" textlink="">
      <xdr:nvSpPr>
        <xdr:cNvPr id="374" name="楕円 373"/>
        <xdr:cNvSpPr/>
      </xdr:nvSpPr>
      <xdr:spPr>
        <a:xfrm>
          <a:off x="7810500" y="1002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5215</xdr:rowOff>
    </xdr:from>
    <xdr:ext cx="534377" cy="259045"/>
    <xdr:sp macro="" textlink="">
      <xdr:nvSpPr>
        <xdr:cNvPr id="375" name="テキスト ボックス 374"/>
        <xdr:cNvSpPr txBox="1"/>
      </xdr:nvSpPr>
      <xdr:spPr>
        <a:xfrm>
          <a:off x="7594111" y="101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162036</xdr:rowOff>
    </xdr:from>
    <xdr:to>
      <xdr:col>36</xdr:col>
      <xdr:colOff>165100</xdr:colOff>
      <xdr:row>58</xdr:row>
      <xdr:rowOff>92186</xdr:rowOff>
    </xdr:to>
    <xdr:sp macro="" textlink="">
      <xdr:nvSpPr>
        <xdr:cNvPr id="376" name="楕円 375"/>
        <xdr:cNvSpPr/>
      </xdr:nvSpPr>
      <xdr:spPr>
        <a:xfrm>
          <a:off x="69215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108713</xdr:rowOff>
    </xdr:from>
    <xdr:ext cx="599010" cy="259045"/>
    <xdr:sp macro="" textlink="">
      <xdr:nvSpPr>
        <xdr:cNvPr id="377" name="テキスト ボックス 376"/>
        <xdr:cNvSpPr txBox="1"/>
      </xdr:nvSpPr>
      <xdr:spPr>
        <a:xfrm>
          <a:off x="6672795" y="970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50679</xdr:rowOff>
    </xdr:from>
    <xdr:to>
      <xdr:col>55</xdr:col>
      <xdr:colOff>0</xdr:colOff>
      <xdr:row>78</xdr:row>
      <xdr:rowOff>122470</xdr:rowOff>
    </xdr:to>
    <xdr:cxnSp macro="">
      <xdr:nvCxnSpPr>
        <xdr:cNvPr id="404" name="直線コネクタ 403"/>
        <xdr:cNvCxnSpPr/>
      </xdr:nvCxnSpPr>
      <xdr:spPr>
        <a:xfrm>
          <a:off x="9639300" y="13423779"/>
          <a:ext cx="838200" cy="7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50679</xdr:rowOff>
    </xdr:from>
    <xdr:to>
      <xdr:col>50</xdr:col>
      <xdr:colOff>114300</xdr:colOff>
      <xdr:row>78</xdr:row>
      <xdr:rowOff>62357</xdr:rowOff>
    </xdr:to>
    <xdr:cxnSp macro="">
      <xdr:nvCxnSpPr>
        <xdr:cNvPr id="407" name="直線コネクタ 406"/>
        <xdr:cNvCxnSpPr/>
      </xdr:nvCxnSpPr>
      <xdr:spPr>
        <a:xfrm flipV="1">
          <a:off x="8750300" y="13423779"/>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62357</xdr:rowOff>
    </xdr:from>
    <xdr:to>
      <xdr:col>45</xdr:col>
      <xdr:colOff>177800</xdr:colOff>
      <xdr:row>78</xdr:row>
      <xdr:rowOff>81116</xdr:rowOff>
    </xdr:to>
    <xdr:cxnSp macro="">
      <xdr:nvCxnSpPr>
        <xdr:cNvPr id="410" name="直線コネクタ 409"/>
        <xdr:cNvCxnSpPr/>
      </xdr:nvCxnSpPr>
      <xdr:spPr>
        <a:xfrm flipV="1">
          <a:off x="7861300" y="13435457"/>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71670</xdr:rowOff>
    </xdr:from>
    <xdr:to>
      <xdr:col>55</xdr:col>
      <xdr:colOff>50800</xdr:colOff>
      <xdr:row>79</xdr:row>
      <xdr:rowOff>1820</xdr:rowOff>
    </xdr:to>
    <xdr:sp macro="" textlink="">
      <xdr:nvSpPr>
        <xdr:cNvPr id="420" name="楕円 419"/>
        <xdr:cNvSpPr/>
      </xdr:nvSpPr>
      <xdr:spPr>
        <a:xfrm>
          <a:off x="10426700" y="134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168772</xdr:rowOff>
    </xdr:from>
    <xdr:ext cx="469744" cy="259045"/>
    <xdr:sp macro="" textlink="">
      <xdr:nvSpPr>
        <xdr:cNvPr id="421" name="普通建設事業費 （ うち新規整備　）該当値テキスト"/>
        <xdr:cNvSpPr txBox="1"/>
      </xdr:nvSpPr>
      <xdr:spPr>
        <a:xfrm>
          <a:off x="10528300" y="133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171329</xdr:rowOff>
    </xdr:from>
    <xdr:to>
      <xdr:col>50</xdr:col>
      <xdr:colOff>165100</xdr:colOff>
      <xdr:row>78</xdr:row>
      <xdr:rowOff>101479</xdr:rowOff>
    </xdr:to>
    <xdr:sp macro="" textlink="">
      <xdr:nvSpPr>
        <xdr:cNvPr id="422" name="楕円 421"/>
        <xdr:cNvSpPr/>
      </xdr:nvSpPr>
      <xdr:spPr>
        <a:xfrm>
          <a:off x="9588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118006</xdr:rowOff>
    </xdr:from>
    <xdr:ext cx="534377" cy="259045"/>
    <xdr:sp macro="" textlink="">
      <xdr:nvSpPr>
        <xdr:cNvPr id="423" name="テキスト ボックス 422"/>
        <xdr:cNvSpPr txBox="1"/>
      </xdr:nvSpPr>
      <xdr:spPr>
        <a:xfrm>
          <a:off x="9372111" y="131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11557</xdr:rowOff>
    </xdr:from>
    <xdr:to>
      <xdr:col>46</xdr:col>
      <xdr:colOff>38100</xdr:colOff>
      <xdr:row>78</xdr:row>
      <xdr:rowOff>113157</xdr:rowOff>
    </xdr:to>
    <xdr:sp macro="" textlink="">
      <xdr:nvSpPr>
        <xdr:cNvPr id="424" name="楕円 423"/>
        <xdr:cNvSpPr/>
      </xdr:nvSpPr>
      <xdr:spPr>
        <a:xfrm>
          <a:off x="8699500" y="13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104284</xdr:rowOff>
    </xdr:from>
    <xdr:ext cx="534377" cy="259045"/>
    <xdr:sp macro="" textlink="">
      <xdr:nvSpPr>
        <xdr:cNvPr id="425" name="テキスト ボックス 424"/>
        <xdr:cNvSpPr txBox="1"/>
      </xdr:nvSpPr>
      <xdr:spPr>
        <a:xfrm>
          <a:off x="8483111" y="134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30316</xdr:rowOff>
    </xdr:from>
    <xdr:to>
      <xdr:col>41</xdr:col>
      <xdr:colOff>101600</xdr:colOff>
      <xdr:row>78</xdr:row>
      <xdr:rowOff>131916</xdr:rowOff>
    </xdr:to>
    <xdr:sp macro="" textlink="">
      <xdr:nvSpPr>
        <xdr:cNvPr id="426" name="楕円 425"/>
        <xdr:cNvSpPr/>
      </xdr:nvSpPr>
      <xdr:spPr>
        <a:xfrm>
          <a:off x="7810500" y="134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123043</xdr:rowOff>
    </xdr:from>
    <xdr:ext cx="534377" cy="259045"/>
    <xdr:sp macro="" textlink="">
      <xdr:nvSpPr>
        <xdr:cNvPr id="427" name="テキスト ボックス 426"/>
        <xdr:cNvSpPr txBox="1"/>
      </xdr:nvSpPr>
      <xdr:spPr>
        <a:xfrm>
          <a:off x="7594111" y="134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97684</xdr:rowOff>
    </xdr:from>
    <xdr:to>
      <xdr:col>55</xdr:col>
      <xdr:colOff>0</xdr:colOff>
      <xdr:row>98</xdr:row>
      <xdr:rowOff>51696</xdr:rowOff>
    </xdr:to>
    <xdr:cxnSp macro="">
      <xdr:nvCxnSpPr>
        <xdr:cNvPr id="456" name="直線コネクタ 455"/>
        <xdr:cNvCxnSpPr/>
      </xdr:nvCxnSpPr>
      <xdr:spPr>
        <a:xfrm flipV="1">
          <a:off x="9639300" y="16385434"/>
          <a:ext cx="838200" cy="4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51696</xdr:rowOff>
    </xdr:from>
    <xdr:to>
      <xdr:col>50</xdr:col>
      <xdr:colOff>114300</xdr:colOff>
      <xdr:row>98</xdr:row>
      <xdr:rowOff>128338</xdr:rowOff>
    </xdr:to>
    <xdr:cxnSp macro="">
      <xdr:nvCxnSpPr>
        <xdr:cNvPr id="459" name="直線コネクタ 458"/>
        <xdr:cNvCxnSpPr/>
      </xdr:nvCxnSpPr>
      <xdr:spPr>
        <a:xfrm flipV="1">
          <a:off x="8750300" y="16853796"/>
          <a:ext cx="889000" cy="7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163985</xdr:rowOff>
    </xdr:from>
    <xdr:to>
      <xdr:col>45</xdr:col>
      <xdr:colOff>177800</xdr:colOff>
      <xdr:row>98</xdr:row>
      <xdr:rowOff>128338</xdr:rowOff>
    </xdr:to>
    <xdr:cxnSp macro="">
      <xdr:nvCxnSpPr>
        <xdr:cNvPr id="462" name="直線コネクタ 461"/>
        <xdr:cNvCxnSpPr/>
      </xdr:nvCxnSpPr>
      <xdr:spPr>
        <a:xfrm>
          <a:off x="7861300" y="16623185"/>
          <a:ext cx="889000" cy="3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46884</xdr:rowOff>
    </xdr:from>
    <xdr:to>
      <xdr:col>55</xdr:col>
      <xdr:colOff>50800</xdr:colOff>
      <xdr:row>95</xdr:row>
      <xdr:rowOff>148484</xdr:rowOff>
    </xdr:to>
    <xdr:sp macro="" textlink="">
      <xdr:nvSpPr>
        <xdr:cNvPr id="472" name="楕円 471"/>
        <xdr:cNvSpPr/>
      </xdr:nvSpPr>
      <xdr:spPr>
        <a:xfrm>
          <a:off x="104267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69761</xdr:rowOff>
    </xdr:from>
    <xdr:ext cx="534377" cy="259045"/>
    <xdr:sp macro="" textlink="">
      <xdr:nvSpPr>
        <xdr:cNvPr id="473" name="普通建設事業費 （ うち更新整備　）該当値テキスト"/>
        <xdr:cNvSpPr txBox="1"/>
      </xdr:nvSpPr>
      <xdr:spPr>
        <a:xfrm>
          <a:off x="10528300" y="16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896</xdr:rowOff>
    </xdr:from>
    <xdr:to>
      <xdr:col>50</xdr:col>
      <xdr:colOff>165100</xdr:colOff>
      <xdr:row>98</xdr:row>
      <xdr:rowOff>102496</xdr:rowOff>
    </xdr:to>
    <xdr:sp macro="" textlink="">
      <xdr:nvSpPr>
        <xdr:cNvPr id="474" name="楕円 473"/>
        <xdr:cNvSpPr/>
      </xdr:nvSpPr>
      <xdr:spPr>
        <a:xfrm>
          <a:off x="9588500" y="168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93623</xdr:rowOff>
    </xdr:from>
    <xdr:ext cx="534377" cy="259045"/>
    <xdr:sp macro="" textlink="">
      <xdr:nvSpPr>
        <xdr:cNvPr id="475" name="テキスト ボックス 474"/>
        <xdr:cNvSpPr txBox="1"/>
      </xdr:nvSpPr>
      <xdr:spPr>
        <a:xfrm>
          <a:off x="9372111" y="168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77538</xdr:rowOff>
    </xdr:from>
    <xdr:to>
      <xdr:col>46</xdr:col>
      <xdr:colOff>38100</xdr:colOff>
      <xdr:row>99</xdr:row>
      <xdr:rowOff>7688</xdr:rowOff>
    </xdr:to>
    <xdr:sp macro="" textlink="">
      <xdr:nvSpPr>
        <xdr:cNvPr id="476" name="楕円 475"/>
        <xdr:cNvSpPr/>
      </xdr:nvSpPr>
      <xdr:spPr>
        <a:xfrm>
          <a:off x="8699500" y="168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170265</xdr:rowOff>
    </xdr:from>
    <xdr:ext cx="534377" cy="259045"/>
    <xdr:sp macro="" textlink="">
      <xdr:nvSpPr>
        <xdr:cNvPr id="477" name="テキスト ボックス 476"/>
        <xdr:cNvSpPr txBox="1"/>
      </xdr:nvSpPr>
      <xdr:spPr>
        <a:xfrm>
          <a:off x="8483111" y="169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113185</xdr:rowOff>
    </xdr:from>
    <xdr:to>
      <xdr:col>41</xdr:col>
      <xdr:colOff>101600</xdr:colOff>
      <xdr:row>97</xdr:row>
      <xdr:rowOff>43335</xdr:rowOff>
    </xdr:to>
    <xdr:sp macro="" textlink="">
      <xdr:nvSpPr>
        <xdr:cNvPr id="478" name="楕円 477"/>
        <xdr:cNvSpPr/>
      </xdr:nvSpPr>
      <xdr:spPr>
        <a:xfrm>
          <a:off x="7810500" y="1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59862</xdr:rowOff>
    </xdr:from>
    <xdr:ext cx="534377" cy="259045"/>
    <xdr:sp macro="" textlink="">
      <xdr:nvSpPr>
        <xdr:cNvPr id="479" name="テキスト ボックス 478"/>
        <xdr:cNvSpPr txBox="1"/>
      </xdr:nvSpPr>
      <xdr:spPr>
        <a:xfrm>
          <a:off x="7594111" y="163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16177</xdr:rowOff>
    </xdr:from>
    <xdr:to>
      <xdr:col>85</xdr:col>
      <xdr:colOff>127000</xdr:colOff>
      <xdr:row>39</xdr:row>
      <xdr:rowOff>65866</xdr:rowOff>
    </xdr:to>
    <xdr:cxnSp macro="">
      <xdr:nvCxnSpPr>
        <xdr:cNvPr id="510" name="直線コネクタ 509"/>
        <xdr:cNvCxnSpPr/>
      </xdr:nvCxnSpPr>
      <xdr:spPr>
        <a:xfrm flipV="1">
          <a:off x="15481300" y="6702727"/>
          <a:ext cx="838200" cy="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147651</xdr:rowOff>
    </xdr:from>
    <xdr:ext cx="534377" cy="259045"/>
    <xdr:sp macro="" textlink="">
      <xdr:nvSpPr>
        <xdr:cNvPr id="511" name="災害復旧事業費平均値テキスト"/>
        <xdr:cNvSpPr txBox="1"/>
      </xdr:nvSpPr>
      <xdr:spPr>
        <a:xfrm>
          <a:off x="16370300" y="666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65866</xdr:rowOff>
    </xdr:from>
    <xdr:to>
      <xdr:col>81</xdr:col>
      <xdr:colOff>50800</xdr:colOff>
      <xdr:row>39</xdr:row>
      <xdr:rowOff>92530</xdr:rowOff>
    </xdr:to>
    <xdr:cxnSp macro="">
      <xdr:nvCxnSpPr>
        <xdr:cNvPr id="513" name="直線コネクタ 512"/>
        <xdr:cNvCxnSpPr/>
      </xdr:nvCxnSpPr>
      <xdr:spPr>
        <a:xfrm flipV="1">
          <a:off x="14592300" y="6752416"/>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5" name="テキスト ボックス 514"/>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92530</xdr:rowOff>
    </xdr:from>
    <xdr:to>
      <xdr:col>76</xdr:col>
      <xdr:colOff>114300</xdr:colOff>
      <xdr:row>39</xdr:row>
      <xdr:rowOff>94715</xdr:rowOff>
    </xdr:to>
    <xdr:cxnSp macro="">
      <xdr:nvCxnSpPr>
        <xdr:cNvPr id="516" name="直線コネクタ 515"/>
        <xdr:cNvCxnSpPr/>
      </xdr:nvCxnSpPr>
      <xdr:spPr>
        <a:xfrm flipV="1">
          <a:off x="13703300" y="6779080"/>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94715</xdr:rowOff>
    </xdr:from>
    <xdr:to>
      <xdr:col>71</xdr:col>
      <xdr:colOff>177800</xdr:colOff>
      <xdr:row>39</xdr:row>
      <xdr:rowOff>96100</xdr:rowOff>
    </xdr:to>
    <xdr:cxnSp macro="">
      <xdr:nvCxnSpPr>
        <xdr:cNvPr id="519" name="直線コネクタ 518"/>
        <xdr:cNvCxnSpPr/>
      </xdr:nvCxnSpPr>
      <xdr:spPr>
        <a:xfrm flipV="1">
          <a:off x="12814300" y="6781265"/>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136827</xdr:rowOff>
    </xdr:from>
    <xdr:to>
      <xdr:col>85</xdr:col>
      <xdr:colOff>177800</xdr:colOff>
      <xdr:row>39</xdr:row>
      <xdr:rowOff>66977</xdr:rowOff>
    </xdr:to>
    <xdr:sp macro="" textlink="">
      <xdr:nvSpPr>
        <xdr:cNvPr id="529" name="楕円 528"/>
        <xdr:cNvSpPr/>
      </xdr:nvSpPr>
      <xdr:spPr>
        <a:xfrm>
          <a:off x="16268700" y="66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96205</xdr:rowOff>
    </xdr:from>
    <xdr:ext cx="534377" cy="259045"/>
    <xdr:sp macro="" textlink="">
      <xdr:nvSpPr>
        <xdr:cNvPr id="530" name="災害復旧事業費該当値テキスト"/>
        <xdr:cNvSpPr txBox="1"/>
      </xdr:nvSpPr>
      <xdr:spPr>
        <a:xfrm>
          <a:off x="16370300" y="64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15066</xdr:rowOff>
    </xdr:from>
    <xdr:to>
      <xdr:col>81</xdr:col>
      <xdr:colOff>101600</xdr:colOff>
      <xdr:row>39</xdr:row>
      <xdr:rowOff>116666</xdr:rowOff>
    </xdr:to>
    <xdr:sp macro="" textlink="">
      <xdr:nvSpPr>
        <xdr:cNvPr id="531" name="楕円 530"/>
        <xdr:cNvSpPr/>
      </xdr:nvSpPr>
      <xdr:spPr>
        <a:xfrm>
          <a:off x="15430500" y="67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133193</xdr:rowOff>
    </xdr:from>
    <xdr:ext cx="534377" cy="259045"/>
    <xdr:sp macro="" textlink="">
      <xdr:nvSpPr>
        <xdr:cNvPr id="532" name="テキスト ボックス 531"/>
        <xdr:cNvSpPr txBox="1"/>
      </xdr:nvSpPr>
      <xdr:spPr>
        <a:xfrm>
          <a:off x="15214111" y="64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41730</xdr:rowOff>
    </xdr:from>
    <xdr:to>
      <xdr:col>76</xdr:col>
      <xdr:colOff>165100</xdr:colOff>
      <xdr:row>39</xdr:row>
      <xdr:rowOff>143330</xdr:rowOff>
    </xdr:to>
    <xdr:sp macro="" textlink="">
      <xdr:nvSpPr>
        <xdr:cNvPr id="533" name="楕円 532"/>
        <xdr:cNvSpPr/>
      </xdr:nvSpPr>
      <xdr:spPr>
        <a:xfrm>
          <a:off x="14541500" y="67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134457</xdr:rowOff>
    </xdr:from>
    <xdr:ext cx="469744" cy="259045"/>
    <xdr:sp macro="" textlink="">
      <xdr:nvSpPr>
        <xdr:cNvPr id="534" name="テキスト ボックス 533"/>
        <xdr:cNvSpPr txBox="1"/>
      </xdr:nvSpPr>
      <xdr:spPr>
        <a:xfrm>
          <a:off x="14357428" y="682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43915</xdr:rowOff>
    </xdr:from>
    <xdr:to>
      <xdr:col>72</xdr:col>
      <xdr:colOff>38100</xdr:colOff>
      <xdr:row>39</xdr:row>
      <xdr:rowOff>145515</xdr:rowOff>
    </xdr:to>
    <xdr:sp macro="" textlink="">
      <xdr:nvSpPr>
        <xdr:cNvPr id="535" name="楕円 534"/>
        <xdr:cNvSpPr/>
      </xdr:nvSpPr>
      <xdr:spPr>
        <a:xfrm>
          <a:off x="13652500" y="67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136642</xdr:rowOff>
    </xdr:from>
    <xdr:ext cx="469744" cy="259045"/>
    <xdr:sp macro="" textlink="">
      <xdr:nvSpPr>
        <xdr:cNvPr id="536" name="テキスト ボックス 535"/>
        <xdr:cNvSpPr txBox="1"/>
      </xdr:nvSpPr>
      <xdr:spPr>
        <a:xfrm>
          <a:off x="13468428" y="682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45300</xdr:rowOff>
    </xdr:from>
    <xdr:to>
      <xdr:col>67</xdr:col>
      <xdr:colOff>101600</xdr:colOff>
      <xdr:row>39</xdr:row>
      <xdr:rowOff>146900</xdr:rowOff>
    </xdr:to>
    <xdr:sp macro="" textlink="">
      <xdr:nvSpPr>
        <xdr:cNvPr id="537" name="楕円 536"/>
        <xdr:cNvSpPr/>
      </xdr:nvSpPr>
      <xdr:spPr>
        <a:xfrm>
          <a:off x="12763500" y="67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138027</xdr:rowOff>
    </xdr:from>
    <xdr:ext cx="378565" cy="259045"/>
    <xdr:sp macro="" textlink="">
      <xdr:nvSpPr>
        <xdr:cNvPr id="538" name="テキスト ボックス 537"/>
        <xdr:cNvSpPr txBox="1"/>
      </xdr:nvSpPr>
      <xdr:spPr>
        <a:xfrm>
          <a:off x="12625017" y="68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12810</xdr:rowOff>
    </xdr:from>
    <xdr:to>
      <xdr:col>85</xdr:col>
      <xdr:colOff>127000</xdr:colOff>
      <xdr:row>75</xdr:row>
      <xdr:rowOff>19302</xdr:rowOff>
    </xdr:to>
    <xdr:cxnSp macro="">
      <xdr:nvCxnSpPr>
        <xdr:cNvPr id="612" name="直線コネクタ 611"/>
        <xdr:cNvCxnSpPr/>
      </xdr:nvCxnSpPr>
      <xdr:spPr>
        <a:xfrm>
          <a:off x="15481300" y="12871560"/>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12810</xdr:rowOff>
    </xdr:from>
    <xdr:to>
      <xdr:col>81</xdr:col>
      <xdr:colOff>50800</xdr:colOff>
      <xdr:row>75</xdr:row>
      <xdr:rowOff>30275</xdr:rowOff>
    </xdr:to>
    <xdr:cxnSp macro="">
      <xdr:nvCxnSpPr>
        <xdr:cNvPr id="615" name="直線コネクタ 614"/>
        <xdr:cNvCxnSpPr/>
      </xdr:nvCxnSpPr>
      <xdr:spPr>
        <a:xfrm flipV="1">
          <a:off x="14592300" y="12871560"/>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30275</xdr:rowOff>
    </xdr:from>
    <xdr:to>
      <xdr:col>76</xdr:col>
      <xdr:colOff>114300</xdr:colOff>
      <xdr:row>75</xdr:row>
      <xdr:rowOff>89488</xdr:rowOff>
    </xdr:to>
    <xdr:cxnSp macro="">
      <xdr:nvCxnSpPr>
        <xdr:cNvPr id="618" name="直線コネクタ 617"/>
        <xdr:cNvCxnSpPr/>
      </xdr:nvCxnSpPr>
      <xdr:spPr>
        <a:xfrm flipV="1">
          <a:off x="13703300" y="12889025"/>
          <a:ext cx="889000" cy="5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89488</xdr:rowOff>
    </xdr:from>
    <xdr:to>
      <xdr:col>71</xdr:col>
      <xdr:colOff>177800</xdr:colOff>
      <xdr:row>75</xdr:row>
      <xdr:rowOff>139614</xdr:rowOff>
    </xdr:to>
    <xdr:cxnSp macro="">
      <xdr:nvCxnSpPr>
        <xdr:cNvPr id="621" name="直線コネクタ 620"/>
        <xdr:cNvCxnSpPr/>
      </xdr:nvCxnSpPr>
      <xdr:spPr>
        <a:xfrm flipV="1">
          <a:off x="12814300" y="12948238"/>
          <a:ext cx="889000" cy="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139952</xdr:rowOff>
    </xdr:from>
    <xdr:to>
      <xdr:col>85</xdr:col>
      <xdr:colOff>177800</xdr:colOff>
      <xdr:row>75</xdr:row>
      <xdr:rowOff>70102</xdr:rowOff>
    </xdr:to>
    <xdr:sp macro="" textlink="">
      <xdr:nvSpPr>
        <xdr:cNvPr id="631" name="楕円 630"/>
        <xdr:cNvSpPr/>
      </xdr:nvSpPr>
      <xdr:spPr>
        <a:xfrm>
          <a:off x="16268700" y="128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162829</xdr:rowOff>
    </xdr:from>
    <xdr:ext cx="534377" cy="259045"/>
    <xdr:sp macro="" textlink="">
      <xdr:nvSpPr>
        <xdr:cNvPr id="632" name="公債費該当値テキスト"/>
        <xdr:cNvSpPr txBox="1"/>
      </xdr:nvSpPr>
      <xdr:spPr>
        <a:xfrm>
          <a:off x="16370300" y="126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133460</xdr:rowOff>
    </xdr:from>
    <xdr:to>
      <xdr:col>81</xdr:col>
      <xdr:colOff>101600</xdr:colOff>
      <xdr:row>75</xdr:row>
      <xdr:rowOff>63610</xdr:rowOff>
    </xdr:to>
    <xdr:sp macro="" textlink="">
      <xdr:nvSpPr>
        <xdr:cNvPr id="633" name="楕円 632"/>
        <xdr:cNvSpPr/>
      </xdr:nvSpPr>
      <xdr:spPr>
        <a:xfrm>
          <a:off x="15430500" y="128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80137</xdr:rowOff>
    </xdr:from>
    <xdr:ext cx="534377" cy="259045"/>
    <xdr:sp macro="" textlink="">
      <xdr:nvSpPr>
        <xdr:cNvPr id="634" name="テキスト ボックス 633"/>
        <xdr:cNvSpPr txBox="1"/>
      </xdr:nvSpPr>
      <xdr:spPr>
        <a:xfrm>
          <a:off x="15214111" y="125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150925</xdr:rowOff>
    </xdr:from>
    <xdr:to>
      <xdr:col>76</xdr:col>
      <xdr:colOff>165100</xdr:colOff>
      <xdr:row>75</xdr:row>
      <xdr:rowOff>81075</xdr:rowOff>
    </xdr:to>
    <xdr:sp macro="" textlink="">
      <xdr:nvSpPr>
        <xdr:cNvPr id="635" name="楕円 634"/>
        <xdr:cNvSpPr/>
      </xdr:nvSpPr>
      <xdr:spPr>
        <a:xfrm>
          <a:off x="14541500" y="128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97602</xdr:rowOff>
    </xdr:from>
    <xdr:ext cx="534377" cy="259045"/>
    <xdr:sp macro="" textlink="">
      <xdr:nvSpPr>
        <xdr:cNvPr id="636" name="テキスト ボックス 635"/>
        <xdr:cNvSpPr txBox="1"/>
      </xdr:nvSpPr>
      <xdr:spPr>
        <a:xfrm>
          <a:off x="14325111" y="126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38688</xdr:rowOff>
    </xdr:from>
    <xdr:to>
      <xdr:col>72</xdr:col>
      <xdr:colOff>38100</xdr:colOff>
      <xdr:row>75</xdr:row>
      <xdr:rowOff>140288</xdr:rowOff>
    </xdr:to>
    <xdr:sp macro="" textlink="">
      <xdr:nvSpPr>
        <xdr:cNvPr id="637" name="楕円 636"/>
        <xdr:cNvSpPr/>
      </xdr:nvSpPr>
      <xdr:spPr>
        <a:xfrm>
          <a:off x="13652500" y="128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131415</xdr:rowOff>
    </xdr:from>
    <xdr:ext cx="534377" cy="259045"/>
    <xdr:sp macro="" textlink="">
      <xdr:nvSpPr>
        <xdr:cNvPr id="638" name="テキスト ボックス 637"/>
        <xdr:cNvSpPr txBox="1"/>
      </xdr:nvSpPr>
      <xdr:spPr>
        <a:xfrm>
          <a:off x="13436111" y="129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88814</xdr:rowOff>
    </xdr:from>
    <xdr:to>
      <xdr:col>67</xdr:col>
      <xdr:colOff>101600</xdr:colOff>
      <xdr:row>76</xdr:row>
      <xdr:rowOff>18963</xdr:rowOff>
    </xdr:to>
    <xdr:sp macro="" textlink="">
      <xdr:nvSpPr>
        <xdr:cNvPr id="639" name="楕円 638"/>
        <xdr:cNvSpPr/>
      </xdr:nvSpPr>
      <xdr:spPr>
        <a:xfrm>
          <a:off x="12763500" y="129475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10092</xdr:rowOff>
    </xdr:from>
    <xdr:ext cx="534377" cy="259045"/>
    <xdr:sp macro="" textlink="">
      <xdr:nvSpPr>
        <xdr:cNvPr id="640" name="テキスト ボックス 639"/>
        <xdr:cNvSpPr txBox="1"/>
      </xdr:nvSpPr>
      <xdr:spPr>
        <a:xfrm>
          <a:off x="12547111" y="130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27704</xdr:rowOff>
    </xdr:from>
    <xdr:to>
      <xdr:col>85</xdr:col>
      <xdr:colOff>127000</xdr:colOff>
      <xdr:row>99</xdr:row>
      <xdr:rowOff>36097</xdr:rowOff>
    </xdr:to>
    <xdr:cxnSp macro="">
      <xdr:nvCxnSpPr>
        <xdr:cNvPr id="669" name="直線コネクタ 668"/>
        <xdr:cNvCxnSpPr/>
      </xdr:nvCxnSpPr>
      <xdr:spPr>
        <a:xfrm>
          <a:off x="15481300" y="17001254"/>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14370</xdr:rowOff>
    </xdr:from>
    <xdr:to>
      <xdr:col>81</xdr:col>
      <xdr:colOff>50800</xdr:colOff>
      <xdr:row>99</xdr:row>
      <xdr:rowOff>27704</xdr:rowOff>
    </xdr:to>
    <xdr:cxnSp macro="">
      <xdr:nvCxnSpPr>
        <xdr:cNvPr id="672" name="直線コネクタ 671"/>
        <xdr:cNvCxnSpPr/>
      </xdr:nvCxnSpPr>
      <xdr:spPr>
        <a:xfrm>
          <a:off x="14592300" y="1698792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90991</xdr:rowOff>
    </xdr:from>
    <xdr:to>
      <xdr:col>76</xdr:col>
      <xdr:colOff>114300</xdr:colOff>
      <xdr:row>99</xdr:row>
      <xdr:rowOff>14370</xdr:rowOff>
    </xdr:to>
    <xdr:cxnSp macro="">
      <xdr:nvCxnSpPr>
        <xdr:cNvPr id="675" name="直線コネクタ 674"/>
        <xdr:cNvCxnSpPr/>
      </xdr:nvCxnSpPr>
      <xdr:spPr>
        <a:xfrm>
          <a:off x="13703300" y="16893091"/>
          <a:ext cx="889000" cy="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90991</xdr:rowOff>
    </xdr:from>
    <xdr:to>
      <xdr:col>71</xdr:col>
      <xdr:colOff>177800</xdr:colOff>
      <xdr:row>98</xdr:row>
      <xdr:rowOff>153877</xdr:rowOff>
    </xdr:to>
    <xdr:cxnSp macro="">
      <xdr:nvCxnSpPr>
        <xdr:cNvPr id="678" name="直線コネクタ 677"/>
        <xdr:cNvCxnSpPr/>
      </xdr:nvCxnSpPr>
      <xdr:spPr>
        <a:xfrm flipV="1">
          <a:off x="12814300" y="16893091"/>
          <a:ext cx="889000" cy="6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34379</xdr:rowOff>
    </xdr:from>
    <xdr:ext cx="534377" cy="259045"/>
    <xdr:sp macro="" textlink="">
      <xdr:nvSpPr>
        <xdr:cNvPr id="680" name="テキスト ボックス 679"/>
        <xdr:cNvSpPr txBox="1"/>
      </xdr:nvSpPr>
      <xdr:spPr>
        <a:xfrm>
          <a:off x="13436111" y="170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156747</xdr:rowOff>
    </xdr:from>
    <xdr:to>
      <xdr:col>85</xdr:col>
      <xdr:colOff>177800</xdr:colOff>
      <xdr:row>99</xdr:row>
      <xdr:rowOff>86897</xdr:rowOff>
    </xdr:to>
    <xdr:sp macro="" textlink="">
      <xdr:nvSpPr>
        <xdr:cNvPr id="688" name="楕円 687"/>
        <xdr:cNvSpPr/>
      </xdr:nvSpPr>
      <xdr:spPr>
        <a:xfrm>
          <a:off x="16268700" y="169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71674</xdr:rowOff>
    </xdr:from>
    <xdr:ext cx="469744" cy="259045"/>
    <xdr:sp macro="" textlink="">
      <xdr:nvSpPr>
        <xdr:cNvPr id="689" name="積立金該当値テキスト"/>
        <xdr:cNvSpPr txBox="1"/>
      </xdr:nvSpPr>
      <xdr:spPr>
        <a:xfrm>
          <a:off x="16370300" y="168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148354</xdr:rowOff>
    </xdr:from>
    <xdr:to>
      <xdr:col>81</xdr:col>
      <xdr:colOff>101600</xdr:colOff>
      <xdr:row>99</xdr:row>
      <xdr:rowOff>78504</xdr:rowOff>
    </xdr:to>
    <xdr:sp macro="" textlink="">
      <xdr:nvSpPr>
        <xdr:cNvPr id="690" name="楕円 689"/>
        <xdr:cNvSpPr/>
      </xdr:nvSpPr>
      <xdr:spPr>
        <a:xfrm>
          <a:off x="15430500" y="169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69631</xdr:rowOff>
    </xdr:from>
    <xdr:ext cx="469744" cy="259045"/>
    <xdr:sp macro="" textlink="">
      <xdr:nvSpPr>
        <xdr:cNvPr id="691" name="テキスト ボックス 690"/>
        <xdr:cNvSpPr txBox="1"/>
      </xdr:nvSpPr>
      <xdr:spPr>
        <a:xfrm>
          <a:off x="15246428" y="170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135020</xdr:rowOff>
    </xdr:from>
    <xdr:to>
      <xdr:col>76</xdr:col>
      <xdr:colOff>165100</xdr:colOff>
      <xdr:row>99</xdr:row>
      <xdr:rowOff>65170</xdr:rowOff>
    </xdr:to>
    <xdr:sp macro="" textlink="">
      <xdr:nvSpPr>
        <xdr:cNvPr id="692" name="楕円 691"/>
        <xdr:cNvSpPr/>
      </xdr:nvSpPr>
      <xdr:spPr>
        <a:xfrm>
          <a:off x="14541500" y="169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56297</xdr:rowOff>
    </xdr:from>
    <xdr:ext cx="534377" cy="259045"/>
    <xdr:sp macro="" textlink="">
      <xdr:nvSpPr>
        <xdr:cNvPr id="693" name="テキスト ボックス 692"/>
        <xdr:cNvSpPr txBox="1"/>
      </xdr:nvSpPr>
      <xdr:spPr>
        <a:xfrm>
          <a:off x="14325111" y="1702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40191</xdr:rowOff>
    </xdr:from>
    <xdr:to>
      <xdr:col>72</xdr:col>
      <xdr:colOff>38100</xdr:colOff>
      <xdr:row>98</xdr:row>
      <xdr:rowOff>141791</xdr:rowOff>
    </xdr:to>
    <xdr:sp macro="" textlink="">
      <xdr:nvSpPr>
        <xdr:cNvPr id="694" name="楕円 693"/>
        <xdr:cNvSpPr/>
      </xdr:nvSpPr>
      <xdr:spPr>
        <a:xfrm>
          <a:off x="13652500" y="168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158318</xdr:rowOff>
    </xdr:from>
    <xdr:ext cx="534377" cy="259045"/>
    <xdr:sp macro="" textlink="">
      <xdr:nvSpPr>
        <xdr:cNvPr id="695" name="テキスト ボックス 694"/>
        <xdr:cNvSpPr txBox="1"/>
      </xdr:nvSpPr>
      <xdr:spPr>
        <a:xfrm>
          <a:off x="13436111" y="166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103077</xdr:rowOff>
    </xdr:from>
    <xdr:to>
      <xdr:col>67</xdr:col>
      <xdr:colOff>101600</xdr:colOff>
      <xdr:row>99</xdr:row>
      <xdr:rowOff>33227</xdr:rowOff>
    </xdr:to>
    <xdr:sp macro="" textlink="">
      <xdr:nvSpPr>
        <xdr:cNvPr id="696" name="楕円 695"/>
        <xdr:cNvSpPr/>
      </xdr:nvSpPr>
      <xdr:spPr>
        <a:xfrm>
          <a:off x="12763500" y="169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24354</xdr:rowOff>
    </xdr:from>
    <xdr:ext cx="534377" cy="259045"/>
    <xdr:sp macro="" textlink="">
      <xdr:nvSpPr>
        <xdr:cNvPr id="697" name="テキスト ボックス 696"/>
        <xdr:cNvSpPr txBox="1"/>
      </xdr:nvSpPr>
      <xdr:spPr>
        <a:xfrm>
          <a:off x="12547111" y="169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148272</xdr:rowOff>
    </xdr:from>
    <xdr:to>
      <xdr:col>116</xdr:col>
      <xdr:colOff>63500</xdr:colOff>
      <xdr:row>35</xdr:row>
      <xdr:rowOff>167322</xdr:rowOff>
    </xdr:to>
    <xdr:cxnSp macro="">
      <xdr:nvCxnSpPr>
        <xdr:cNvPr id="726" name="直線コネクタ 725"/>
        <xdr:cNvCxnSpPr/>
      </xdr:nvCxnSpPr>
      <xdr:spPr>
        <a:xfrm flipV="1">
          <a:off x="21323300" y="5977572"/>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111713</xdr:rowOff>
    </xdr:from>
    <xdr:ext cx="469744" cy="259045"/>
    <xdr:sp macro="" textlink="">
      <xdr:nvSpPr>
        <xdr:cNvPr id="727" name="投資及び出資金平均値テキスト"/>
        <xdr:cNvSpPr txBox="1"/>
      </xdr:nvSpPr>
      <xdr:spPr>
        <a:xfrm>
          <a:off x="22212300" y="6455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16828</xdr:rowOff>
    </xdr:from>
    <xdr:to>
      <xdr:col>111</xdr:col>
      <xdr:colOff>177800</xdr:colOff>
      <xdr:row>35</xdr:row>
      <xdr:rowOff>167322</xdr:rowOff>
    </xdr:to>
    <xdr:cxnSp macro="">
      <xdr:nvCxnSpPr>
        <xdr:cNvPr id="729" name="直線コネクタ 728"/>
        <xdr:cNvCxnSpPr/>
      </xdr:nvCxnSpPr>
      <xdr:spPr>
        <a:xfrm>
          <a:off x="20434300" y="6017578"/>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53421</xdr:rowOff>
    </xdr:from>
    <xdr:ext cx="469744" cy="259045"/>
    <xdr:sp macro="" textlink="">
      <xdr:nvSpPr>
        <xdr:cNvPr id="731" name="テキスト ボックス 730"/>
        <xdr:cNvSpPr txBox="1"/>
      </xdr:nvSpPr>
      <xdr:spPr>
        <a:xfrm>
          <a:off x="21088428"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45593</xdr:rowOff>
    </xdr:from>
    <xdr:to>
      <xdr:col>107</xdr:col>
      <xdr:colOff>50800</xdr:colOff>
      <xdr:row>35</xdr:row>
      <xdr:rowOff>16828</xdr:rowOff>
    </xdr:to>
    <xdr:cxnSp macro="">
      <xdr:nvCxnSpPr>
        <xdr:cNvPr id="732" name="直線コネクタ 731"/>
        <xdr:cNvCxnSpPr/>
      </xdr:nvCxnSpPr>
      <xdr:spPr>
        <a:xfrm>
          <a:off x="19545300" y="5703443"/>
          <a:ext cx="889000" cy="3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77614</xdr:rowOff>
    </xdr:from>
    <xdr:ext cx="378565" cy="259045"/>
    <xdr:sp macro="" textlink="">
      <xdr:nvSpPr>
        <xdr:cNvPr id="734" name="テキスト ボックス 733"/>
        <xdr:cNvSpPr txBox="1"/>
      </xdr:nvSpPr>
      <xdr:spPr>
        <a:xfrm>
          <a:off x="20245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45593</xdr:rowOff>
    </xdr:from>
    <xdr:to>
      <xdr:col>102</xdr:col>
      <xdr:colOff>114300</xdr:colOff>
      <xdr:row>34</xdr:row>
      <xdr:rowOff>128841</xdr:rowOff>
    </xdr:to>
    <xdr:cxnSp macro="">
      <xdr:nvCxnSpPr>
        <xdr:cNvPr id="735" name="直線コネクタ 734"/>
        <xdr:cNvCxnSpPr/>
      </xdr:nvCxnSpPr>
      <xdr:spPr>
        <a:xfrm flipV="1">
          <a:off x="18656300" y="5703443"/>
          <a:ext cx="889000" cy="2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50754</xdr:rowOff>
    </xdr:from>
    <xdr:ext cx="469744" cy="259045"/>
    <xdr:sp macro="" textlink="">
      <xdr:nvSpPr>
        <xdr:cNvPr id="737" name="テキスト ボックス 736"/>
        <xdr:cNvSpPr txBox="1"/>
      </xdr:nvSpPr>
      <xdr:spPr>
        <a:xfrm>
          <a:off x="19310428" y="656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97472</xdr:rowOff>
    </xdr:from>
    <xdr:to>
      <xdr:col>116</xdr:col>
      <xdr:colOff>114300</xdr:colOff>
      <xdr:row>35</xdr:row>
      <xdr:rowOff>27622</xdr:rowOff>
    </xdr:to>
    <xdr:sp macro="" textlink="">
      <xdr:nvSpPr>
        <xdr:cNvPr id="745" name="楕円 744"/>
        <xdr:cNvSpPr/>
      </xdr:nvSpPr>
      <xdr:spPr>
        <a:xfrm>
          <a:off x="22110700" y="59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120349</xdr:rowOff>
    </xdr:from>
    <xdr:ext cx="469744" cy="259045"/>
    <xdr:sp macro="" textlink="">
      <xdr:nvSpPr>
        <xdr:cNvPr id="746" name="投資及び出資金該当値テキスト"/>
        <xdr:cNvSpPr txBox="1"/>
      </xdr:nvSpPr>
      <xdr:spPr>
        <a:xfrm>
          <a:off x="22212300" y="57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116522</xdr:rowOff>
    </xdr:from>
    <xdr:to>
      <xdr:col>112</xdr:col>
      <xdr:colOff>38100</xdr:colOff>
      <xdr:row>36</xdr:row>
      <xdr:rowOff>46672</xdr:rowOff>
    </xdr:to>
    <xdr:sp macro="" textlink="">
      <xdr:nvSpPr>
        <xdr:cNvPr id="747" name="楕円 746"/>
        <xdr:cNvSpPr/>
      </xdr:nvSpPr>
      <xdr:spPr>
        <a:xfrm>
          <a:off x="21272500" y="6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63199</xdr:rowOff>
    </xdr:from>
    <xdr:ext cx="469744" cy="259045"/>
    <xdr:sp macro="" textlink="">
      <xdr:nvSpPr>
        <xdr:cNvPr id="748" name="テキスト ボックス 747"/>
        <xdr:cNvSpPr txBox="1"/>
      </xdr:nvSpPr>
      <xdr:spPr>
        <a:xfrm>
          <a:off x="21088428" y="58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137478</xdr:rowOff>
    </xdr:from>
    <xdr:to>
      <xdr:col>107</xdr:col>
      <xdr:colOff>101600</xdr:colOff>
      <xdr:row>35</xdr:row>
      <xdr:rowOff>67628</xdr:rowOff>
    </xdr:to>
    <xdr:sp macro="" textlink="">
      <xdr:nvSpPr>
        <xdr:cNvPr id="749" name="楕円 748"/>
        <xdr:cNvSpPr/>
      </xdr:nvSpPr>
      <xdr:spPr>
        <a:xfrm>
          <a:off x="20383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84155</xdr:rowOff>
    </xdr:from>
    <xdr:ext cx="469744" cy="259045"/>
    <xdr:sp macro="" textlink="">
      <xdr:nvSpPr>
        <xdr:cNvPr id="750" name="テキスト ボックス 749"/>
        <xdr:cNvSpPr txBox="1"/>
      </xdr:nvSpPr>
      <xdr:spPr>
        <a:xfrm>
          <a:off x="20199428" y="57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166243</xdr:rowOff>
    </xdr:from>
    <xdr:to>
      <xdr:col>102</xdr:col>
      <xdr:colOff>165100</xdr:colOff>
      <xdr:row>33</xdr:row>
      <xdr:rowOff>96393</xdr:rowOff>
    </xdr:to>
    <xdr:sp macro="" textlink="">
      <xdr:nvSpPr>
        <xdr:cNvPr id="751" name="楕円 750"/>
        <xdr:cNvSpPr/>
      </xdr:nvSpPr>
      <xdr:spPr>
        <a:xfrm>
          <a:off x="19494500" y="56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112920</xdr:rowOff>
    </xdr:from>
    <xdr:ext cx="469744" cy="259045"/>
    <xdr:sp macro="" textlink="">
      <xdr:nvSpPr>
        <xdr:cNvPr id="752" name="テキスト ボックス 751"/>
        <xdr:cNvSpPr txBox="1"/>
      </xdr:nvSpPr>
      <xdr:spPr>
        <a:xfrm>
          <a:off x="19310428" y="54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78041</xdr:rowOff>
    </xdr:from>
    <xdr:to>
      <xdr:col>98</xdr:col>
      <xdr:colOff>38100</xdr:colOff>
      <xdr:row>35</xdr:row>
      <xdr:rowOff>8191</xdr:rowOff>
    </xdr:to>
    <xdr:sp macro="" textlink="">
      <xdr:nvSpPr>
        <xdr:cNvPr id="753" name="楕円 752"/>
        <xdr:cNvSpPr/>
      </xdr:nvSpPr>
      <xdr:spPr>
        <a:xfrm>
          <a:off x="18605500" y="59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24718</xdr:rowOff>
    </xdr:from>
    <xdr:ext cx="469744" cy="259045"/>
    <xdr:sp macro="" textlink="">
      <xdr:nvSpPr>
        <xdr:cNvPr id="754" name="テキスト ボックス 753"/>
        <xdr:cNvSpPr txBox="1"/>
      </xdr:nvSpPr>
      <xdr:spPr>
        <a:xfrm>
          <a:off x="18421428" y="568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114119</xdr:rowOff>
    </xdr:from>
    <xdr:to>
      <xdr:col>116</xdr:col>
      <xdr:colOff>63500</xdr:colOff>
      <xdr:row>58</xdr:row>
      <xdr:rowOff>136706</xdr:rowOff>
    </xdr:to>
    <xdr:cxnSp macro="">
      <xdr:nvCxnSpPr>
        <xdr:cNvPr id="781" name="直線コネクタ 780"/>
        <xdr:cNvCxnSpPr/>
      </xdr:nvCxnSpPr>
      <xdr:spPr>
        <a:xfrm flipV="1">
          <a:off x="21323300" y="10058219"/>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133688</xdr:rowOff>
    </xdr:from>
    <xdr:to>
      <xdr:col>111</xdr:col>
      <xdr:colOff>177800</xdr:colOff>
      <xdr:row>58</xdr:row>
      <xdr:rowOff>136706</xdr:rowOff>
    </xdr:to>
    <xdr:cxnSp macro="">
      <xdr:nvCxnSpPr>
        <xdr:cNvPr id="784" name="直線コネクタ 783"/>
        <xdr:cNvCxnSpPr/>
      </xdr:nvCxnSpPr>
      <xdr:spPr>
        <a:xfrm>
          <a:off x="20434300" y="1007778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131882</xdr:rowOff>
    </xdr:from>
    <xdr:to>
      <xdr:col>107</xdr:col>
      <xdr:colOff>50800</xdr:colOff>
      <xdr:row>58</xdr:row>
      <xdr:rowOff>133688</xdr:rowOff>
    </xdr:to>
    <xdr:cxnSp macro="">
      <xdr:nvCxnSpPr>
        <xdr:cNvPr id="787" name="直線コネクタ 786"/>
        <xdr:cNvCxnSpPr/>
      </xdr:nvCxnSpPr>
      <xdr:spPr>
        <a:xfrm>
          <a:off x="19545300" y="1007598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130282</xdr:rowOff>
    </xdr:from>
    <xdr:to>
      <xdr:col>102</xdr:col>
      <xdr:colOff>114300</xdr:colOff>
      <xdr:row>58</xdr:row>
      <xdr:rowOff>131882</xdr:rowOff>
    </xdr:to>
    <xdr:cxnSp macro="">
      <xdr:nvCxnSpPr>
        <xdr:cNvPr id="790" name="直線コネクタ 789"/>
        <xdr:cNvCxnSpPr/>
      </xdr:nvCxnSpPr>
      <xdr:spPr>
        <a:xfrm>
          <a:off x="18656300" y="100743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63319</xdr:rowOff>
    </xdr:from>
    <xdr:to>
      <xdr:col>116</xdr:col>
      <xdr:colOff>114300</xdr:colOff>
      <xdr:row>58</xdr:row>
      <xdr:rowOff>164919</xdr:rowOff>
    </xdr:to>
    <xdr:sp macro="" textlink="">
      <xdr:nvSpPr>
        <xdr:cNvPr id="800" name="楕円 799"/>
        <xdr:cNvSpPr/>
      </xdr:nvSpPr>
      <xdr:spPr>
        <a:xfrm>
          <a:off x="221107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149696</xdr:rowOff>
    </xdr:from>
    <xdr:ext cx="469744" cy="259045"/>
    <xdr:sp macro="" textlink="">
      <xdr:nvSpPr>
        <xdr:cNvPr id="801" name="貸付金該当値テキスト"/>
        <xdr:cNvSpPr txBox="1"/>
      </xdr:nvSpPr>
      <xdr:spPr>
        <a:xfrm>
          <a:off x="22212300" y="992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85906</xdr:rowOff>
    </xdr:from>
    <xdr:to>
      <xdr:col>112</xdr:col>
      <xdr:colOff>38100</xdr:colOff>
      <xdr:row>59</xdr:row>
      <xdr:rowOff>16056</xdr:rowOff>
    </xdr:to>
    <xdr:sp macro="" textlink="">
      <xdr:nvSpPr>
        <xdr:cNvPr id="802" name="楕円 801"/>
        <xdr:cNvSpPr/>
      </xdr:nvSpPr>
      <xdr:spPr>
        <a:xfrm>
          <a:off x="21272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7183</xdr:rowOff>
    </xdr:from>
    <xdr:ext cx="378565" cy="259045"/>
    <xdr:sp macro="" textlink="">
      <xdr:nvSpPr>
        <xdr:cNvPr id="803" name="テキスト ボックス 802"/>
        <xdr:cNvSpPr txBox="1"/>
      </xdr:nvSpPr>
      <xdr:spPr>
        <a:xfrm>
          <a:off x="21134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82888</xdr:rowOff>
    </xdr:from>
    <xdr:to>
      <xdr:col>107</xdr:col>
      <xdr:colOff>101600</xdr:colOff>
      <xdr:row>59</xdr:row>
      <xdr:rowOff>13038</xdr:rowOff>
    </xdr:to>
    <xdr:sp macro="" textlink="">
      <xdr:nvSpPr>
        <xdr:cNvPr id="804" name="楕円 803"/>
        <xdr:cNvSpPr/>
      </xdr:nvSpPr>
      <xdr:spPr>
        <a:xfrm>
          <a:off x="20383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4165</xdr:rowOff>
    </xdr:from>
    <xdr:ext cx="378565" cy="259045"/>
    <xdr:sp macro="" textlink="">
      <xdr:nvSpPr>
        <xdr:cNvPr id="805" name="テキスト ボックス 804"/>
        <xdr:cNvSpPr txBox="1"/>
      </xdr:nvSpPr>
      <xdr:spPr>
        <a:xfrm>
          <a:off x="20245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81082</xdr:rowOff>
    </xdr:from>
    <xdr:to>
      <xdr:col>102</xdr:col>
      <xdr:colOff>165100</xdr:colOff>
      <xdr:row>59</xdr:row>
      <xdr:rowOff>11232</xdr:rowOff>
    </xdr:to>
    <xdr:sp macro="" textlink="">
      <xdr:nvSpPr>
        <xdr:cNvPr id="806" name="楕円 805"/>
        <xdr:cNvSpPr/>
      </xdr:nvSpPr>
      <xdr:spPr>
        <a:xfrm>
          <a:off x="19494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2359</xdr:rowOff>
    </xdr:from>
    <xdr:ext cx="378565" cy="259045"/>
    <xdr:sp macro="" textlink="">
      <xdr:nvSpPr>
        <xdr:cNvPr id="807" name="テキスト ボックス 806"/>
        <xdr:cNvSpPr txBox="1"/>
      </xdr:nvSpPr>
      <xdr:spPr>
        <a:xfrm>
          <a:off x="19356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79482</xdr:rowOff>
    </xdr:from>
    <xdr:to>
      <xdr:col>98</xdr:col>
      <xdr:colOff>38100</xdr:colOff>
      <xdr:row>59</xdr:row>
      <xdr:rowOff>9632</xdr:rowOff>
    </xdr:to>
    <xdr:sp macro="" textlink="">
      <xdr:nvSpPr>
        <xdr:cNvPr id="808" name="楕円 807"/>
        <xdr:cNvSpPr/>
      </xdr:nvSpPr>
      <xdr:spPr>
        <a:xfrm>
          <a:off x="18605500" y="100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xdr:rowOff>
    </xdr:from>
    <xdr:ext cx="378565" cy="259045"/>
    <xdr:sp macro="" textlink="">
      <xdr:nvSpPr>
        <xdr:cNvPr id="809" name="テキスト ボックス 808"/>
        <xdr:cNvSpPr txBox="1"/>
      </xdr:nvSpPr>
      <xdr:spPr>
        <a:xfrm>
          <a:off x="18467017" y="1011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143459</xdr:rowOff>
    </xdr:from>
    <xdr:to>
      <xdr:col>116</xdr:col>
      <xdr:colOff>63500</xdr:colOff>
      <xdr:row>73</xdr:row>
      <xdr:rowOff>159486</xdr:rowOff>
    </xdr:to>
    <xdr:cxnSp macro="">
      <xdr:nvCxnSpPr>
        <xdr:cNvPr id="838" name="直線コネクタ 837"/>
        <xdr:cNvCxnSpPr/>
      </xdr:nvCxnSpPr>
      <xdr:spPr>
        <a:xfrm>
          <a:off x="21323300" y="12659309"/>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143459</xdr:rowOff>
    </xdr:from>
    <xdr:to>
      <xdr:col>111</xdr:col>
      <xdr:colOff>177800</xdr:colOff>
      <xdr:row>74</xdr:row>
      <xdr:rowOff>64808</xdr:rowOff>
    </xdr:to>
    <xdr:cxnSp macro="">
      <xdr:nvCxnSpPr>
        <xdr:cNvPr id="841" name="直線コネクタ 840"/>
        <xdr:cNvCxnSpPr/>
      </xdr:nvCxnSpPr>
      <xdr:spPr>
        <a:xfrm flipV="1">
          <a:off x="20434300" y="12659309"/>
          <a:ext cx="8890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64808</xdr:rowOff>
    </xdr:from>
    <xdr:to>
      <xdr:col>107</xdr:col>
      <xdr:colOff>50800</xdr:colOff>
      <xdr:row>74</xdr:row>
      <xdr:rowOff>112395</xdr:rowOff>
    </xdr:to>
    <xdr:cxnSp macro="">
      <xdr:nvCxnSpPr>
        <xdr:cNvPr id="844" name="直線コネクタ 843"/>
        <xdr:cNvCxnSpPr/>
      </xdr:nvCxnSpPr>
      <xdr:spPr>
        <a:xfrm flipV="1">
          <a:off x="19545300" y="12752108"/>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112395</xdr:rowOff>
    </xdr:from>
    <xdr:to>
      <xdr:col>102</xdr:col>
      <xdr:colOff>114300</xdr:colOff>
      <xdr:row>74</xdr:row>
      <xdr:rowOff>126073</xdr:rowOff>
    </xdr:to>
    <xdr:cxnSp macro="">
      <xdr:nvCxnSpPr>
        <xdr:cNvPr id="847" name="直線コネクタ 846"/>
        <xdr:cNvCxnSpPr/>
      </xdr:nvCxnSpPr>
      <xdr:spPr>
        <a:xfrm flipV="1">
          <a:off x="18656300" y="12799695"/>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108686</xdr:rowOff>
    </xdr:from>
    <xdr:to>
      <xdr:col>116</xdr:col>
      <xdr:colOff>114300</xdr:colOff>
      <xdr:row>74</xdr:row>
      <xdr:rowOff>38836</xdr:rowOff>
    </xdr:to>
    <xdr:sp macro="" textlink="">
      <xdr:nvSpPr>
        <xdr:cNvPr id="857" name="楕円 856"/>
        <xdr:cNvSpPr/>
      </xdr:nvSpPr>
      <xdr:spPr>
        <a:xfrm>
          <a:off x="22110700" y="126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87113</xdr:rowOff>
    </xdr:from>
    <xdr:ext cx="534377" cy="259045"/>
    <xdr:sp macro="" textlink="">
      <xdr:nvSpPr>
        <xdr:cNvPr id="858" name="繰出金該当値テキスト"/>
        <xdr:cNvSpPr txBox="1"/>
      </xdr:nvSpPr>
      <xdr:spPr>
        <a:xfrm>
          <a:off x="22212300" y="126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92659</xdr:rowOff>
    </xdr:from>
    <xdr:to>
      <xdr:col>112</xdr:col>
      <xdr:colOff>38100</xdr:colOff>
      <xdr:row>74</xdr:row>
      <xdr:rowOff>22809</xdr:rowOff>
    </xdr:to>
    <xdr:sp macro="" textlink="">
      <xdr:nvSpPr>
        <xdr:cNvPr id="859" name="楕円 858"/>
        <xdr:cNvSpPr/>
      </xdr:nvSpPr>
      <xdr:spPr>
        <a:xfrm>
          <a:off x="21272500" y="126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13936</xdr:rowOff>
    </xdr:from>
    <xdr:ext cx="534377" cy="259045"/>
    <xdr:sp macro="" textlink="">
      <xdr:nvSpPr>
        <xdr:cNvPr id="860" name="テキスト ボックス 859"/>
        <xdr:cNvSpPr txBox="1"/>
      </xdr:nvSpPr>
      <xdr:spPr>
        <a:xfrm>
          <a:off x="21056111" y="127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14008</xdr:rowOff>
    </xdr:from>
    <xdr:to>
      <xdr:col>107</xdr:col>
      <xdr:colOff>101600</xdr:colOff>
      <xdr:row>74</xdr:row>
      <xdr:rowOff>115608</xdr:rowOff>
    </xdr:to>
    <xdr:sp macro="" textlink="">
      <xdr:nvSpPr>
        <xdr:cNvPr id="861" name="楕円 860"/>
        <xdr:cNvSpPr/>
      </xdr:nvSpPr>
      <xdr:spPr>
        <a:xfrm>
          <a:off x="20383500" y="12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106735</xdr:rowOff>
    </xdr:from>
    <xdr:ext cx="534377" cy="259045"/>
    <xdr:sp macro="" textlink="">
      <xdr:nvSpPr>
        <xdr:cNvPr id="862" name="テキスト ボックス 861"/>
        <xdr:cNvSpPr txBox="1"/>
      </xdr:nvSpPr>
      <xdr:spPr>
        <a:xfrm>
          <a:off x="20167111" y="127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61595</xdr:rowOff>
    </xdr:from>
    <xdr:to>
      <xdr:col>102</xdr:col>
      <xdr:colOff>165100</xdr:colOff>
      <xdr:row>74</xdr:row>
      <xdr:rowOff>163195</xdr:rowOff>
    </xdr:to>
    <xdr:sp macro="" textlink="">
      <xdr:nvSpPr>
        <xdr:cNvPr id="863" name="楕円 862"/>
        <xdr:cNvSpPr/>
      </xdr:nvSpPr>
      <xdr:spPr>
        <a:xfrm>
          <a:off x="19494500" y="127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154322</xdr:rowOff>
    </xdr:from>
    <xdr:ext cx="534377" cy="259045"/>
    <xdr:sp macro="" textlink="">
      <xdr:nvSpPr>
        <xdr:cNvPr id="864" name="テキスト ボックス 863"/>
        <xdr:cNvSpPr txBox="1"/>
      </xdr:nvSpPr>
      <xdr:spPr>
        <a:xfrm>
          <a:off x="19278111" y="128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75273</xdr:rowOff>
    </xdr:from>
    <xdr:to>
      <xdr:col>98</xdr:col>
      <xdr:colOff>38100</xdr:colOff>
      <xdr:row>75</xdr:row>
      <xdr:rowOff>5423</xdr:rowOff>
    </xdr:to>
    <xdr:sp macro="" textlink="">
      <xdr:nvSpPr>
        <xdr:cNvPr id="865" name="楕円 864"/>
        <xdr:cNvSpPr/>
      </xdr:nvSpPr>
      <xdr:spPr>
        <a:xfrm>
          <a:off x="18605500" y="127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168000</xdr:rowOff>
    </xdr:from>
    <xdr:ext cx="534377" cy="259045"/>
    <xdr:sp macro="" textlink="">
      <xdr:nvSpPr>
        <xdr:cNvPr id="866" name="テキスト ボックス 865"/>
        <xdr:cNvSpPr txBox="1"/>
      </xdr:nvSpPr>
      <xdr:spPr>
        <a:xfrm>
          <a:off x="18389111" y="128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全体的には人口の減少に伴い一人当たりコストが高くなる傾向にある。</a:t>
          </a:r>
          <a:r>
            <a:rPr kumimoji="1" lang="ja-JP" altLang="ja-JP" sz="1300">
              <a:solidFill>
                <a:schemeClr val="dk1"/>
              </a:solidFill>
              <a:effectLst/>
              <a:latin typeface="+mn-lt"/>
              <a:ea typeface="+mn-ea"/>
              <a:cs typeface="+mn-cs"/>
            </a:rPr>
            <a:t>人口減少が進んでいるため、特に人件費においては一人当たりコストが県平均と比較し高くなっている。</a:t>
          </a:r>
          <a:r>
            <a:rPr kumimoji="1" lang="ja-JP" altLang="en-US" sz="1300">
              <a:solidFill>
                <a:schemeClr val="dk1"/>
              </a:solidFill>
              <a:effectLst/>
              <a:latin typeface="+mn-lt"/>
              <a:ea typeface="+mn-ea"/>
              <a:cs typeface="+mn-cs"/>
            </a:rPr>
            <a:t>普通建設事業費（うち更新整備）については集落間を結ぶ道路改良の推進と、学校統廃合による菊水区域小・中学校の建設工事により類似団体平均を上回った。</a:t>
          </a:r>
          <a:r>
            <a:rPr kumimoji="1" lang="ja-JP" altLang="ja-JP" sz="1300">
              <a:solidFill>
                <a:schemeClr val="dk1"/>
              </a:solidFill>
              <a:effectLst/>
              <a:latin typeface="+mn-lt"/>
              <a:ea typeface="+mn-ea"/>
              <a:cs typeface="+mn-cs"/>
            </a:rPr>
            <a:t>公共施設の老朽化が進んでいることと、南北に長い地形で道路延長が長いため、維持補修費が今後増大する見込みである。扶助費は、子ども医療費助成事業で高校生まで医療費無料化を実施しているため類似団体平均と比較し高い数値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10,327
10,278
98.78
8,022,267
7,042,089
947,059
4,365,654
7,259,152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43361</xdr:rowOff>
    </xdr:from>
    <xdr:to>
      <xdr:col>24</xdr:col>
      <xdr:colOff>63500</xdr:colOff>
      <xdr:row>32</xdr:row>
      <xdr:rowOff>89081</xdr:rowOff>
    </xdr:to>
    <xdr:cxnSp macro="">
      <xdr:nvCxnSpPr>
        <xdr:cNvPr id="63" name="直線コネクタ 62"/>
        <xdr:cNvCxnSpPr/>
      </xdr:nvCxnSpPr>
      <xdr:spPr>
        <a:xfrm flipV="1">
          <a:off x="3797300" y="552976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166805</xdr:rowOff>
    </xdr:from>
    <xdr:to>
      <xdr:col>19</xdr:col>
      <xdr:colOff>177800</xdr:colOff>
      <xdr:row>32</xdr:row>
      <xdr:rowOff>89081</xdr:rowOff>
    </xdr:to>
    <xdr:cxnSp macro="">
      <xdr:nvCxnSpPr>
        <xdr:cNvPr id="66" name="直線コネクタ 65"/>
        <xdr:cNvCxnSpPr/>
      </xdr:nvCxnSpPr>
      <xdr:spPr>
        <a:xfrm>
          <a:off x="2908300" y="5310305"/>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166805</xdr:rowOff>
    </xdr:from>
    <xdr:to>
      <xdr:col>15</xdr:col>
      <xdr:colOff>50800</xdr:colOff>
      <xdr:row>32</xdr:row>
      <xdr:rowOff>58710</xdr:rowOff>
    </xdr:to>
    <xdr:cxnSp macro="">
      <xdr:nvCxnSpPr>
        <xdr:cNvPr id="69" name="直線コネクタ 68"/>
        <xdr:cNvCxnSpPr/>
      </xdr:nvCxnSpPr>
      <xdr:spPr>
        <a:xfrm flipV="1">
          <a:off x="2019300" y="5310305"/>
          <a:ext cx="889000" cy="2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58710</xdr:rowOff>
    </xdr:from>
    <xdr:to>
      <xdr:col>10</xdr:col>
      <xdr:colOff>114300</xdr:colOff>
      <xdr:row>32</xdr:row>
      <xdr:rowOff>129576</xdr:rowOff>
    </xdr:to>
    <xdr:cxnSp macro="">
      <xdr:nvCxnSpPr>
        <xdr:cNvPr id="72" name="直線コネクタ 71"/>
        <xdr:cNvCxnSpPr/>
      </xdr:nvCxnSpPr>
      <xdr:spPr>
        <a:xfrm flipV="1">
          <a:off x="1130300" y="554511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164011</xdr:rowOff>
    </xdr:from>
    <xdr:to>
      <xdr:col>24</xdr:col>
      <xdr:colOff>114300</xdr:colOff>
      <xdr:row>32</xdr:row>
      <xdr:rowOff>94161</xdr:rowOff>
    </xdr:to>
    <xdr:sp macro="" textlink="">
      <xdr:nvSpPr>
        <xdr:cNvPr id="82" name="楕円 81"/>
        <xdr:cNvSpPr/>
      </xdr:nvSpPr>
      <xdr:spPr>
        <a:xfrm>
          <a:off x="45847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15438</xdr:rowOff>
    </xdr:from>
    <xdr:ext cx="469744" cy="259045"/>
    <xdr:sp macro="" textlink="">
      <xdr:nvSpPr>
        <xdr:cNvPr id="83" name="議会費該当値テキスト"/>
        <xdr:cNvSpPr txBox="1"/>
      </xdr:nvSpPr>
      <xdr:spPr>
        <a:xfrm>
          <a:off x="4686300" y="53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38281</xdr:rowOff>
    </xdr:from>
    <xdr:to>
      <xdr:col>20</xdr:col>
      <xdr:colOff>38100</xdr:colOff>
      <xdr:row>32</xdr:row>
      <xdr:rowOff>139881</xdr:rowOff>
    </xdr:to>
    <xdr:sp macro="" textlink="">
      <xdr:nvSpPr>
        <xdr:cNvPr id="84" name="楕円 83"/>
        <xdr:cNvSpPr/>
      </xdr:nvSpPr>
      <xdr:spPr>
        <a:xfrm>
          <a:off x="3746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156408</xdr:rowOff>
    </xdr:from>
    <xdr:ext cx="469744" cy="259045"/>
    <xdr:sp macro="" textlink="">
      <xdr:nvSpPr>
        <xdr:cNvPr id="85" name="テキスト ボックス 84"/>
        <xdr:cNvSpPr txBox="1"/>
      </xdr:nvSpPr>
      <xdr:spPr>
        <a:xfrm>
          <a:off x="3562428"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116005</xdr:rowOff>
    </xdr:from>
    <xdr:to>
      <xdr:col>15</xdr:col>
      <xdr:colOff>101600</xdr:colOff>
      <xdr:row>31</xdr:row>
      <xdr:rowOff>46155</xdr:rowOff>
    </xdr:to>
    <xdr:sp macro="" textlink="">
      <xdr:nvSpPr>
        <xdr:cNvPr id="86" name="楕円 85"/>
        <xdr:cNvSpPr/>
      </xdr:nvSpPr>
      <xdr:spPr>
        <a:xfrm>
          <a:off x="2857500" y="5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62682</xdr:rowOff>
    </xdr:from>
    <xdr:ext cx="469744" cy="259045"/>
    <xdr:sp macro="" textlink="">
      <xdr:nvSpPr>
        <xdr:cNvPr id="87" name="テキスト ボックス 86"/>
        <xdr:cNvSpPr txBox="1"/>
      </xdr:nvSpPr>
      <xdr:spPr>
        <a:xfrm>
          <a:off x="2673428" y="5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7910</xdr:rowOff>
    </xdr:from>
    <xdr:to>
      <xdr:col>10</xdr:col>
      <xdr:colOff>165100</xdr:colOff>
      <xdr:row>32</xdr:row>
      <xdr:rowOff>109510</xdr:rowOff>
    </xdr:to>
    <xdr:sp macro="" textlink="">
      <xdr:nvSpPr>
        <xdr:cNvPr id="88" name="楕円 87"/>
        <xdr:cNvSpPr/>
      </xdr:nvSpPr>
      <xdr:spPr>
        <a:xfrm>
          <a:off x="1968500" y="54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126037</xdr:rowOff>
    </xdr:from>
    <xdr:ext cx="469744" cy="259045"/>
    <xdr:sp macro="" textlink="">
      <xdr:nvSpPr>
        <xdr:cNvPr id="89" name="テキスト ボックス 88"/>
        <xdr:cNvSpPr txBox="1"/>
      </xdr:nvSpPr>
      <xdr:spPr>
        <a:xfrm>
          <a:off x="1784428" y="52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78776</xdr:rowOff>
    </xdr:from>
    <xdr:to>
      <xdr:col>6</xdr:col>
      <xdr:colOff>38100</xdr:colOff>
      <xdr:row>33</xdr:row>
      <xdr:rowOff>8926</xdr:rowOff>
    </xdr:to>
    <xdr:sp macro="" textlink="">
      <xdr:nvSpPr>
        <xdr:cNvPr id="90" name="楕円 89"/>
        <xdr:cNvSpPr/>
      </xdr:nvSpPr>
      <xdr:spPr>
        <a:xfrm>
          <a:off x="1079500" y="5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25453</xdr:rowOff>
    </xdr:from>
    <xdr:ext cx="469744" cy="259045"/>
    <xdr:sp macro="" textlink="">
      <xdr:nvSpPr>
        <xdr:cNvPr id="91" name="テキスト ボックス 90"/>
        <xdr:cNvSpPr txBox="1"/>
      </xdr:nvSpPr>
      <xdr:spPr>
        <a:xfrm>
          <a:off x="895428" y="53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497</xdr:rowOff>
    </xdr:from>
    <xdr:to>
      <xdr:col>24</xdr:col>
      <xdr:colOff>63500</xdr:colOff>
      <xdr:row>59</xdr:row>
      <xdr:rowOff>10532</xdr:rowOff>
    </xdr:to>
    <xdr:cxnSp macro="">
      <xdr:nvCxnSpPr>
        <xdr:cNvPr id="122" name="直線コネクタ 121"/>
        <xdr:cNvCxnSpPr/>
      </xdr:nvCxnSpPr>
      <xdr:spPr>
        <a:xfrm flipV="1">
          <a:off x="3797300" y="10116047"/>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170238</xdr:rowOff>
    </xdr:from>
    <xdr:to>
      <xdr:col>19</xdr:col>
      <xdr:colOff>177800</xdr:colOff>
      <xdr:row>59</xdr:row>
      <xdr:rowOff>10532</xdr:rowOff>
    </xdr:to>
    <xdr:cxnSp macro="">
      <xdr:nvCxnSpPr>
        <xdr:cNvPr id="125" name="直線コネクタ 124"/>
        <xdr:cNvCxnSpPr/>
      </xdr:nvCxnSpPr>
      <xdr:spPr>
        <a:xfrm>
          <a:off x="2908300" y="10114338"/>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96200</xdr:rowOff>
    </xdr:from>
    <xdr:to>
      <xdr:col>15</xdr:col>
      <xdr:colOff>50800</xdr:colOff>
      <xdr:row>58</xdr:row>
      <xdr:rowOff>170238</xdr:rowOff>
    </xdr:to>
    <xdr:cxnSp macro="">
      <xdr:nvCxnSpPr>
        <xdr:cNvPr id="128" name="直線コネクタ 127"/>
        <xdr:cNvCxnSpPr/>
      </xdr:nvCxnSpPr>
      <xdr:spPr>
        <a:xfrm>
          <a:off x="2019300" y="10040300"/>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96200</xdr:rowOff>
    </xdr:from>
    <xdr:to>
      <xdr:col>10</xdr:col>
      <xdr:colOff>114300</xdr:colOff>
      <xdr:row>58</xdr:row>
      <xdr:rowOff>157313</xdr:rowOff>
    </xdr:to>
    <xdr:cxnSp macro="">
      <xdr:nvCxnSpPr>
        <xdr:cNvPr id="131" name="直線コネクタ 130"/>
        <xdr:cNvCxnSpPr/>
      </xdr:nvCxnSpPr>
      <xdr:spPr>
        <a:xfrm flipV="1">
          <a:off x="1130300" y="10040300"/>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121147</xdr:rowOff>
    </xdr:from>
    <xdr:to>
      <xdr:col>24</xdr:col>
      <xdr:colOff>114300</xdr:colOff>
      <xdr:row>59</xdr:row>
      <xdr:rowOff>51297</xdr:rowOff>
    </xdr:to>
    <xdr:sp macro="" textlink="">
      <xdr:nvSpPr>
        <xdr:cNvPr id="141" name="楕円 140"/>
        <xdr:cNvSpPr/>
      </xdr:nvSpPr>
      <xdr:spPr>
        <a:xfrm>
          <a:off x="4584700" y="100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131182</xdr:rowOff>
    </xdr:from>
    <xdr:to>
      <xdr:col>20</xdr:col>
      <xdr:colOff>38100</xdr:colOff>
      <xdr:row>59</xdr:row>
      <xdr:rowOff>61332</xdr:rowOff>
    </xdr:to>
    <xdr:sp macro="" textlink="">
      <xdr:nvSpPr>
        <xdr:cNvPr id="143" name="楕円 142"/>
        <xdr:cNvSpPr/>
      </xdr:nvSpPr>
      <xdr:spPr>
        <a:xfrm>
          <a:off x="3746500" y="100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52459</xdr:rowOff>
    </xdr:from>
    <xdr:ext cx="534377" cy="259045"/>
    <xdr:sp macro="" textlink="">
      <xdr:nvSpPr>
        <xdr:cNvPr id="144" name="テキスト ボックス 143"/>
        <xdr:cNvSpPr txBox="1"/>
      </xdr:nvSpPr>
      <xdr:spPr>
        <a:xfrm>
          <a:off x="3530111" y="101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119438</xdr:rowOff>
    </xdr:from>
    <xdr:to>
      <xdr:col>15</xdr:col>
      <xdr:colOff>101600</xdr:colOff>
      <xdr:row>59</xdr:row>
      <xdr:rowOff>49588</xdr:rowOff>
    </xdr:to>
    <xdr:sp macro="" textlink="">
      <xdr:nvSpPr>
        <xdr:cNvPr id="145" name="楕円 144"/>
        <xdr:cNvSpPr/>
      </xdr:nvSpPr>
      <xdr:spPr>
        <a:xfrm>
          <a:off x="2857500" y="100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40715</xdr:rowOff>
    </xdr:from>
    <xdr:ext cx="534377" cy="259045"/>
    <xdr:sp macro="" textlink="">
      <xdr:nvSpPr>
        <xdr:cNvPr id="146" name="テキスト ボックス 145"/>
        <xdr:cNvSpPr txBox="1"/>
      </xdr:nvSpPr>
      <xdr:spPr>
        <a:xfrm>
          <a:off x="2641111" y="101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45400</xdr:rowOff>
    </xdr:from>
    <xdr:to>
      <xdr:col>10</xdr:col>
      <xdr:colOff>165100</xdr:colOff>
      <xdr:row>58</xdr:row>
      <xdr:rowOff>147000</xdr:rowOff>
    </xdr:to>
    <xdr:sp macro="" textlink="">
      <xdr:nvSpPr>
        <xdr:cNvPr id="147" name="楕円 146"/>
        <xdr:cNvSpPr/>
      </xdr:nvSpPr>
      <xdr:spPr>
        <a:xfrm>
          <a:off x="1968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163527</xdr:rowOff>
    </xdr:from>
    <xdr:ext cx="599010" cy="259045"/>
    <xdr:sp macro="" textlink="">
      <xdr:nvSpPr>
        <xdr:cNvPr id="148" name="テキスト ボックス 147"/>
        <xdr:cNvSpPr txBox="1"/>
      </xdr:nvSpPr>
      <xdr:spPr>
        <a:xfrm>
          <a:off x="1719795" y="97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106513</xdr:rowOff>
    </xdr:from>
    <xdr:to>
      <xdr:col>6</xdr:col>
      <xdr:colOff>38100</xdr:colOff>
      <xdr:row>59</xdr:row>
      <xdr:rowOff>36663</xdr:rowOff>
    </xdr:to>
    <xdr:sp macro="" textlink="">
      <xdr:nvSpPr>
        <xdr:cNvPr id="149" name="楕円 148"/>
        <xdr:cNvSpPr/>
      </xdr:nvSpPr>
      <xdr:spPr>
        <a:xfrm>
          <a:off x="1079500" y="10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27790</xdr:rowOff>
    </xdr:from>
    <xdr:ext cx="599010" cy="259045"/>
    <xdr:sp macro="" textlink="">
      <xdr:nvSpPr>
        <xdr:cNvPr id="150" name="テキスト ボックス 149"/>
        <xdr:cNvSpPr txBox="1"/>
      </xdr:nvSpPr>
      <xdr:spPr>
        <a:xfrm>
          <a:off x="830795" y="1014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66022</xdr:rowOff>
    </xdr:from>
    <xdr:to>
      <xdr:col>24</xdr:col>
      <xdr:colOff>63500</xdr:colOff>
      <xdr:row>75</xdr:row>
      <xdr:rowOff>151625</xdr:rowOff>
    </xdr:to>
    <xdr:cxnSp macro="">
      <xdr:nvCxnSpPr>
        <xdr:cNvPr id="180" name="直線コネクタ 179"/>
        <xdr:cNvCxnSpPr/>
      </xdr:nvCxnSpPr>
      <xdr:spPr>
        <a:xfrm flipV="1">
          <a:off x="3797300" y="12924772"/>
          <a:ext cx="838200" cy="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151625</xdr:rowOff>
    </xdr:from>
    <xdr:to>
      <xdr:col>19</xdr:col>
      <xdr:colOff>177800</xdr:colOff>
      <xdr:row>76</xdr:row>
      <xdr:rowOff>99222</xdr:rowOff>
    </xdr:to>
    <xdr:cxnSp macro="">
      <xdr:nvCxnSpPr>
        <xdr:cNvPr id="183" name="直線コネクタ 182"/>
        <xdr:cNvCxnSpPr/>
      </xdr:nvCxnSpPr>
      <xdr:spPr>
        <a:xfrm flipV="1">
          <a:off x="2908300" y="13010375"/>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99222</xdr:rowOff>
    </xdr:from>
    <xdr:to>
      <xdr:col>15</xdr:col>
      <xdr:colOff>50800</xdr:colOff>
      <xdr:row>77</xdr:row>
      <xdr:rowOff>6449</xdr:rowOff>
    </xdr:to>
    <xdr:cxnSp macro="">
      <xdr:nvCxnSpPr>
        <xdr:cNvPr id="186" name="直線コネクタ 185"/>
        <xdr:cNvCxnSpPr/>
      </xdr:nvCxnSpPr>
      <xdr:spPr>
        <a:xfrm flipV="1">
          <a:off x="2019300" y="13129422"/>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6449</xdr:rowOff>
    </xdr:from>
    <xdr:to>
      <xdr:col>10</xdr:col>
      <xdr:colOff>114300</xdr:colOff>
      <xdr:row>77</xdr:row>
      <xdr:rowOff>64726</xdr:rowOff>
    </xdr:to>
    <xdr:cxnSp macro="">
      <xdr:nvCxnSpPr>
        <xdr:cNvPr id="189" name="直線コネクタ 188"/>
        <xdr:cNvCxnSpPr/>
      </xdr:nvCxnSpPr>
      <xdr:spPr>
        <a:xfrm flipV="1">
          <a:off x="1130300" y="13208099"/>
          <a:ext cx="889000" cy="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15222</xdr:rowOff>
    </xdr:from>
    <xdr:to>
      <xdr:col>24</xdr:col>
      <xdr:colOff>114300</xdr:colOff>
      <xdr:row>75</xdr:row>
      <xdr:rowOff>116822</xdr:rowOff>
    </xdr:to>
    <xdr:sp macro="" textlink="">
      <xdr:nvSpPr>
        <xdr:cNvPr id="199" name="楕円 198"/>
        <xdr:cNvSpPr/>
      </xdr:nvSpPr>
      <xdr:spPr>
        <a:xfrm>
          <a:off x="4584700" y="12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38099</xdr:rowOff>
    </xdr:from>
    <xdr:ext cx="599010" cy="259045"/>
    <xdr:sp macro="" textlink="">
      <xdr:nvSpPr>
        <xdr:cNvPr id="200" name="民生費該当値テキスト"/>
        <xdr:cNvSpPr txBox="1"/>
      </xdr:nvSpPr>
      <xdr:spPr>
        <a:xfrm>
          <a:off x="4686300" y="127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100826</xdr:rowOff>
    </xdr:from>
    <xdr:to>
      <xdr:col>20</xdr:col>
      <xdr:colOff>38100</xdr:colOff>
      <xdr:row>76</xdr:row>
      <xdr:rowOff>30975</xdr:rowOff>
    </xdr:to>
    <xdr:sp macro="" textlink="">
      <xdr:nvSpPr>
        <xdr:cNvPr id="201" name="楕円 200"/>
        <xdr:cNvSpPr/>
      </xdr:nvSpPr>
      <xdr:spPr>
        <a:xfrm>
          <a:off x="3746500" y="12959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47503</xdr:rowOff>
    </xdr:from>
    <xdr:ext cx="599010" cy="259045"/>
    <xdr:sp macro="" textlink="">
      <xdr:nvSpPr>
        <xdr:cNvPr id="202" name="テキスト ボックス 201"/>
        <xdr:cNvSpPr txBox="1"/>
      </xdr:nvSpPr>
      <xdr:spPr>
        <a:xfrm>
          <a:off x="3497795" y="1273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48422</xdr:rowOff>
    </xdr:from>
    <xdr:to>
      <xdr:col>15</xdr:col>
      <xdr:colOff>101600</xdr:colOff>
      <xdr:row>76</xdr:row>
      <xdr:rowOff>150022</xdr:rowOff>
    </xdr:to>
    <xdr:sp macro="" textlink="">
      <xdr:nvSpPr>
        <xdr:cNvPr id="203" name="楕円 202"/>
        <xdr:cNvSpPr/>
      </xdr:nvSpPr>
      <xdr:spPr>
        <a:xfrm>
          <a:off x="2857500" y="130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166550</xdr:rowOff>
    </xdr:from>
    <xdr:ext cx="599010" cy="259045"/>
    <xdr:sp macro="" textlink="">
      <xdr:nvSpPr>
        <xdr:cNvPr id="204" name="テキスト ボックス 203"/>
        <xdr:cNvSpPr txBox="1"/>
      </xdr:nvSpPr>
      <xdr:spPr>
        <a:xfrm>
          <a:off x="2608795" y="128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127099</xdr:rowOff>
    </xdr:from>
    <xdr:to>
      <xdr:col>10</xdr:col>
      <xdr:colOff>165100</xdr:colOff>
      <xdr:row>77</xdr:row>
      <xdr:rowOff>57249</xdr:rowOff>
    </xdr:to>
    <xdr:sp macro="" textlink="">
      <xdr:nvSpPr>
        <xdr:cNvPr id="205" name="楕円 204"/>
        <xdr:cNvSpPr/>
      </xdr:nvSpPr>
      <xdr:spPr>
        <a:xfrm>
          <a:off x="1968500" y="131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48376</xdr:rowOff>
    </xdr:from>
    <xdr:ext cx="599010" cy="259045"/>
    <xdr:sp macro="" textlink="">
      <xdr:nvSpPr>
        <xdr:cNvPr id="206" name="テキスト ボックス 205"/>
        <xdr:cNvSpPr txBox="1"/>
      </xdr:nvSpPr>
      <xdr:spPr>
        <a:xfrm>
          <a:off x="1719795" y="1325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13926</xdr:rowOff>
    </xdr:from>
    <xdr:to>
      <xdr:col>6</xdr:col>
      <xdr:colOff>38100</xdr:colOff>
      <xdr:row>77</xdr:row>
      <xdr:rowOff>115526</xdr:rowOff>
    </xdr:to>
    <xdr:sp macro="" textlink="">
      <xdr:nvSpPr>
        <xdr:cNvPr id="207" name="楕円 206"/>
        <xdr:cNvSpPr/>
      </xdr:nvSpPr>
      <xdr:spPr>
        <a:xfrm>
          <a:off x="1079500" y="132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106653</xdr:rowOff>
    </xdr:from>
    <xdr:ext cx="599010" cy="259045"/>
    <xdr:sp macro="" textlink="">
      <xdr:nvSpPr>
        <xdr:cNvPr id="208" name="テキスト ボックス 207"/>
        <xdr:cNvSpPr txBox="1"/>
      </xdr:nvSpPr>
      <xdr:spPr>
        <a:xfrm>
          <a:off x="830795" y="133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34147</xdr:rowOff>
    </xdr:from>
    <xdr:to>
      <xdr:col>24</xdr:col>
      <xdr:colOff>63500</xdr:colOff>
      <xdr:row>97</xdr:row>
      <xdr:rowOff>37731</xdr:rowOff>
    </xdr:to>
    <xdr:cxnSp macro="">
      <xdr:nvCxnSpPr>
        <xdr:cNvPr id="235" name="直線コネクタ 234"/>
        <xdr:cNvCxnSpPr/>
      </xdr:nvCxnSpPr>
      <xdr:spPr>
        <a:xfrm>
          <a:off x="3797300" y="16664797"/>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34147</xdr:rowOff>
    </xdr:from>
    <xdr:to>
      <xdr:col>19</xdr:col>
      <xdr:colOff>177800</xdr:colOff>
      <xdr:row>97</xdr:row>
      <xdr:rowOff>34365</xdr:rowOff>
    </xdr:to>
    <xdr:cxnSp macro="">
      <xdr:nvCxnSpPr>
        <xdr:cNvPr id="238" name="直線コネクタ 237"/>
        <xdr:cNvCxnSpPr/>
      </xdr:nvCxnSpPr>
      <xdr:spPr>
        <a:xfrm flipV="1">
          <a:off x="2908300" y="1666479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34365</xdr:rowOff>
    </xdr:from>
    <xdr:to>
      <xdr:col>15</xdr:col>
      <xdr:colOff>50800</xdr:colOff>
      <xdr:row>97</xdr:row>
      <xdr:rowOff>39427</xdr:rowOff>
    </xdr:to>
    <xdr:cxnSp macro="">
      <xdr:nvCxnSpPr>
        <xdr:cNvPr id="241" name="直線コネクタ 240"/>
        <xdr:cNvCxnSpPr/>
      </xdr:nvCxnSpPr>
      <xdr:spPr>
        <a:xfrm flipV="1">
          <a:off x="2019300" y="1666501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39427</xdr:rowOff>
    </xdr:from>
    <xdr:to>
      <xdr:col>10</xdr:col>
      <xdr:colOff>114300</xdr:colOff>
      <xdr:row>97</xdr:row>
      <xdr:rowOff>47520</xdr:rowOff>
    </xdr:to>
    <xdr:cxnSp macro="">
      <xdr:nvCxnSpPr>
        <xdr:cNvPr id="244" name="直線コネクタ 243"/>
        <xdr:cNvCxnSpPr/>
      </xdr:nvCxnSpPr>
      <xdr:spPr>
        <a:xfrm flipV="1">
          <a:off x="1130300" y="16670077"/>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158381</xdr:rowOff>
    </xdr:from>
    <xdr:to>
      <xdr:col>24</xdr:col>
      <xdr:colOff>114300</xdr:colOff>
      <xdr:row>97</xdr:row>
      <xdr:rowOff>88531</xdr:rowOff>
    </xdr:to>
    <xdr:sp macro="" textlink="">
      <xdr:nvSpPr>
        <xdr:cNvPr id="254" name="楕円 253"/>
        <xdr:cNvSpPr/>
      </xdr:nvSpPr>
      <xdr:spPr>
        <a:xfrm>
          <a:off x="4584700" y="16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136808</xdr:rowOff>
    </xdr:from>
    <xdr:ext cx="534377" cy="259045"/>
    <xdr:sp macro="" textlink="">
      <xdr:nvSpPr>
        <xdr:cNvPr id="255" name="衛生費該当値テキスト"/>
        <xdr:cNvSpPr txBox="1"/>
      </xdr:nvSpPr>
      <xdr:spPr>
        <a:xfrm>
          <a:off x="4686300" y="1659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154797</xdr:rowOff>
    </xdr:from>
    <xdr:to>
      <xdr:col>20</xdr:col>
      <xdr:colOff>38100</xdr:colOff>
      <xdr:row>97</xdr:row>
      <xdr:rowOff>84947</xdr:rowOff>
    </xdr:to>
    <xdr:sp macro="" textlink="">
      <xdr:nvSpPr>
        <xdr:cNvPr id="256" name="楕円 255"/>
        <xdr:cNvSpPr/>
      </xdr:nvSpPr>
      <xdr:spPr>
        <a:xfrm>
          <a:off x="3746500" y="166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101474</xdr:rowOff>
    </xdr:from>
    <xdr:ext cx="534377" cy="259045"/>
    <xdr:sp macro="" textlink="">
      <xdr:nvSpPr>
        <xdr:cNvPr id="257" name="テキスト ボックス 256"/>
        <xdr:cNvSpPr txBox="1"/>
      </xdr:nvSpPr>
      <xdr:spPr>
        <a:xfrm>
          <a:off x="3530111" y="163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155015</xdr:rowOff>
    </xdr:from>
    <xdr:to>
      <xdr:col>15</xdr:col>
      <xdr:colOff>101600</xdr:colOff>
      <xdr:row>97</xdr:row>
      <xdr:rowOff>85165</xdr:rowOff>
    </xdr:to>
    <xdr:sp macro="" textlink="">
      <xdr:nvSpPr>
        <xdr:cNvPr id="258" name="楕円 257"/>
        <xdr:cNvSpPr/>
      </xdr:nvSpPr>
      <xdr:spPr>
        <a:xfrm>
          <a:off x="2857500" y="166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101692</xdr:rowOff>
    </xdr:from>
    <xdr:ext cx="534377" cy="259045"/>
    <xdr:sp macro="" textlink="">
      <xdr:nvSpPr>
        <xdr:cNvPr id="259" name="テキスト ボックス 258"/>
        <xdr:cNvSpPr txBox="1"/>
      </xdr:nvSpPr>
      <xdr:spPr>
        <a:xfrm>
          <a:off x="2641111" y="1638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160077</xdr:rowOff>
    </xdr:from>
    <xdr:to>
      <xdr:col>10</xdr:col>
      <xdr:colOff>165100</xdr:colOff>
      <xdr:row>97</xdr:row>
      <xdr:rowOff>90227</xdr:rowOff>
    </xdr:to>
    <xdr:sp macro="" textlink="">
      <xdr:nvSpPr>
        <xdr:cNvPr id="260" name="楕円 259"/>
        <xdr:cNvSpPr/>
      </xdr:nvSpPr>
      <xdr:spPr>
        <a:xfrm>
          <a:off x="1968500" y="166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81354</xdr:rowOff>
    </xdr:from>
    <xdr:ext cx="534377" cy="259045"/>
    <xdr:sp macro="" textlink="">
      <xdr:nvSpPr>
        <xdr:cNvPr id="261" name="テキスト ボックス 260"/>
        <xdr:cNvSpPr txBox="1"/>
      </xdr:nvSpPr>
      <xdr:spPr>
        <a:xfrm>
          <a:off x="1752111" y="167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168170</xdr:rowOff>
    </xdr:from>
    <xdr:to>
      <xdr:col>6</xdr:col>
      <xdr:colOff>38100</xdr:colOff>
      <xdr:row>97</xdr:row>
      <xdr:rowOff>98320</xdr:rowOff>
    </xdr:to>
    <xdr:sp macro="" textlink="">
      <xdr:nvSpPr>
        <xdr:cNvPr id="262" name="楕円 261"/>
        <xdr:cNvSpPr/>
      </xdr:nvSpPr>
      <xdr:spPr>
        <a:xfrm>
          <a:off x="1079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89447</xdr:rowOff>
    </xdr:from>
    <xdr:ext cx="534377" cy="259045"/>
    <xdr:sp macro="" textlink="">
      <xdr:nvSpPr>
        <xdr:cNvPr id="263" name="テキスト ボックス 262"/>
        <xdr:cNvSpPr txBox="1"/>
      </xdr:nvSpPr>
      <xdr:spPr>
        <a:xfrm>
          <a:off x="863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61976</xdr:rowOff>
    </xdr:from>
    <xdr:to>
      <xdr:col>41</xdr:col>
      <xdr:colOff>50800</xdr:colOff>
      <xdr:row>39</xdr:row>
      <xdr:rowOff>98878</xdr:rowOff>
    </xdr:to>
    <xdr:cxnSp macro="">
      <xdr:nvCxnSpPr>
        <xdr:cNvPr id="303" name="直線コネクタ 302"/>
        <xdr:cNvCxnSpPr/>
      </xdr:nvCxnSpPr>
      <xdr:spPr>
        <a:xfrm>
          <a:off x="6972300" y="6577076"/>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21" name="楕円 320"/>
        <xdr:cNvSpPr/>
      </xdr:nvSpPr>
      <xdr:spPr>
        <a:xfrm>
          <a:off x="6921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103903</xdr:rowOff>
    </xdr:from>
    <xdr:ext cx="378565" cy="259045"/>
    <xdr:sp macro="" textlink="">
      <xdr:nvSpPr>
        <xdr:cNvPr id="322" name="テキスト ボックス 321"/>
        <xdr:cNvSpPr txBox="1"/>
      </xdr:nvSpPr>
      <xdr:spPr>
        <a:xfrm>
          <a:off x="6783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153325</xdr:rowOff>
    </xdr:from>
    <xdr:to>
      <xdr:col>55</xdr:col>
      <xdr:colOff>0</xdr:colOff>
      <xdr:row>58</xdr:row>
      <xdr:rowOff>17445</xdr:rowOff>
    </xdr:to>
    <xdr:cxnSp macro="">
      <xdr:nvCxnSpPr>
        <xdr:cNvPr id="349" name="直線コネクタ 348"/>
        <xdr:cNvCxnSpPr/>
      </xdr:nvCxnSpPr>
      <xdr:spPr>
        <a:xfrm flipV="1">
          <a:off x="9639300" y="9925975"/>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107486</xdr:rowOff>
    </xdr:from>
    <xdr:to>
      <xdr:col>50</xdr:col>
      <xdr:colOff>114300</xdr:colOff>
      <xdr:row>58</xdr:row>
      <xdr:rowOff>17445</xdr:rowOff>
    </xdr:to>
    <xdr:cxnSp macro="">
      <xdr:nvCxnSpPr>
        <xdr:cNvPr id="352" name="直線コネクタ 351"/>
        <xdr:cNvCxnSpPr/>
      </xdr:nvCxnSpPr>
      <xdr:spPr>
        <a:xfrm>
          <a:off x="8750300" y="9880136"/>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107486</xdr:rowOff>
    </xdr:from>
    <xdr:to>
      <xdr:col>45</xdr:col>
      <xdr:colOff>177800</xdr:colOff>
      <xdr:row>57</xdr:row>
      <xdr:rowOff>161220</xdr:rowOff>
    </xdr:to>
    <xdr:cxnSp macro="">
      <xdr:nvCxnSpPr>
        <xdr:cNvPr id="355" name="直線コネクタ 354"/>
        <xdr:cNvCxnSpPr/>
      </xdr:nvCxnSpPr>
      <xdr:spPr>
        <a:xfrm flipV="1">
          <a:off x="7861300" y="9880136"/>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147829</xdr:rowOff>
    </xdr:from>
    <xdr:to>
      <xdr:col>41</xdr:col>
      <xdr:colOff>50800</xdr:colOff>
      <xdr:row>57</xdr:row>
      <xdr:rowOff>161220</xdr:rowOff>
    </xdr:to>
    <xdr:cxnSp macro="">
      <xdr:nvCxnSpPr>
        <xdr:cNvPr id="358" name="直線コネクタ 357"/>
        <xdr:cNvCxnSpPr/>
      </xdr:nvCxnSpPr>
      <xdr:spPr>
        <a:xfrm>
          <a:off x="6972300" y="9920479"/>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102525</xdr:rowOff>
    </xdr:from>
    <xdr:to>
      <xdr:col>55</xdr:col>
      <xdr:colOff>50800</xdr:colOff>
      <xdr:row>58</xdr:row>
      <xdr:rowOff>32675</xdr:rowOff>
    </xdr:to>
    <xdr:sp macro="" textlink="">
      <xdr:nvSpPr>
        <xdr:cNvPr id="368" name="楕円 367"/>
        <xdr:cNvSpPr/>
      </xdr:nvSpPr>
      <xdr:spPr>
        <a:xfrm>
          <a:off x="104267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17452</xdr:rowOff>
    </xdr:from>
    <xdr:ext cx="534377" cy="259045"/>
    <xdr:sp macro="" textlink="">
      <xdr:nvSpPr>
        <xdr:cNvPr id="369" name="農林水産業費該当値テキスト"/>
        <xdr:cNvSpPr txBox="1"/>
      </xdr:nvSpPr>
      <xdr:spPr>
        <a:xfrm>
          <a:off x="10528300" y="9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138095</xdr:rowOff>
    </xdr:from>
    <xdr:to>
      <xdr:col>50</xdr:col>
      <xdr:colOff>165100</xdr:colOff>
      <xdr:row>58</xdr:row>
      <xdr:rowOff>68245</xdr:rowOff>
    </xdr:to>
    <xdr:sp macro="" textlink="">
      <xdr:nvSpPr>
        <xdr:cNvPr id="370" name="楕円 369"/>
        <xdr:cNvSpPr/>
      </xdr:nvSpPr>
      <xdr:spPr>
        <a:xfrm>
          <a:off x="9588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59372</xdr:rowOff>
    </xdr:from>
    <xdr:ext cx="534377" cy="259045"/>
    <xdr:sp macro="" textlink="">
      <xdr:nvSpPr>
        <xdr:cNvPr id="371" name="テキスト ボックス 370"/>
        <xdr:cNvSpPr txBox="1"/>
      </xdr:nvSpPr>
      <xdr:spPr>
        <a:xfrm>
          <a:off x="9372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56686</xdr:rowOff>
    </xdr:from>
    <xdr:to>
      <xdr:col>46</xdr:col>
      <xdr:colOff>38100</xdr:colOff>
      <xdr:row>57</xdr:row>
      <xdr:rowOff>158286</xdr:rowOff>
    </xdr:to>
    <xdr:sp macro="" textlink="">
      <xdr:nvSpPr>
        <xdr:cNvPr id="372" name="楕円 371"/>
        <xdr:cNvSpPr/>
      </xdr:nvSpPr>
      <xdr:spPr>
        <a:xfrm>
          <a:off x="86995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149413</xdr:rowOff>
    </xdr:from>
    <xdr:ext cx="534377" cy="259045"/>
    <xdr:sp macro="" textlink="">
      <xdr:nvSpPr>
        <xdr:cNvPr id="373" name="テキスト ボックス 372"/>
        <xdr:cNvSpPr txBox="1"/>
      </xdr:nvSpPr>
      <xdr:spPr>
        <a:xfrm>
          <a:off x="8483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110420</xdr:rowOff>
    </xdr:from>
    <xdr:to>
      <xdr:col>41</xdr:col>
      <xdr:colOff>101600</xdr:colOff>
      <xdr:row>58</xdr:row>
      <xdr:rowOff>40570</xdr:rowOff>
    </xdr:to>
    <xdr:sp macro="" textlink="">
      <xdr:nvSpPr>
        <xdr:cNvPr id="374" name="楕円 373"/>
        <xdr:cNvSpPr/>
      </xdr:nvSpPr>
      <xdr:spPr>
        <a:xfrm>
          <a:off x="7810500" y="9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31697</xdr:rowOff>
    </xdr:from>
    <xdr:ext cx="534377" cy="259045"/>
    <xdr:sp macro="" textlink="">
      <xdr:nvSpPr>
        <xdr:cNvPr id="375" name="テキスト ボックス 374"/>
        <xdr:cNvSpPr txBox="1"/>
      </xdr:nvSpPr>
      <xdr:spPr>
        <a:xfrm>
          <a:off x="7594111" y="99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97029</xdr:rowOff>
    </xdr:from>
    <xdr:to>
      <xdr:col>36</xdr:col>
      <xdr:colOff>165100</xdr:colOff>
      <xdr:row>58</xdr:row>
      <xdr:rowOff>27179</xdr:rowOff>
    </xdr:to>
    <xdr:sp macro="" textlink="">
      <xdr:nvSpPr>
        <xdr:cNvPr id="376" name="楕円 375"/>
        <xdr:cNvSpPr/>
      </xdr:nvSpPr>
      <xdr:spPr>
        <a:xfrm>
          <a:off x="6921500" y="98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18306</xdr:rowOff>
    </xdr:from>
    <xdr:ext cx="534377" cy="259045"/>
    <xdr:sp macro="" textlink="">
      <xdr:nvSpPr>
        <xdr:cNvPr id="377" name="テキスト ボックス 376"/>
        <xdr:cNvSpPr txBox="1"/>
      </xdr:nvSpPr>
      <xdr:spPr>
        <a:xfrm>
          <a:off x="6705111" y="99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113579</xdr:rowOff>
    </xdr:from>
    <xdr:to>
      <xdr:col>55</xdr:col>
      <xdr:colOff>0</xdr:colOff>
      <xdr:row>78</xdr:row>
      <xdr:rowOff>148661</xdr:rowOff>
    </xdr:to>
    <xdr:cxnSp macro="">
      <xdr:nvCxnSpPr>
        <xdr:cNvPr id="406" name="直線コネクタ 405"/>
        <xdr:cNvCxnSpPr/>
      </xdr:nvCxnSpPr>
      <xdr:spPr>
        <a:xfrm flipV="1">
          <a:off x="9639300" y="13486679"/>
          <a:ext cx="8382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98095</xdr:rowOff>
    </xdr:from>
    <xdr:to>
      <xdr:col>50</xdr:col>
      <xdr:colOff>114300</xdr:colOff>
      <xdr:row>78</xdr:row>
      <xdr:rowOff>148661</xdr:rowOff>
    </xdr:to>
    <xdr:cxnSp macro="">
      <xdr:nvCxnSpPr>
        <xdr:cNvPr id="409" name="直線コネクタ 408"/>
        <xdr:cNvCxnSpPr/>
      </xdr:nvCxnSpPr>
      <xdr:spPr>
        <a:xfrm>
          <a:off x="8750300" y="13471195"/>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98095</xdr:rowOff>
    </xdr:from>
    <xdr:to>
      <xdr:col>45</xdr:col>
      <xdr:colOff>177800</xdr:colOff>
      <xdr:row>78</xdr:row>
      <xdr:rowOff>136950</xdr:rowOff>
    </xdr:to>
    <xdr:cxnSp macro="">
      <xdr:nvCxnSpPr>
        <xdr:cNvPr id="412" name="直線コネクタ 411"/>
        <xdr:cNvCxnSpPr/>
      </xdr:nvCxnSpPr>
      <xdr:spPr>
        <a:xfrm flipV="1">
          <a:off x="7861300" y="13471195"/>
          <a:ext cx="889000" cy="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93926</xdr:rowOff>
    </xdr:from>
    <xdr:to>
      <xdr:col>41</xdr:col>
      <xdr:colOff>50800</xdr:colOff>
      <xdr:row>78</xdr:row>
      <xdr:rowOff>136950</xdr:rowOff>
    </xdr:to>
    <xdr:cxnSp macro="">
      <xdr:nvCxnSpPr>
        <xdr:cNvPr id="415" name="直線コネクタ 414"/>
        <xdr:cNvCxnSpPr/>
      </xdr:nvCxnSpPr>
      <xdr:spPr>
        <a:xfrm>
          <a:off x="6972300" y="13467026"/>
          <a:ext cx="889000" cy="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62779</xdr:rowOff>
    </xdr:from>
    <xdr:to>
      <xdr:col>55</xdr:col>
      <xdr:colOff>50800</xdr:colOff>
      <xdr:row>78</xdr:row>
      <xdr:rowOff>164379</xdr:rowOff>
    </xdr:to>
    <xdr:sp macro="" textlink="">
      <xdr:nvSpPr>
        <xdr:cNvPr id="425" name="楕円 424"/>
        <xdr:cNvSpPr/>
      </xdr:nvSpPr>
      <xdr:spPr>
        <a:xfrm>
          <a:off x="10426700" y="134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149156</xdr:rowOff>
    </xdr:from>
    <xdr:ext cx="534377" cy="259045"/>
    <xdr:sp macro="" textlink="">
      <xdr:nvSpPr>
        <xdr:cNvPr id="426" name="商工費該当値テキスト"/>
        <xdr:cNvSpPr txBox="1"/>
      </xdr:nvSpPr>
      <xdr:spPr>
        <a:xfrm>
          <a:off x="10528300" y="133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97861</xdr:rowOff>
    </xdr:from>
    <xdr:to>
      <xdr:col>50</xdr:col>
      <xdr:colOff>165100</xdr:colOff>
      <xdr:row>79</xdr:row>
      <xdr:rowOff>28011</xdr:rowOff>
    </xdr:to>
    <xdr:sp macro="" textlink="">
      <xdr:nvSpPr>
        <xdr:cNvPr id="427" name="楕円 426"/>
        <xdr:cNvSpPr/>
      </xdr:nvSpPr>
      <xdr:spPr>
        <a:xfrm>
          <a:off x="9588500" y="134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19138</xdr:rowOff>
    </xdr:from>
    <xdr:ext cx="469744" cy="259045"/>
    <xdr:sp macro="" textlink="">
      <xdr:nvSpPr>
        <xdr:cNvPr id="428" name="テキスト ボックス 427"/>
        <xdr:cNvSpPr txBox="1"/>
      </xdr:nvSpPr>
      <xdr:spPr>
        <a:xfrm>
          <a:off x="9404428" y="135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47295</xdr:rowOff>
    </xdr:from>
    <xdr:to>
      <xdr:col>46</xdr:col>
      <xdr:colOff>38100</xdr:colOff>
      <xdr:row>78</xdr:row>
      <xdr:rowOff>148895</xdr:rowOff>
    </xdr:to>
    <xdr:sp macro="" textlink="">
      <xdr:nvSpPr>
        <xdr:cNvPr id="429" name="楕円 428"/>
        <xdr:cNvSpPr/>
      </xdr:nvSpPr>
      <xdr:spPr>
        <a:xfrm>
          <a:off x="8699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140022</xdr:rowOff>
    </xdr:from>
    <xdr:ext cx="534377" cy="259045"/>
    <xdr:sp macro="" textlink="">
      <xdr:nvSpPr>
        <xdr:cNvPr id="430" name="テキスト ボックス 429"/>
        <xdr:cNvSpPr txBox="1"/>
      </xdr:nvSpPr>
      <xdr:spPr>
        <a:xfrm>
          <a:off x="8483111" y="135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86150</xdr:rowOff>
    </xdr:from>
    <xdr:to>
      <xdr:col>41</xdr:col>
      <xdr:colOff>101600</xdr:colOff>
      <xdr:row>79</xdr:row>
      <xdr:rowOff>16300</xdr:rowOff>
    </xdr:to>
    <xdr:sp macro="" textlink="">
      <xdr:nvSpPr>
        <xdr:cNvPr id="431" name="楕円 430"/>
        <xdr:cNvSpPr/>
      </xdr:nvSpPr>
      <xdr:spPr>
        <a:xfrm>
          <a:off x="78105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7427</xdr:rowOff>
    </xdr:from>
    <xdr:ext cx="534377" cy="259045"/>
    <xdr:sp macro="" textlink="">
      <xdr:nvSpPr>
        <xdr:cNvPr id="432" name="テキスト ボックス 431"/>
        <xdr:cNvSpPr txBox="1"/>
      </xdr:nvSpPr>
      <xdr:spPr>
        <a:xfrm>
          <a:off x="7594111" y="135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43126</xdr:rowOff>
    </xdr:from>
    <xdr:to>
      <xdr:col>36</xdr:col>
      <xdr:colOff>165100</xdr:colOff>
      <xdr:row>78</xdr:row>
      <xdr:rowOff>144726</xdr:rowOff>
    </xdr:to>
    <xdr:sp macro="" textlink="">
      <xdr:nvSpPr>
        <xdr:cNvPr id="433" name="楕円 432"/>
        <xdr:cNvSpPr/>
      </xdr:nvSpPr>
      <xdr:spPr>
        <a:xfrm>
          <a:off x="6921500" y="13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135853</xdr:rowOff>
    </xdr:from>
    <xdr:ext cx="534377" cy="259045"/>
    <xdr:sp macro="" textlink="">
      <xdr:nvSpPr>
        <xdr:cNvPr id="434" name="テキスト ボックス 433"/>
        <xdr:cNvSpPr txBox="1"/>
      </xdr:nvSpPr>
      <xdr:spPr>
        <a:xfrm>
          <a:off x="6705111" y="135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83122</xdr:rowOff>
    </xdr:from>
    <xdr:to>
      <xdr:col>55</xdr:col>
      <xdr:colOff>0</xdr:colOff>
      <xdr:row>98</xdr:row>
      <xdr:rowOff>94783</xdr:rowOff>
    </xdr:to>
    <xdr:cxnSp macro="">
      <xdr:nvCxnSpPr>
        <xdr:cNvPr id="463" name="直線コネクタ 462"/>
        <xdr:cNvCxnSpPr/>
      </xdr:nvCxnSpPr>
      <xdr:spPr>
        <a:xfrm flipV="1">
          <a:off x="9639300" y="16885222"/>
          <a:ext cx="838200" cy="1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94783</xdr:rowOff>
    </xdr:from>
    <xdr:to>
      <xdr:col>50</xdr:col>
      <xdr:colOff>114300</xdr:colOff>
      <xdr:row>98</xdr:row>
      <xdr:rowOff>95172</xdr:rowOff>
    </xdr:to>
    <xdr:cxnSp macro="">
      <xdr:nvCxnSpPr>
        <xdr:cNvPr id="466" name="直線コネクタ 465"/>
        <xdr:cNvCxnSpPr/>
      </xdr:nvCxnSpPr>
      <xdr:spPr>
        <a:xfrm flipV="1">
          <a:off x="8750300" y="1689688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95172</xdr:rowOff>
    </xdr:from>
    <xdr:to>
      <xdr:col>45</xdr:col>
      <xdr:colOff>177800</xdr:colOff>
      <xdr:row>98</xdr:row>
      <xdr:rowOff>98727</xdr:rowOff>
    </xdr:to>
    <xdr:cxnSp macro="">
      <xdr:nvCxnSpPr>
        <xdr:cNvPr id="469" name="直線コネクタ 468"/>
        <xdr:cNvCxnSpPr/>
      </xdr:nvCxnSpPr>
      <xdr:spPr>
        <a:xfrm flipV="1">
          <a:off x="7861300" y="1689727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98727</xdr:rowOff>
    </xdr:from>
    <xdr:to>
      <xdr:col>41</xdr:col>
      <xdr:colOff>50800</xdr:colOff>
      <xdr:row>98</xdr:row>
      <xdr:rowOff>115337</xdr:rowOff>
    </xdr:to>
    <xdr:cxnSp macro="">
      <xdr:nvCxnSpPr>
        <xdr:cNvPr id="472" name="直線コネクタ 471"/>
        <xdr:cNvCxnSpPr/>
      </xdr:nvCxnSpPr>
      <xdr:spPr>
        <a:xfrm flipV="1">
          <a:off x="6972300" y="16900827"/>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32322</xdr:rowOff>
    </xdr:from>
    <xdr:to>
      <xdr:col>55</xdr:col>
      <xdr:colOff>50800</xdr:colOff>
      <xdr:row>98</xdr:row>
      <xdr:rowOff>133922</xdr:rowOff>
    </xdr:to>
    <xdr:sp macro="" textlink="">
      <xdr:nvSpPr>
        <xdr:cNvPr id="482" name="楕円 481"/>
        <xdr:cNvSpPr/>
      </xdr:nvSpPr>
      <xdr:spPr>
        <a:xfrm>
          <a:off x="104267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43983</xdr:rowOff>
    </xdr:from>
    <xdr:to>
      <xdr:col>50</xdr:col>
      <xdr:colOff>165100</xdr:colOff>
      <xdr:row>98</xdr:row>
      <xdr:rowOff>145583</xdr:rowOff>
    </xdr:to>
    <xdr:sp macro="" textlink="">
      <xdr:nvSpPr>
        <xdr:cNvPr id="484" name="楕円 483"/>
        <xdr:cNvSpPr/>
      </xdr:nvSpPr>
      <xdr:spPr>
        <a:xfrm>
          <a:off x="9588500" y="16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136710</xdr:rowOff>
    </xdr:from>
    <xdr:ext cx="534377" cy="259045"/>
    <xdr:sp macro="" textlink="">
      <xdr:nvSpPr>
        <xdr:cNvPr id="485" name="テキスト ボックス 484"/>
        <xdr:cNvSpPr txBox="1"/>
      </xdr:nvSpPr>
      <xdr:spPr>
        <a:xfrm>
          <a:off x="9372111" y="169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44372</xdr:rowOff>
    </xdr:from>
    <xdr:to>
      <xdr:col>46</xdr:col>
      <xdr:colOff>38100</xdr:colOff>
      <xdr:row>98</xdr:row>
      <xdr:rowOff>145972</xdr:rowOff>
    </xdr:to>
    <xdr:sp macro="" textlink="">
      <xdr:nvSpPr>
        <xdr:cNvPr id="486" name="楕円 485"/>
        <xdr:cNvSpPr/>
      </xdr:nvSpPr>
      <xdr:spPr>
        <a:xfrm>
          <a:off x="8699500" y="168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137099</xdr:rowOff>
    </xdr:from>
    <xdr:ext cx="534377" cy="259045"/>
    <xdr:sp macro="" textlink="">
      <xdr:nvSpPr>
        <xdr:cNvPr id="487" name="テキスト ボックス 486"/>
        <xdr:cNvSpPr txBox="1"/>
      </xdr:nvSpPr>
      <xdr:spPr>
        <a:xfrm>
          <a:off x="8483111" y="169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47927</xdr:rowOff>
    </xdr:from>
    <xdr:to>
      <xdr:col>41</xdr:col>
      <xdr:colOff>101600</xdr:colOff>
      <xdr:row>98</xdr:row>
      <xdr:rowOff>149527</xdr:rowOff>
    </xdr:to>
    <xdr:sp macro="" textlink="">
      <xdr:nvSpPr>
        <xdr:cNvPr id="488" name="楕円 487"/>
        <xdr:cNvSpPr/>
      </xdr:nvSpPr>
      <xdr:spPr>
        <a:xfrm>
          <a:off x="7810500" y="168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140654</xdr:rowOff>
    </xdr:from>
    <xdr:ext cx="534377" cy="259045"/>
    <xdr:sp macro="" textlink="">
      <xdr:nvSpPr>
        <xdr:cNvPr id="489" name="テキスト ボックス 488"/>
        <xdr:cNvSpPr txBox="1"/>
      </xdr:nvSpPr>
      <xdr:spPr>
        <a:xfrm>
          <a:off x="7594111" y="169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64537</xdr:rowOff>
    </xdr:from>
    <xdr:to>
      <xdr:col>36</xdr:col>
      <xdr:colOff>165100</xdr:colOff>
      <xdr:row>98</xdr:row>
      <xdr:rowOff>166137</xdr:rowOff>
    </xdr:to>
    <xdr:sp macro="" textlink="">
      <xdr:nvSpPr>
        <xdr:cNvPr id="490" name="楕円 489"/>
        <xdr:cNvSpPr/>
      </xdr:nvSpPr>
      <xdr:spPr>
        <a:xfrm>
          <a:off x="6921500" y="168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157264</xdr:rowOff>
    </xdr:from>
    <xdr:ext cx="534377" cy="259045"/>
    <xdr:sp macro="" textlink="">
      <xdr:nvSpPr>
        <xdr:cNvPr id="491" name="テキスト ボックス 490"/>
        <xdr:cNvSpPr txBox="1"/>
      </xdr:nvSpPr>
      <xdr:spPr>
        <a:xfrm>
          <a:off x="6705111" y="169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130632</xdr:rowOff>
    </xdr:from>
    <xdr:to>
      <xdr:col>85</xdr:col>
      <xdr:colOff>127000</xdr:colOff>
      <xdr:row>37</xdr:row>
      <xdr:rowOff>75324</xdr:rowOff>
    </xdr:to>
    <xdr:cxnSp macro="">
      <xdr:nvCxnSpPr>
        <xdr:cNvPr id="520" name="直線コネクタ 519"/>
        <xdr:cNvCxnSpPr/>
      </xdr:nvCxnSpPr>
      <xdr:spPr>
        <a:xfrm>
          <a:off x="15481300" y="6302832"/>
          <a:ext cx="838200" cy="1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130632</xdr:rowOff>
    </xdr:from>
    <xdr:to>
      <xdr:col>81</xdr:col>
      <xdr:colOff>50800</xdr:colOff>
      <xdr:row>37</xdr:row>
      <xdr:rowOff>128613</xdr:rowOff>
    </xdr:to>
    <xdr:cxnSp macro="">
      <xdr:nvCxnSpPr>
        <xdr:cNvPr id="523" name="直線コネクタ 522"/>
        <xdr:cNvCxnSpPr/>
      </xdr:nvCxnSpPr>
      <xdr:spPr>
        <a:xfrm flipV="1">
          <a:off x="14592300" y="6302832"/>
          <a:ext cx="8890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125870</xdr:rowOff>
    </xdr:from>
    <xdr:to>
      <xdr:col>76</xdr:col>
      <xdr:colOff>114300</xdr:colOff>
      <xdr:row>37</xdr:row>
      <xdr:rowOff>128613</xdr:rowOff>
    </xdr:to>
    <xdr:cxnSp macro="">
      <xdr:nvCxnSpPr>
        <xdr:cNvPr id="526" name="直線コネクタ 525"/>
        <xdr:cNvCxnSpPr/>
      </xdr:nvCxnSpPr>
      <xdr:spPr>
        <a:xfrm>
          <a:off x="13703300" y="646952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100178</xdr:rowOff>
    </xdr:from>
    <xdr:to>
      <xdr:col>71</xdr:col>
      <xdr:colOff>177800</xdr:colOff>
      <xdr:row>37</xdr:row>
      <xdr:rowOff>125870</xdr:rowOff>
    </xdr:to>
    <xdr:cxnSp macro="">
      <xdr:nvCxnSpPr>
        <xdr:cNvPr id="529" name="直線コネクタ 528"/>
        <xdr:cNvCxnSpPr/>
      </xdr:nvCxnSpPr>
      <xdr:spPr>
        <a:xfrm>
          <a:off x="12814300" y="6443828"/>
          <a:ext cx="8890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24524</xdr:rowOff>
    </xdr:from>
    <xdr:to>
      <xdr:col>85</xdr:col>
      <xdr:colOff>177800</xdr:colOff>
      <xdr:row>37</xdr:row>
      <xdr:rowOff>126124</xdr:rowOff>
    </xdr:to>
    <xdr:sp macro="" textlink="">
      <xdr:nvSpPr>
        <xdr:cNvPr id="539" name="楕円 538"/>
        <xdr:cNvSpPr/>
      </xdr:nvSpPr>
      <xdr:spPr>
        <a:xfrm>
          <a:off x="16268700" y="6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110901</xdr:rowOff>
    </xdr:from>
    <xdr:ext cx="534377" cy="259045"/>
    <xdr:sp macro="" textlink="">
      <xdr:nvSpPr>
        <xdr:cNvPr id="540" name="消防費該当値テキスト"/>
        <xdr:cNvSpPr txBox="1"/>
      </xdr:nvSpPr>
      <xdr:spPr>
        <a:xfrm>
          <a:off x="16370300" y="62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79832</xdr:rowOff>
    </xdr:from>
    <xdr:to>
      <xdr:col>81</xdr:col>
      <xdr:colOff>101600</xdr:colOff>
      <xdr:row>37</xdr:row>
      <xdr:rowOff>9982</xdr:rowOff>
    </xdr:to>
    <xdr:sp macro="" textlink="">
      <xdr:nvSpPr>
        <xdr:cNvPr id="541" name="楕円 540"/>
        <xdr:cNvSpPr/>
      </xdr:nvSpPr>
      <xdr:spPr>
        <a:xfrm>
          <a:off x="154305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xdr:rowOff>
    </xdr:from>
    <xdr:ext cx="534377" cy="259045"/>
    <xdr:sp macro="" textlink="">
      <xdr:nvSpPr>
        <xdr:cNvPr id="542" name="テキスト ボックス 541"/>
        <xdr:cNvSpPr txBox="1"/>
      </xdr:nvSpPr>
      <xdr:spPr>
        <a:xfrm>
          <a:off x="15214111" y="63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77813</xdr:rowOff>
    </xdr:from>
    <xdr:to>
      <xdr:col>76</xdr:col>
      <xdr:colOff>165100</xdr:colOff>
      <xdr:row>38</xdr:row>
      <xdr:rowOff>7963</xdr:rowOff>
    </xdr:to>
    <xdr:sp macro="" textlink="">
      <xdr:nvSpPr>
        <xdr:cNvPr id="543" name="楕円 542"/>
        <xdr:cNvSpPr/>
      </xdr:nvSpPr>
      <xdr:spPr>
        <a:xfrm>
          <a:off x="14541500" y="64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170540</xdr:rowOff>
    </xdr:from>
    <xdr:ext cx="534377" cy="259045"/>
    <xdr:sp macro="" textlink="">
      <xdr:nvSpPr>
        <xdr:cNvPr id="544" name="テキスト ボックス 543"/>
        <xdr:cNvSpPr txBox="1"/>
      </xdr:nvSpPr>
      <xdr:spPr>
        <a:xfrm>
          <a:off x="14325111" y="6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75070</xdr:rowOff>
    </xdr:from>
    <xdr:to>
      <xdr:col>72</xdr:col>
      <xdr:colOff>38100</xdr:colOff>
      <xdr:row>38</xdr:row>
      <xdr:rowOff>5220</xdr:rowOff>
    </xdr:to>
    <xdr:sp macro="" textlink="">
      <xdr:nvSpPr>
        <xdr:cNvPr id="545" name="楕円 544"/>
        <xdr:cNvSpPr/>
      </xdr:nvSpPr>
      <xdr:spPr>
        <a:xfrm>
          <a:off x="13652500" y="64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167797</xdr:rowOff>
    </xdr:from>
    <xdr:ext cx="534377" cy="259045"/>
    <xdr:sp macro="" textlink="">
      <xdr:nvSpPr>
        <xdr:cNvPr id="546" name="テキスト ボックス 545"/>
        <xdr:cNvSpPr txBox="1"/>
      </xdr:nvSpPr>
      <xdr:spPr>
        <a:xfrm>
          <a:off x="13436111" y="65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49378</xdr:rowOff>
    </xdr:from>
    <xdr:to>
      <xdr:col>67</xdr:col>
      <xdr:colOff>101600</xdr:colOff>
      <xdr:row>37</xdr:row>
      <xdr:rowOff>150978</xdr:rowOff>
    </xdr:to>
    <xdr:sp macro="" textlink="">
      <xdr:nvSpPr>
        <xdr:cNvPr id="547" name="楕円 546"/>
        <xdr:cNvSpPr/>
      </xdr:nvSpPr>
      <xdr:spPr>
        <a:xfrm>
          <a:off x="12763500" y="63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142105</xdr:rowOff>
    </xdr:from>
    <xdr:ext cx="534377" cy="259045"/>
    <xdr:sp macro="" textlink="">
      <xdr:nvSpPr>
        <xdr:cNvPr id="548" name="テキスト ボックス 547"/>
        <xdr:cNvSpPr txBox="1"/>
      </xdr:nvSpPr>
      <xdr:spPr>
        <a:xfrm>
          <a:off x="12547111" y="64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131979</xdr:rowOff>
    </xdr:from>
    <xdr:to>
      <xdr:col>85</xdr:col>
      <xdr:colOff>127000</xdr:colOff>
      <xdr:row>57</xdr:row>
      <xdr:rowOff>28054</xdr:rowOff>
    </xdr:to>
    <xdr:cxnSp macro="">
      <xdr:nvCxnSpPr>
        <xdr:cNvPr id="578" name="直線コネクタ 577"/>
        <xdr:cNvCxnSpPr/>
      </xdr:nvCxnSpPr>
      <xdr:spPr>
        <a:xfrm flipV="1">
          <a:off x="15481300" y="9561729"/>
          <a:ext cx="838200" cy="23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28054</xdr:rowOff>
    </xdr:from>
    <xdr:to>
      <xdr:col>81</xdr:col>
      <xdr:colOff>50800</xdr:colOff>
      <xdr:row>57</xdr:row>
      <xdr:rowOff>120650</xdr:rowOff>
    </xdr:to>
    <xdr:cxnSp macro="">
      <xdr:nvCxnSpPr>
        <xdr:cNvPr id="581" name="直線コネクタ 580"/>
        <xdr:cNvCxnSpPr/>
      </xdr:nvCxnSpPr>
      <xdr:spPr>
        <a:xfrm flipV="1">
          <a:off x="14592300" y="9800704"/>
          <a:ext cx="889000" cy="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70396</xdr:rowOff>
    </xdr:from>
    <xdr:to>
      <xdr:col>76</xdr:col>
      <xdr:colOff>114300</xdr:colOff>
      <xdr:row>57</xdr:row>
      <xdr:rowOff>120650</xdr:rowOff>
    </xdr:to>
    <xdr:cxnSp macro="">
      <xdr:nvCxnSpPr>
        <xdr:cNvPr id="584" name="直線コネクタ 583"/>
        <xdr:cNvCxnSpPr/>
      </xdr:nvCxnSpPr>
      <xdr:spPr>
        <a:xfrm>
          <a:off x="13703300" y="9671596"/>
          <a:ext cx="889000" cy="2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98196</xdr:rowOff>
    </xdr:from>
    <xdr:to>
      <xdr:col>71</xdr:col>
      <xdr:colOff>177800</xdr:colOff>
      <xdr:row>56</xdr:row>
      <xdr:rowOff>70396</xdr:rowOff>
    </xdr:to>
    <xdr:cxnSp macro="">
      <xdr:nvCxnSpPr>
        <xdr:cNvPr id="587" name="直線コネクタ 586"/>
        <xdr:cNvCxnSpPr/>
      </xdr:nvCxnSpPr>
      <xdr:spPr>
        <a:xfrm>
          <a:off x="12814300" y="9013596"/>
          <a:ext cx="889000" cy="6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81179</xdr:rowOff>
    </xdr:from>
    <xdr:to>
      <xdr:col>85</xdr:col>
      <xdr:colOff>177800</xdr:colOff>
      <xdr:row>56</xdr:row>
      <xdr:rowOff>11329</xdr:rowOff>
    </xdr:to>
    <xdr:sp macro="" textlink="">
      <xdr:nvSpPr>
        <xdr:cNvPr id="597" name="楕円 596"/>
        <xdr:cNvSpPr/>
      </xdr:nvSpPr>
      <xdr:spPr>
        <a:xfrm>
          <a:off x="16268700" y="95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104056</xdr:rowOff>
    </xdr:from>
    <xdr:ext cx="534377" cy="259045"/>
    <xdr:sp macro="" textlink="">
      <xdr:nvSpPr>
        <xdr:cNvPr id="598" name="教育費該当値テキスト"/>
        <xdr:cNvSpPr txBox="1"/>
      </xdr:nvSpPr>
      <xdr:spPr>
        <a:xfrm>
          <a:off x="16370300" y="93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148704</xdr:rowOff>
    </xdr:from>
    <xdr:to>
      <xdr:col>81</xdr:col>
      <xdr:colOff>101600</xdr:colOff>
      <xdr:row>57</xdr:row>
      <xdr:rowOff>78854</xdr:rowOff>
    </xdr:to>
    <xdr:sp macro="" textlink="">
      <xdr:nvSpPr>
        <xdr:cNvPr id="599" name="楕円 598"/>
        <xdr:cNvSpPr/>
      </xdr:nvSpPr>
      <xdr:spPr>
        <a:xfrm>
          <a:off x="15430500" y="97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69981</xdr:rowOff>
    </xdr:from>
    <xdr:ext cx="534377" cy="259045"/>
    <xdr:sp macro="" textlink="">
      <xdr:nvSpPr>
        <xdr:cNvPr id="600" name="テキスト ボックス 599"/>
        <xdr:cNvSpPr txBox="1"/>
      </xdr:nvSpPr>
      <xdr:spPr>
        <a:xfrm>
          <a:off x="15214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69850</xdr:rowOff>
    </xdr:from>
    <xdr:to>
      <xdr:col>76</xdr:col>
      <xdr:colOff>165100</xdr:colOff>
      <xdr:row>58</xdr:row>
      <xdr:rowOff>0</xdr:rowOff>
    </xdr:to>
    <xdr:sp macro="" textlink="">
      <xdr:nvSpPr>
        <xdr:cNvPr id="601" name="楕円 600"/>
        <xdr:cNvSpPr/>
      </xdr:nvSpPr>
      <xdr:spPr>
        <a:xfrm>
          <a:off x="14541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162577</xdr:rowOff>
    </xdr:from>
    <xdr:ext cx="534377" cy="259045"/>
    <xdr:sp macro="" textlink="">
      <xdr:nvSpPr>
        <xdr:cNvPr id="602" name="テキスト ボックス 601"/>
        <xdr:cNvSpPr txBox="1"/>
      </xdr:nvSpPr>
      <xdr:spPr>
        <a:xfrm>
          <a:off x="14325111" y="99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19596</xdr:rowOff>
    </xdr:from>
    <xdr:to>
      <xdr:col>72</xdr:col>
      <xdr:colOff>38100</xdr:colOff>
      <xdr:row>56</xdr:row>
      <xdr:rowOff>121196</xdr:rowOff>
    </xdr:to>
    <xdr:sp macro="" textlink="">
      <xdr:nvSpPr>
        <xdr:cNvPr id="603" name="楕円 602"/>
        <xdr:cNvSpPr/>
      </xdr:nvSpPr>
      <xdr:spPr>
        <a:xfrm>
          <a:off x="13652500" y="96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112323</xdr:rowOff>
    </xdr:from>
    <xdr:ext cx="534377" cy="259045"/>
    <xdr:sp macro="" textlink="">
      <xdr:nvSpPr>
        <xdr:cNvPr id="604" name="テキスト ボックス 603"/>
        <xdr:cNvSpPr txBox="1"/>
      </xdr:nvSpPr>
      <xdr:spPr>
        <a:xfrm>
          <a:off x="13436111" y="97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47396</xdr:rowOff>
    </xdr:from>
    <xdr:to>
      <xdr:col>67</xdr:col>
      <xdr:colOff>101600</xdr:colOff>
      <xdr:row>52</xdr:row>
      <xdr:rowOff>148996</xdr:rowOff>
    </xdr:to>
    <xdr:sp macro="" textlink="">
      <xdr:nvSpPr>
        <xdr:cNvPr id="605" name="楕円 604"/>
        <xdr:cNvSpPr/>
      </xdr:nvSpPr>
      <xdr:spPr>
        <a:xfrm>
          <a:off x="12763500" y="89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165523</xdr:rowOff>
    </xdr:from>
    <xdr:ext cx="599010" cy="259045"/>
    <xdr:sp macro="" textlink="">
      <xdr:nvSpPr>
        <xdr:cNvPr id="606" name="テキスト ボックス 605"/>
        <xdr:cNvSpPr txBox="1"/>
      </xdr:nvSpPr>
      <xdr:spPr>
        <a:xfrm>
          <a:off x="12514795" y="873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16177</xdr:rowOff>
    </xdr:from>
    <xdr:to>
      <xdr:col>85</xdr:col>
      <xdr:colOff>127000</xdr:colOff>
      <xdr:row>79</xdr:row>
      <xdr:rowOff>65866</xdr:rowOff>
    </xdr:to>
    <xdr:cxnSp macro="">
      <xdr:nvCxnSpPr>
        <xdr:cNvPr id="637" name="直線コネクタ 636"/>
        <xdr:cNvCxnSpPr/>
      </xdr:nvCxnSpPr>
      <xdr:spPr>
        <a:xfrm flipV="1">
          <a:off x="15481300" y="13560727"/>
          <a:ext cx="838200" cy="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147651</xdr:rowOff>
    </xdr:from>
    <xdr:ext cx="534377" cy="259045"/>
    <xdr:sp macro="" textlink="">
      <xdr:nvSpPr>
        <xdr:cNvPr id="638" name="災害復旧費平均値テキスト"/>
        <xdr:cNvSpPr txBox="1"/>
      </xdr:nvSpPr>
      <xdr:spPr>
        <a:xfrm>
          <a:off x="16370300" y="1352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65866</xdr:rowOff>
    </xdr:from>
    <xdr:to>
      <xdr:col>81</xdr:col>
      <xdr:colOff>50800</xdr:colOff>
      <xdr:row>79</xdr:row>
      <xdr:rowOff>92531</xdr:rowOff>
    </xdr:to>
    <xdr:cxnSp macro="">
      <xdr:nvCxnSpPr>
        <xdr:cNvPr id="640" name="直線コネクタ 639"/>
        <xdr:cNvCxnSpPr/>
      </xdr:nvCxnSpPr>
      <xdr:spPr>
        <a:xfrm flipV="1">
          <a:off x="14592300" y="13610416"/>
          <a:ext cx="8890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2" name="テキスト ボックス 641"/>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92531</xdr:rowOff>
    </xdr:from>
    <xdr:to>
      <xdr:col>76</xdr:col>
      <xdr:colOff>114300</xdr:colOff>
      <xdr:row>79</xdr:row>
      <xdr:rowOff>94715</xdr:rowOff>
    </xdr:to>
    <xdr:cxnSp macro="">
      <xdr:nvCxnSpPr>
        <xdr:cNvPr id="643" name="直線コネクタ 642"/>
        <xdr:cNvCxnSpPr/>
      </xdr:nvCxnSpPr>
      <xdr:spPr>
        <a:xfrm flipV="1">
          <a:off x="13703300" y="13637081"/>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94715</xdr:rowOff>
    </xdr:from>
    <xdr:to>
      <xdr:col>71</xdr:col>
      <xdr:colOff>177800</xdr:colOff>
      <xdr:row>79</xdr:row>
      <xdr:rowOff>96100</xdr:rowOff>
    </xdr:to>
    <xdr:cxnSp macro="">
      <xdr:nvCxnSpPr>
        <xdr:cNvPr id="646" name="直線コネクタ 645"/>
        <xdr:cNvCxnSpPr/>
      </xdr:nvCxnSpPr>
      <xdr:spPr>
        <a:xfrm flipV="1">
          <a:off x="12814300" y="13639265"/>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136827</xdr:rowOff>
    </xdr:from>
    <xdr:to>
      <xdr:col>85</xdr:col>
      <xdr:colOff>177800</xdr:colOff>
      <xdr:row>79</xdr:row>
      <xdr:rowOff>66977</xdr:rowOff>
    </xdr:to>
    <xdr:sp macro="" textlink="">
      <xdr:nvSpPr>
        <xdr:cNvPr id="656" name="楕円 655"/>
        <xdr:cNvSpPr/>
      </xdr:nvSpPr>
      <xdr:spPr>
        <a:xfrm>
          <a:off x="16268700" y="135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96204</xdr:rowOff>
    </xdr:from>
    <xdr:ext cx="534377" cy="259045"/>
    <xdr:sp macro="" textlink="">
      <xdr:nvSpPr>
        <xdr:cNvPr id="657" name="災害復旧費該当値テキスト"/>
        <xdr:cNvSpPr txBox="1"/>
      </xdr:nvSpPr>
      <xdr:spPr>
        <a:xfrm>
          <a:off x="16370300" y="132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15066</xdr:rowOff>
    </xdr:from>
    <xdr:to>
      <xdr:col>81</xdr:col>
      <xdr:colOff>101600</xdr:colOff>
      <xdr:row>79</xdr:row>
      <xdr:rowOff>116666</xdr:rowOff>
    </xdr:to>
    <xdr:sp macro="" textlink="">
      <xdr:nvSpPr>
        <xdr:cNvPr id="658" name="楕円 657"/>
        <xdr:cNvSpPr/>
      </xdr:nvSpPr>
      <xdr:spPr>
        <a:xfrm>
          <a:off x="15430500" y="135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133193</xdr:rowOff>
    </xdr:from>
    <xdr:ext cx="534377" cy="259045"/>
    <xdr:sp macro="" textlink="">
      <xdr:nvSpPr>
        <xdr:cNvPr id="659" name="テキスト ボックス 658"/>
        <xdr:cNvSpPr txBox="1"/>
      </xdr:nvSpPr>
      <xdr:spPr>
        <a:xfrm>
          <a:off x="15214111" y="133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41731</xdr:rowOff>
    </xdr:from>
    <xdr:to>
      <xdr:col>76</xdr:col>
      <xdr:colOff>165100</xdr:colOff>
      <xdr:row>79</xdr:row>
      <xdr:rowOff>143331</xdr:rowOff>
    </xdr:to>
    <xdr:sp macro="" textlink="">
      <xdr:nvSpPr>
        <xdr:cNvPr id="660" name="楕円 659"/>
        <xdr:cNvSpPr/>
      </xdr:nvSpPr>
      <xdr:spPr>
        <a:xfrm>
          <a:off x="14541500" y="135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134458</xdr:rowOff>
    </xdr:from>
    <xdr:ext cx="469744" cy="259045"/>
    <xdr:sp macro="" textlink="">
      <xdr:nvSpPr>
        <xdr:cNvPr id="661" name="テキスト ボックス 660"/>
        <xdr:cNvSpPr txBox="1"/>
      </xdr:nvSpPr>
      <xdr:spPr>
        <a:xfrm>
          <a:off x="14357428" y="1367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43915</xdr:rowOff>
    </xdr:from>
    <xdr:to>
      <xdr:col>72</xdr:col>
      <xdr:colOff>38100</xdr:colOff>
      <xdr:row>79</xdr:row>
      <xdr:rowOff>145515</xdr:rowOff>
    </xdr:to>
    <xdr:sp macro="" textlink="">
      <xdr:nvSpPr>
        <xdr:cNvPr id="662" name="楕円 661"/>
        <xdr:cNvSpPr/>
      </xdr:nvSpPr>
      <xdr:spPr>
        <a:xfrm>
          <a:off x="13652500" y="13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136642</xdr:rowOff>
    </xdr:from>
    <xdr:ext cx="469744" cy="259045"/>
    <xdr:sp macro="" textlink="">
      <xdr:nvSpPr>
        <xdr:cNvPr id="663" name="テキスト ボックス 662"/>
        <xdr:cNvSpPr txBox="1"/>
      </xdr:nvSpPr>
      <xdr:spPr>
        <a:xfrm>
          <a:off x="13468428" y="136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45300</xdr:rowOff>
    </xdr:from>
    <xdr:to>
      <xdr:col>67</xdr:col>
      <xdr:colOff>101600</xdr:colOff>
      <xdr:row>79</xdr:row>
      <xdr:rowOff>146900</xdr:rowOff>
    </xdr:to>
    <xdr:sp macro="" textlink="">
      <xdr:nvSpPr>
        <xdr:cNvPr id="664" name="楕円 663"/>
        <xdr:cNvSpPr/>
      </xdr:nvSpPr>
      <xdr:spPr>
        <a:xfrm>
          <a:off x="12763500" y="13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138027</xdr:rowOff>
    </xdr:from>
    <xdr:ext cx="378565" cy="259045"/>
    <xdr:sp macro="" textlink="">
      <xdr:nvSpPr>
        <xdr:cNvPr id="665" name="テキスト ボックス 664"/>
        <xdr:cNvSpPr txBox="1"/>
      </xdr:nvSpPr>
      <xdr:spPr>
        <a:xfrm>
          <a:off x="12625017" y="13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12810</xdr:rowOff>
    </xdr:from>
    <xdr:to>
      <xdr:col>85</xdr:col>
      <xdr:colOff>127000</xdr:colOff>
      <xdr:row>95</xdr:row>
      <xdr:rowOff>19303</xdr:rowOff>
    </xdr:to>
    <xdr:cxnSp macro="">
      <xdr:nvCxnSpPr>
        <xdr:cNvPr id="690" name="直線コネクタ 689"/>
        <xdr:cNvCxnSpPr/>
      </xdr:nvCxnSpPr>
      <xdr:spPr>
        <a:xfrm>
          <a:off x="15481300" y="16300560"/>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12810</xdr:rowOff>
    </xdr:from>
    <xdr:to>
      <xdr:col>81</xdr:col>
      <xdr:colOff>50800</xdr:colOff>
      <xdr:row>95</xdr:row>
      <xdr:rowOff>30274</xdr:rowOff>
    </xdr:to>
    <xdr:cxnSp macro="">
      <xdr:nvCxnSpPr>
        <xdr:cNvPr id="693" name="直線コネクタ 692"/>
        <xdr:cNvCxnSpPr/>
      </xdr:nvCxnSpPr>
      <xdr:spPr>
        <a:xfrm flipV="1">
          <a:off x="14592300" y="16300560"/>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30274</xdr:rowOff>
    </xdr:from>
    <xdr:to>
      <xdr:col>76</xdr:col>
      <xdr:colOff>114300</xdr:colOff>
      <xdr:row>95</xdr:row>
      <xdr:rowOff>89488</xdr:rowOff>
    </xdr:to>
    <xdr:cxnSp macro="">
      <xdr:nvCxnSpPr>
        <xdr:cNvPr id="696" name="直線コネクタ 695"/>
        <xdr:cNvCxnSpPr/>
      </xdr:nvCxnSpPr>
      <xdr:spPr>
        <a:xfrm flipV="1">
          <a:off x="13703300" y="16318024"/>
          <a:ext cx="889000" cy="5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89488</xdr:rowOff>
    </xdr:from>
    <xdr:to>
      <xdr:col>71</xdr:col>
      <xdr:colOff>177800</xdr:colOff>
      <xdr:row>95</xdr:row>
      <xdr:rowOff>139615</xdr:rowOff>
    </xdr:to>
    <xdr:cxnSp macro="">
      <xdr:nvCxnSpPr>
        <xdr:cNvPr id="699" name="直線コネクタ 698"/>
        <xdr:cNvCxnSpPr/>
      </xdr:nvCxnSpPr>
      <xdr:spPr>
        <a:xfrm flipV="1">
          <a:off x="12814300" y="16377238"/>
          <a:ext cx="889000" cy="5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139953</xdr:rowOff>
    </xdr:from>
    <xdr:to>
      <xdr:col>85</xdr:col>
      <xdr:colOff>177800</xdr:colOff>
      <xdr:row>95</xdr:row>
      <xdr:rowOff>70103</xdr:rowOff>
    </xdr:to>
    <xdr:sp macro="" textlink="">
      <xdr:nvSpPr>
        <xdr:cNvPr id="709" name="楕円 708"/>
        <xdr:cNvSpPr/>
      </xdr:nvSpPr>
      <xdr:spPr>
        <a:xfrm>
          <a:off x="16268700" y="1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162830</xdr:rowOff>
    </xdr:from>
    <xdr:ext cx="534377" cy="259045"/>
    <xdr:sp macro="" textlink="">
      <xdr:nvSpPr>
        <xdr:cNvPr id="710" name="公債費該当値テキスト"/>
        <xdr:cNvSpPr txBox="1"/>
      </xdr:nvSpPr>
      <xdr:spPr>
        <a:xfrm>
          <a:off x="16370300" y="161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133460</xdr:rowOff>
    </xdr:from>
    <xdr:to>
      <xdr:col>81</xdr:col>
      <xdr:colOff>101600</xdr:colOff>
      <xdr:row>95</xdr:row>
      <xdr:rowOff>63610</xdr:rowOff>
    </xdr:to>
    <xdr:sp macro="" textlink="">
      <xdr:nvSpPr>
        <xdr:cNvPr id="711" name="楕円 710"/>
        <xdr:cNvSpPr/>
      </xdr:nvSpPr>
      <xdr:spPr>
        <a:xfrm>
          <a:off x="15430500" y="162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80137</xdr:rowOff>
    </xdr:from>
    <xdr:ext cx="534377" cy="259045"/>
    <xdr:sp macro="" textlink="">
      <xdr:nvSpPr>
        <xdr:cNvPr id="712" name="テキスト ボックス 711"/>
        <xdr:cNvSpPr txBox="1"/>
      </xdr:nvSpPr>
      <xdr:spPr>
        <a:xfrm>
          <a:off x="15214111" y="160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150924</xdr:rowOff>
    </xdr:from>
    <xdr:to>
      <xdr:col>76</xdr:col>
      <xdr:colOff>165100</xdr:colOff>
      <xdr:row>95</xdr:row>
      <xdr:rowOff>81074</xdr:rowOff>
    </xdr:to>
    <xdr:sp macro="" textlink="">
      <xdr:nvSpPr>
        <xdr:cNvPr id="713" name="楕円 712"/>
        <xdr:cNvSpPr/>
      </xdr:nvSpPr>
      <xdr:spPr>
        <a:xfrm>
          <a:off x="14541500" y="16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97601</xdr:rowOff>
    </xdr:from>
    <xdr:ext cx="534377" cy="259045"/>
    <xdr:sp macro="" textlink="">
      <xdr:nvSpPr>
        <xdr:cNvPr id="714" name="テキスト ボックス 713"/>
        <xdr:cNvSpPr txBox="1"/>
      </xdr:nvSpPr>
      <xdr:spPr>
        <a:xfrm>
          <a:off x="14325111" y="160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38688</xdr:rowOff>
    </xdr:from>
    <xdr:to>
      <xdr:col>72</xdr:col>
      <xdr:colOff>38100</xdr:colOff>
      <xdr:row>95</xdr:row>
      <xdr:rowOff>140288</xdr:rowOff>
    </xdr:to>
    <xdr:sp macro="" textlink="">
      <xdr:nvSpPr>
        <xdr:cNvPr id="715" name="楕円 714"/>
        <xdr:cNvSpPr/>
      </xdr:nvSpPr>
      <xdr:spPr>
        <a:xfrm>
          <a:off x="13652500" y="163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131415</xdr:rowOff>
    </xdr:from>
    <xdr:ext cx="534377" cy="259045"/>
    <xdr:sp macro="" textlink="">
      <xdr:nvSpPr>
        <xdr:cNvPr id="716" name="テキスト ボックス 715"/>
        <xdr:cNvSpPr txBox="1"/>
      </xdr:nvSpPr>
      <xdr:spPr>
        <a:xfrm>
          <a:off x="13436111" y="1641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88815</xdr:rowOff>
    </xdr:from>
    <xdr:to>
      <xdr:col>67</xdr:col>
      <xdr:colOff>101600</xdr:colOff>
      <xdr:row>96</xdr:row>
      <xdr:rowOff>18965</xdr:rowOff>
    </xdr:to>
    <xdr:sp macro="" textlink="">
      <xdr:nvSpPr>
        <xdr:cNvPr id="717" name="楕円 716"/>
        <xdr:cNvSpPr/>
      </xdr:nvSpPr>
      <xdr:spPr>
        <a:xfrm>
          <a:off x="12763500" y="163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10092</xdr:rowOff>
    </xdr:from>
    <xdr:ext cx="534377" cy="259045"/>
    <xdr:sp macro="" textlink="">
      <xdr:nvSpPr>
        <xdr:cNvPr id="718" name="テキスト ボックス 717"/>
        <xdr:cNvSpPr txBox="1"/>
      </xdr:nvSpPr>
      <xdr:spPr>
        <a:xfrm>
          <a:off x="12547111" y="164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議会費においては議員定数の改正が行われ、平成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名減となったため、次年度からは類似団体平均に近づくと思われる。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教育費においては旧町単位で１校ずつ統合小学校を建設したことでさらなる増加が見込まれる。また、</a:t>
          </a:r>
          <a:r>
            <a:rPr kumimoji="1" lang="ja-JP" altLang="ja-JP" sz="1300">
              <a:solidFill>
                <a:schemeClr val="dk1"/>
              </a:solidFill>
              <a:effectLst/>
              <a:latin typeface="+mn-lt"/>
              <a:ea typeface="+mn-ea"/>
              <a:cs typeface="+mn-cs"/>
            </a:rPr>
            <a:t>学校建設事業等により公債費の増大が見込まれる</a:t>
          </a:r>
          <a:r>
            <a:rPr kumimoji="1" lang="ja-JP" altLang="ja-JP" sz="1100">
              <a:solidFill>
                <a:schemeClr val="dk1"/>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公共施設総合管理計画に基づき除却等を効率的にすすめ、施設の総数を適正に管理することでコスト縮減に努めていく。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実質収支については</a:t>
          </a:r>
          <a:r>
            <a:rPr kumimoji="1" lang="ja-JP" altLang="en-US" sz="1200">
              <a:solidFill>
                <a:schemeClr val="dk1"/>
              </a:solidFill>
              <a:effectLst/>
              <a:latin typeface="+mn-lt"/>
              <a:ea typeface="+mn-ea"/>
              <a:cs typeface="+mn-cs"/>
            </a:rPr>
            <a:t>昨年度に対して繰越事業に充当すべき一般財源</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減った</a:t>
          </a:r>
          <a:r>
            <a:rPr kumimoji="1" lang="ja-JP" altLang="ja-JP" sz="1200">
              <a:solidFill>
                <a:schemeClr val="dk1"/>
              </a:solidFill>
              <a:effectLst/>
              <a:latin typeface="+mn-lt"/>
              <a:ea typeface="+mn-ea"/>
              <a:cs typeface="+mn-cs"/>
            </a:rPr>
            <a:t>ことで</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財政調整基金については、</a:t>
          </a:r>
          <a:r>
            <a:rPr kumimoji="1" lang="ja-JP" altLang="en-US" sz="1200">
              <a:solidFill>
                <a:schemeClr val="dk1"/>
              </a:solidFill>
              <a:effectLst/>
              <a:latin typeface="+mn-lt"/>
              <a:ea typeface="+mn-ea"/>
              <a:cs typeface="+mn-cs"/>
            </a:rPr>
            <a:t>国庫返還金の財源として</a:t>
          </a:r>
          <a:r>
            <a:rPr kumimoji="1" lang="en-US" altLang="ja-JP" sz="1200">
              <a:solidFill>
                <a:schemeClr val="dk1"/>
              </a:solidFill>
              <a:effectLst/>
              <a:latin typeface="+mn-lt"/>
              <a:ea typeface="+mn-ea"/>
              <a:cs typeface="+mn-cs"/>
            </a:rPr>
            <a:t>100,536</a:t>
          </a:r>
          <a:r>
            <a:rPr kumimoji="1" lang="ja-JP" altLang="en-US" sz="1200">
              <a:solidFill>
                <a:schemeClr val="dk1"/>
              </a:solidFill>
              <a:effectLst/>
              <a:latin typeface="+mn-lt"/>
              <a:ea typeface="+mn-ea"/>
              <a:cs typeface="+mn-cs"/>
            </a:rPr>
            <a:t>千円を取り崩したため平成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年度末残高は前年度と比較して減少したが、標準財政規模が減少したことから、</a:t>
          </a:r>
          <a:r>
            <a:rPr kumimoji="1" lang="ja-JP" altLang="ja-JP" sz="1200">
              <a:solidFill>
                <a:schemeClr val="dk1"/>
              </a:solidFill>
              <a:effectLst/>
              <a:latin typeface="+mn-lt"/>
              <a:ea typeface="+mn-ea"/>
              <a:cs typeface="+mn-cs"/>
            </a:rPr>
            <a:t>財政調整基金の標準財政規模に対する割合は増加し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年続けて実質単年度収支がマイナスとなっている。</a:t>
          </a:r>
          <a:r>
            <a:rPr kumimoji="1" lang="ja-JP" altLang="ja-JP" sz="1200">
              <a:solidFill>
                <a:schemeClr val="dk1"/>
              </a:solidFill>
              <a:effectLst/>
              <a:latin typeface="+mn-lt"/>
              <a:ea typeface="+mn-ea"/>
              <a:cs typeface="+mn-cs"/>
            </a:rPr>
            <a:t>自主財源</a:t>
          </a:r>
          <a:r>
            <a:rPr kumimoji="1" lang="ja-JP" altLang="en-US" sz="1200">
              <a:solidFill>
                <a:schemeClr val="dk1"/>
              </a:solidFill>
              <a:effectLst/>
              <a:latin typeface="+mn-lt"/>
              <a:ea typeface="+mn-ea"/>
              <a:cs typeface="+mn-cs"/>
            </a:rPr>
            <a:t>に乏しい</a:t>
          </a:r>
          <a:r>
            <a:rPr kumimoji="1" lang="ja-JP" altLang="ja-JP" sz="1200">
              <a:solidFill>
                <a:schemeClr val="dk1"/>
              </a:solidFill>
              <a:effectLst/>
              <a:latin typeface="+mn-lt"/>
              <a:ea typeface="+mn-ea"/>
              <a:cs typeface="+mn-cs"/>
            </a:rPr>
            <a:t>中</a:t>
          </a:r>
          <a:r>
            <a:rPr kumimoji="1" lang="ja-JP" altLang="en-US" sz="1200">
              <a:solidFill>
                <a:schemeClr val="dk1"/>
              </a:solidFill>
              <a:effectLst/>
              <a:latin typeface="+mn-lt"/>
              <a:ea typeface="+mn-ea"/>
              <a:cs typeface="+mn-cs"/>
            </a:rPr>
            <a:t>で、繰出金を含めて</a:t>
          </a:r>
          <a:r>
            <a:rPr kumimoji="1" lang="ja-JP" altLang="ja-JP" sz="1200">
              <a:solidFill>
                <a:schemeClr val="dk1"/>
              </a:solidFill>
              <a:effectLst/>
              <a:latin typeface="+mn-lt"/>
              <a:ea typeface="+mn-ea"/>
              <a:cs typeface="+mn-cs"/>
            </a:rPr>
            <a:t>事業の整理がつかな</a:t>
          </a:r>
          <a:r>
            <a:rPr kumimoji="1" lang="ja-JP" altLang="en-US" sz="1200">
              <a:solidFill>
                <a:schemeClr val="dk1"/>
              </a:solidFill>
              <a:effectLst/>
              <a:latin typeface="+mn-lt"/>
              <a:ea typeface="+mn-ea"/>
              <a:cs typeface="+mn-cs"/>
            </a:rPr>
            <a:t>い事が要因の一つと考えられる。</a:t>
          </a:r>
          <a:r>
            <a:rPr kumimoji="1" lang="ja-JP" altLang="ja-JP" sz="1200">
              <a:solidFill>
                <a:schemeClr val="dk1"/>
              </a:solidFill>
              <a:effectLst/>
              <a:latin typeface="+mn-lt"/>
              <a:ea typeface="+mn-ea"/>
              <a:cs typeface="+mn-cs"/>
            </a:rPr>
            <a:t>健全な財政運営に努めていく。</a:t>
          </a:r>
          <a:r>
            <a:rPr kumimoji="1" lang="ja-JP" altLang="en-US" sz="1200">
              <a:solidFill>
                <a:schemeClr val="dk1"/>
              </a:solidFill>
              <a:effectLst/>
              <a:latin typeface="+mn-lt"/>
              <a:ea typeface="+mn-ea"/>
              <a:cs typeface="+mn-cs"/>
            </a:rPr>
            <a:t>　</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で黒字であり赤字比率は発生していない状況にある。特別会計においては、下水道事業会計への繰出金は公債費の減少により微減しているが、各施設の老朽化に伴い維持補修費又は更新整備費が伸び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独立採算性が取れるような料金の適正な改定や管理の効率化等を図らなければならないが、既に近隣地域と比較して高料金化しており、町の面積が広く過疎が進んでいることの弱みが浮き彫りとなっている。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8022267</v>
      </c>
      <c r="BO4" s="410"/>
      <c r="BP4" s="410"/>
      <c r="BQ4" s="410"/>
      <c r="BR4" s="410"/>
      <c r="BS4" s="410"/>
      <c r="BT4" s="410"/>
      <c r="BU4" s="411"/>
      <c r="BV4" s="409">
        <v>7535345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21.7</v>
      </c>
      <c r="CU4" s="416"/>
      <c r="CV4" s="416"/>
      <c r="CW4" s="416"/>
      <c r="CX4" s="416"/>
      <c r="CY4" s="416"/>
      <c r="CZ4" s="416"/>
      <c r="DA4" s="417"/>
      <c r="DB4" s="415">
        <v>18.600000000000001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7042089</v>
      </c>
      <c r="BO5" s="447"/>
      <c r="BP5" s="447"/>
      <c r="BQ5" s="447"/>
      <c r="BR5" s="447"/>
      <c r="BS5" s="447"/>
      <c r="BT5" s="447"/>
      <c r="BU5" s="448"/>
      <c r="BV5" s="446">
        <v>6550508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85.4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980178</v>
      </c>
      <c r="BO6" s="447"/>
      <c r="BP6" s="447"/>
      <c r="BQ6" s="447"/>
      <c r="BR6" s="447"/>
      <c r="BS6" s="447"/>
      <c r="BT6" s="447"/>
      <c r="BU6" s="448"/>
      <c r="BV6" s="446">
        <v>984837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91.5</v>
      </c>
      <c r="CU6" s="484"/>
      <c r="CV6" s="484"/>
      <c r="CW6" s="484"/>
      <c r="CX6" s="484"/>
      <c r="CY6" s="484"/>
      <c r="CZ6" s="484"/>
      <c r="DA6" s="485"/>
      <c r="DB6" s="483">
        <v>88.9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33119</v>
      </c>
      <c r="BO7" s="447"/>
      <c r="BP7" s="447"/>
      <c r="BQ7" s="447"/>
      <c r="BR7" s="447"/>
      <c r="BS7" s="447"/>
      <c r="BT7" s="447"/>
      <c r="BU7" s="448"/>
      <c r="BV7" s="446">
        <v>122690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4365654</v>
      </c>
      <c r="CU7" s="447"/>
      <c r="CV7" s="447"/>
      <c r="CW7" s="447"/>
      <c r="CX7" s="447"/>
      <c r="CY7" s="447"/>
      <c r="CZ7" s="447"/>
      <c r="DA7" s="448"/>
      <c r="DB7" s="446">
        <v>4638007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947059</v>
      </c>
      <c r="BO8" s="447"/>
      <c r="BP8" s="447"/>
      <c r="BQ8" s="447"/>
      <c r="BR8" s="447"/>
      <c r="BS8" s="447"/>
      <c r="BT8" s="447"/>
      <c r="BU8" s="448"/>
      <c r="BV8" s="446">
        <v>862147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10191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84912</v>
      </c>
      <c r="BO9" s="447"/>
      <c r="BP9" s="447"/>
      <c r="BQ9" s="447"/>
      <c r="BR9" s="447"/>
      <c r="BS9" s="447"/>
      <c r="BT9" s="447"/>
      <c r="BU9" s="448"/>
      <c r="BV9" s="446">
        <v>-91660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16.399999999999999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11247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1573</v>
      </c>
      <c r="BO10" s="447"/>
      <c r="BP10" s="447"/>
      <c r="BQ10" s="447"/>
      <c r="BR10" s="447"/>
      <c r="BS10" s="447"/>
      <c r="BT10" s="447"/>
      <c r="BU10" s="448"/>
      <c r="BV10" s="446">
        <v>2130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10327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100536</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10278</v>
      </c>
      <c r="S13" s="528"/>
      <c r="T13" s="528"/>
      <c r="U13" s="528"/>
      <c r="V13" s="529"/>
      <c r="W13" s="462" t="s">
        <v>134</v>
      </c>
      <c r="X13" s="463"/>
      <c r="Y13" s="463"/>
      <c r="Z13" s="463"/>
      <c r="AA13" s="463"/>
      <c r="AB13" s="453"/>
      <c r="AC13" s="497">
        <v>965</v>
      </c>
      <c r="AD13" s="498"/>
      <c r="AE13" s="498"/>
      <c r="AF13" s="498"/>
      <c r="AG13" s="537"/>
      <c r="AH13" s="497">
        <v>1165</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-14051</v>
      </c>
      <c r="BO13" s="447"/>
      <c r="BP13" s="447"/>
      <c r="BQ13" s="447"/>
      <c r="BR13" s="447"/>
      <c r="BS13" s="447"/>
      <c r="BT13" s="447"/>
      <c r="BU13" s="448"/>
      <c r="BV13" s="446">
        <v>-89530</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7.1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10568</v>
      </c>
      <c r="S14" s="528"/>
      <c r="T14" s="528"/>
      <c r="U14" s="528"/>
      <c r="V14" s="529"/>
      <c r="W14" s="436"/>
      <c r="X14" s="437"/>
      <c r="Y14" s="437"/>
      <c r="Z14" s="437"/>
      <c r="AA14" s="437"/>
      <c r="AB14" s="426"/>
      <c r="AC14" s="530">
        <v>19.899999999999999</v>
      </c>
      <c r="AD14" s="531"/>
      <c r="AE14" s="531"/>
      <c r="AF14" s="531"/>
      <c r="AG14" s="532"/>
      <c r="AH14" s="530">
        <v>22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10530</v>
      </c>
      <c r="S15" s="528"/>
      <c r="T15" s="528"/>
      <c r="U15" s="528"/>
      <c r="V15" s="529"/>
      <c r="W15" s="462" t="s">
        <v>143</v>
      </c>
      <c r="X15" s="463"/>
      <c r="Y15" s="463"/>
      <c r="Z15" s="463"/>
      <c r="AA15" s="463"/>
      <c r="AB15" s="453"/>
      <c r="AC15" s="497">
        <v>1317</v>
      </c>
      <c r="AD15" s="498"/>
      <c r="AE15" s="498"/>
      <c r="AF15" s="498"/>
      <c r="AG15" s="537"/>
      <c r="AH15" s="497">
        <v>1395</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907698</v>
      </c>
      <c r="BO15" s="410"/>
      <c r="BP15" s="410"/>
      <c r="BQ15" s="410"/>
      <c r="BR15" s="410"/>
      <c r="BS15" s="410"/>
      <c r="BT15" s="410"/>
      <c r="BU15" s="411"/>
      <c r="BV15" s="409">
        <v>914384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27.2</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3771743</v>
      </c>
      <c r="BO16" s="447"/>
      <c r="BP16" s="447"/>
      <c r="BQ16" s="447"/>
      <c r="BR16" s="447"/>
      <c r="BS16" s="447"/>
      <c r="BT16" s="447"/>
      <c r="BU16" s="448"/>
      <c r="BV16" s="446">
        <v>3923432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2567</v>
      </c>
      <c r="AD17" s="498"/>
      <c r="AE17" s="498"/>
      <c r="AF17" s="498"/>
      <c r="AG17" s="537"/>
      <c r="AH17" s="497">
        <v>2731</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1137120</v>
      </c>
      <c r="BO17" s="447"/>
      <c r="BP17" s="447"/>
      <c r="BQ17" s="447"/>
      <c r="BR17" s="447"/>
      <c r="BS17" s="447"/>
      <c r="BT17" s="447"/>
      <c r="BU17" s="448"/>
      <c r="BV17" s="446">
        <v>1139450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98.78</v>
      </c>
      <c r="M18" s="559"/>
      <c r="N18" s="559"/>
      <c r="O18" s="559"/>
      <c r="P18" s="559"/>
      <c r="Q18" s="559"/>
      <c r="R18" s="560"/>
      <c r="S18" s="560"/>
      <c r="T18" s="560"/>
      <c r="U18" s="560"/>
      <c r="V18" s="561"/>
      <c r="W18" s="464"/>
      <c r="X18" s="465"/>
      <c r="Y18" s="465"/>
      <c r="Z18" s="465"/>
      <c r="AA18" s="465"/>
      <c r="AB18" s="456"/>
      <c r="AC18" s="562">
        <v>52.9</v>
      </c>
      <c r="AD18" s="563"/>
      <c r="AE18" s="563"/>
      <c r="AF18" s="563"/>
      <c r="AG18" s="564"/>
      <c r="AH18" s="562">
        <v>51.6</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3878785</v>
      </c>
      <c r="BO18" s="447"/>
      <c r="BP18" s="447"/>
      <c r="BQ18" s="447"/>
      <c r="BR18" s="447"/>
      <c r="BS18" s="447"/>
      <c r="BT18" s="447"/>
      <c r="BU18" s="448"/>
      <c r="BV18" s="446">
        <v>3967392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103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5683314</v>
      </c>
      <c r="BO19" s="447"/>
      <c r="BP19" s="447"/>
      <c r="BQ19" s="447"/>
      <c r="BR19" s="447"/>
      <c r="BS19" s="447"/>
      <c r="BT19" s="447"/>
      <c r="BU19" s="448"/>
      <c r="BV19" s="446">
        <v>5926129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3512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7259152</v>
      </c>
      <c r="BO23" s="447"/>
      <c r="BP23" s="447"/>
      <c r="BQ23" s="447"/>
      <c r="BR23" s="447"/>
      <c r="BS23" s="447"/>
      <c r="BT23" s="447"/>
      <c r="BU23" s="448"/>
      <c r="BV23" s="446">
        <v>7368899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7910</v>
      </c>
      <c r="R24" s="498"/>
      <c r="S24" s="498"/>
      <c r="T24" s="498"/>
      <c r="U24" s="498"/>
      <c r="V24" s="537"/>
      <c r="W24" s="596"/>
      <c r="X24" s="584"/>
      <c r="Y24" s="585"/>
      <c r="Z24" s="496" t="s">
        <v>167</v>
      </c>
      <c r="AA24" s="476"/>
      <c r="AB24" s="476"/>
      <c r="AC24" s="476"/>
      <c r="AD24" s="476"/>
      <c r="AE24" s="476"/>
      <c r="AF24" s="476"/>
      <c r="AG24" s="477"/>
      <c r="AH24" s="497">
        <v>135</v>
      </c>
      <c r="AI24" s="498"/>
      <c r="AJ24" s="498"/>
      <c r="AK24" s="498"/>
      <c r="AL24" s="537"/>
      <c r="AM24" s="497">
        <v>379485</v>
      </c>
      <c r="AN24" s="498"/>
      <c r="AO24" s="498"/>
      <c r="AP24" s="498"/>
      <c r="AQ24" s="498"/>
      <c r="AR24" s="537"/>
      <c r="AS24" s="497">
        <v>2811</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5719428</v>
      </c>
      <c r="BO24" s="447"/>
      <c r="BP24" s="447"/>
      <c r="BQ24" s="447"/>
      <c r="BR24" s="447"/>
      <c r="BS24" s="447"/>
      <c r="BT24" s="447"/>
      <c r="BU24" s="448"/>
      <c r="BV24" s="446">
        <v>5859066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5810</v>
      </c>
      <c r="R25" s="498"/>
      <c r="S25" s="498"/>
      <c r="T25" s="498"/>
      <c r="U25" s="498"/>
      <c r="V25" s="537"/>
      <c r="W25" s="596"/>
      <c r="X25" s="584"/>
      <c r="Y25" s="585"/>
      <c r="Z25" s="496" t="s">
        <v>170</v>
      </c>
      <c r="AA25" s="476"/>
      <c r="AB25" s="476"/>
      <c r="AC25" s="476"/>
      <c r="AD25" s="476"/>
      <c r="AE25" s="476"/>
      <c r="AF25" s="476"/>
      <c r="AG25" s="477"/>
      <c r="AH25" s="497" t="s">
        <v>131</v>
      </c>
      <c r="AI25" s="498"/>
      <c r="AJ25" s="498"/>
      <c r="AK25" s="498"/>
      <c r="AL25" s="537"/>
      <c r="AM25" s="497" t="s">
        <v>122</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562073</v>
      </c>
      <c r="BO25" s="410"/>
      <c r="BP25" s="410"/>
      <c r="BQ25" s="410"/>
      <c r="BR25" s="410"/>
      <c r="BS25" s="410"/>
      <c r="BT25" s="410"/>
      <c r="BU25" s="411"/>
      <c r="BV25" s="409">
        <v>629712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5360</v>
      </c>
      <c r="R26" s="498"/>
      <c r="S26" s="498"/>
      <c r="T26" s="498"/>
      <c r="U26" s="498"/>
      <c r="V26" s="537"/>
      <c r="W26" s="596"/>
      <c r="X26" s="584"/>
      <c r="Y26" s="585"/>
      <c r="Z26" s="496" t="s">
        <v>174</v>
      </c>
      <c r="AA26" s="606"/>
      <c r="AB26" s="606"/>
      <c r="AC26" s="606"/>
      <c r="AD26" s="606"/>
      <c r="AE26" s="606"/>
      <c r="AF26" s="606"/>
      <c r="AG26" s="607"/>
      <c r="AH26" s="497">
        <v>15</v>
      </c>
      <c r="AI26" s="498"/>
      <c r="AJ26" s="498"/>
      <c r="AK26" s="498"/>
      <c r="AL26" s="537"/>
      <c r="AM26" s="497">
        <v>39480</v>
      </c>
      <c r="AN26" s="498"/>
      <c r="AO26" s="498"/>
      <c r="AP26" s="498"/>
      <c r="AQ26" s="498"/>
      <c r="AR26" s="537"/>
      <c r="AS26" s="497">
        <v>2632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3260</v>
      </c>
      <c r="R27" s="498"/>
      <c r="S27" s="498"/>
      <c r="T27" s="498"/>
      <c r="U27" s="498"/>
      <c r="V27" s="537"/>
      <c r="W27" s="596"/>
      <c r="X27" s="584"/>
      <c r="Y27" s="585"/>
      <c r="Z27" s="496" t="s">
        <v>177</v>
      </c>
      <c r="AA27" s="476"/>
      <c r="AB27" s="476"/>
      <c r="AC27" s="476"/>
      <c r="AD27" s="476"/>
      <c r="AE27" s="476"/>
      <c r="AF27" s="476"/>
      <c r="AG27" s="477"/>
      <c r="AH27" s="497" t="s">
        <v>131</v>
      </c>
      <c r="AI27" s="498"/>
      <c r="AJ27" s="498"/>
      <c r="AK27" s="498"/>
      <c r="AL27" s="537"/>
      <c r="AM27" s="497" t="s">
        <v>178</v>
      </c>
      <c r="AN27" s="498"/>
      <c r="AO27" s="498"/>
      <c r="AP27" s="498"/>
      <c r="AQ27" s="498"/>
      <c r="AR27" s="537"/>
      <c r="AS27" s="497" t="s">
        <v>131</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113683</v>
      </c>
      <c r="BO27" s="620"/>
      <c r="BP27" s="620"/>
      <c r="BQ27" s="620"/>
      <c r="BR27" s="620"/>
      <c r="BS27" s="620"/>
      <c r="BT27" s="620"/>
      <c r="BU27" s="621"/>
      <c r="BV27" s="619">
        <v>113651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2690</v>
      </c>
      <c r="R28" s="498"/>
      <c r="S28" s="498"/>
      <c r="T28" s="498"/>
      <c r="U28" s="498"/>
      <c r="V28" s="537"/>
      <c r="W28" s="596"/>
      <c r="X28" s="584"/>
      <c r="Y28" s="585"/>
      <c r="Z28" s="496" t="s">
        <v>181</v>
      </c>
      <c r="AA28" s="476"/>
      <c r="AB28" s="476"/>
      <c r="AC28" s="476"/>
      <c r="AD28" s="476"/>
      <c r="AE28" s="476"/>
      <c r="AF28" s="476"/>
      <c r="AG28" s="477"/>
      <c r="AH28" s="497" t="s">
        <v>122</v>
      </c>
      <c r="AI28" s="498"/>
      <c r="AJ28" s="498"/>
      <c r="AK28" s="498"/>
      <c r="AL28" s="537"/>
      <c r="AM28" s="497" t="s">
        <v>182</v>
      </c>
      <c r="AN28" s="498"/>
      <c r="AO28" s="498"/>
      <c r="AP28" s="498"/>
      <c r="AQ28" s="498"/>
      <c r="AR28" s="537"/>
      <c r="AS28" s="497" t="s">
        <v>131</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3092942</v>
      </c>
      <c r="BO28" s="410"/>
      <c r="BP28" s="410"/>
      <c r="BQ28" s="410"/>
      <c r="BR28" s="410"/>
      <c r="BS28" s="410"/>
      <c r="BT28" s="410"/>
      <c r="BU28" s="411"/>
      <c r="BV28" s="409">
        <v>3191905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12</v>
      </c>
      <c r="M29" s="498"/>
      <c r="N29" s="498"/>
      <c r="O29" s="498"/>
      <c r="P29" s="537"/>
      <c r="Q29" s="497">
        <v>2450</v>
      </c>
      <c r="R29" s="498"/>
      <c r="S29" s="498"/>
      <c r="T29" s="498"/>
      <c r="U29" s="498"/>
      <c r="V29" s="537"/>
      <c r="W29" s="597"/>
      <c r="X29" s="598"/>
      <c r="Y29" s="599"/>
      <c r="Z29" s="496" t="s">
        <v>185</v>
      </c>
      <c r="AA29" s="476"/>
      <c r="AB29" s="476"/>
      <c r="AC29" s="476"/>
      <c r="AD29" s="476"/>
      <c r="AE29" s="476"/>
      <c r="AF29" s="476"/>
      <c r="AG29" s="477"/>
      <c r="AH29" s="497">
        <v>135</v>
      </c>
      <c r="AI29" s="498"/>
      <c r="AJ29" s="498"/>
      <c r="AK29" s="498"/>
      <c r="AL29" s="537"/>
      <c r="AM29" s="497">
        <v>379485</v>
      </c>
      <c r="AN29" s="498"/>
      <c r="AO29" s="498"/>
      <c r="AP29" s="498"/>
      <c r="AQ29" s="498"/>
      <c r="AR29" s="537"/>
      <c r="AS29" s="497">
        <v>2811</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1035553</v>
      </c>
      <c r="BO29" s="447"/>
      <c r="BP29" s="447"/>
      <c r="BQ29" s="447"/>
      <c r="BR29" s="447"/>
      <c r="BS29" s="447"/>
      <c r="BT29" s="447"/>
      <c r="BU29" s="448"/>
      <c r="BV29" s="446">
        <v>1034880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3258943</v>
      </c>
      <c r="BO30" s="620"/>
      <c r="BP30" s="620"/>
      <c r="BQ30" s="620"/>
      <c r="BR30" s="620"/>
      <c r="BS30" s="620"/>
      <c r="BT30" s="620"/>
      <c r="BU30" s="621"/>
      <c r="BV30" s="619">
        <v>3217156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195</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196</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菊水ロマン館</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下水道事業会計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有明広域行政事務組合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特定地域生活排水処理事業会計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熊本県後期高齢者医療広域連合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特別養護老人ホーム事業会計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熊本県後期高齢者医療広域連合
（後期高齢者医療特別会計）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aAO00kKjG9vsM/ZsuaUp/SAFJxnW/SvrLSLuhANacWifFuHzWhldTIO6Q/a19XpS/f915PquykEdS7tc4iSjQ==" saltValue="YYwSEYQsGGA8HjUzkC9t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5" t="s">
        <v>561</v>
      </c>
      <c r="D34" s="1225"/>
      <c r="E34" s="1226"/>
      <c r="F34" s="32">
        <v>21.96</v>
      </c>
      <c r="G34" s="33">
        <v>17.239999999999998</v>
      </c>
      <c r="H34" s="33">
        <v>20.38</v>
      </c>
      <c r="I34" s="33">
        <v>18.579999999999998</v>
      </c>
      <c r="J34" s="34">
        <v>21.69</v>
      </c>
      <c r="K34" s="22"/>
      <c r="L34" s="22"/>
      <c r="M34" s="22"/>
      <c r="N34" s="22"/>
      <c r="O34" s="22"/>
      <c r="P34" s="22"/>
    </row>
    <row r="35" spans="1:16" ht="39" customHeight="1" x14ac:dyDescent="0.15">
      <c r="A35" s="22"/>
      <c r="B35" s="35"/>
      <c r="C35" s="1219" t="s">
        <v>562</v>
      </c>
      <c r="D35" s="1220"/>
      <c r="E35" s="1221"/>
      <c r="F35" s="36">
        <v>16.46</v>
      </c>
      <c r="G35" s="37">
        <v>14.2</v>
      </c>
      <c r="H35" s="37">
        <v>14.9</v>
      </c>
      <c r="I35" s="37">
        <v>15.19</v>
      </c>
      <c r="J35" s="38">
        <v>15.13</v>
      </c>
      <c r="K35" s="22"/>
      <c r="L35" s="22"/>
      <c r="M35" s="22"/>
      <c r="N35" s="22"/>
      <c r="O35" s="22"/>
      <c r="P35" s="22"/>
    </row>
    <row r="36" spans="1:16" ht="39" customHeight="1" x14ac:dyDescent="0.15">
      <c r="A36" s="22"/>
      <c r="B36" s="35"/>
      <c r="C36" s="1219" t="s">
        <v>563</v>
      </c>
      <c r="D36" s="1220"/>
      <c r="E36" s="1221"/>
      <c r="F36" s="36">
        <v>3.24</v>
      </c>
      <c r="G36" s="37">
        <v>4.1100000000000003</v>
      </c>
      <c r="H36" s="37">
        <v>3.25</v>
      </c>
      <c r="I36" s="37">
        <v>4.03</v>
      </c>
      <c r="J36" s="38">
        <v>5.5</v>
      </c>
      <c r="K36" s="22"/>
      <c r="L36" s="22"/>
      <c r="M36" s="22"/>
      <c r="N36" s="22"/>
      <c r="O36" s="22"/>
      <c r="P36" s="22"/>
    </row>
    <row r="37" spans="1:16" ht="39" customHeight="1" x14ac:dyDescent="0.15">
      <c r="A37" s="22"/>
      <c r="B37" s="35"/>
      <c r="C37" s="1219" t="s">
        <v>564</v>
      </c>
      <c r="D37" s="1220"/>
      <c r="E37" s="1221"/>
      <c r="F37" s="36">
        <v>1.03</v>
      </c>
      <c r="G37" s="37">
        <v>0.75</v>
      </c>
      <c r="H37" s="37">
        <v>0.15</v>
      </c>
      <c r="I37" s="37" t="s">
        <v>565</v>
      </c>
      <c r="J37" s="38">
        <v>1.1100000000000001</v>
      </c>
      <c r="K37" s="22"/>
      <c r="L37" s="22"/>
      <c r="M37" s="22"/>
      <c r="N37" s="22"/>
      <c r="O37" s="22"/>
      <c r="P37" s="22"/>
    </row>
    <row r="38" spans="1:16" ht="39" customHeight="1" x14ac:dyDescent="0.15">
      <c r="A38" s="22"/>
      <c r="B38" s="35"/>
      <c r="C38" s="1219" t="s">
        <v>566</v>
      </c>
      <c r="D38" s="1220"/>
      <c r="E38" s="1221"/>
      <c r="F38" s="36">
        <v>0.81</v>
      </c>
      <c r="G38" s="37">
        <v>0.27</v>
      </c>
      <c r="H38" s="37">
        <v>0.53</v>
      </c>
      <c r="I38" s="37">
        <v>0.33</v>
      </c>
      <c r="J38" s="38">
        <v>0.67</v>
      </c>
      <c r="K38" s="22"/>
      <c r="L38" s="22"/>
      <c r="M38" s="22"/>
      <c r="N38" s="22"/>
      <c r="O38" s="22"/>
      <c r="P38" s="22"/>
    </row>
    <row r="39" spans="1:16" ht="39" customHeight="1" x14ac:dyDescent="0.15">
      <c r="A39" s="22"/>
      <c r="B39" s="35"/>
      <c r="C39" s="1219" t="s">
        <v>567</v>
      </c>
      <c r="D39" s="1220"/>
      <c r="E39" s="1221"/>
      <c r="F39" s="36">
        <v>0.41</v>
      </c>
      <c r="G39" s="37">
        <v>0.39</v>
      </c>
      <c r="H39" s="37">
        <v>0.37</v>
      </c>
      <c r="I39" s="37">
        <v>0.28000000000000003</v>
      </c>
      <c r="J39" s="38">
        <v>0.21</v>
      </c>
      <c r="K39" s="22"/>
      <c r="L39" s="22"/>
      <c r="M39" s="22"/>
      <c r="N39" s="22"/>
      <c r="O39" s="22"/>
      <c r="P39" s="22"/>
    </row>
    <row r="40" spans="1:16" ht="39" customHeight="1" x14ac:dyDescent="0.15">
      <c r="A40" s="22"/>
      <c r="B40" s="35"/>
      <c r="C40" s="1219" t="s">
        <v>568</v>
      </c>
      <c r="D40" s="1220"/>
      <c r="E40" s="1221"/>
      <c r="F40" s="36">
        <v>0.26</v>
      </c>
      <c r="G40" s="37">
        <v>0.18</v>
      </c>
      <c r="H40" s="37">
        <v>0.22</v>
      </c>
      <c r="I40" s="37">
        <v>0.16</v>
      </c>
      <c r="J40" s="38">
        <v>0.09</v>
      </c>
      <c r="K40" s="22"/>
      <c r="L40" s="22"/>
      <c r="M40" s="22"/>
      <c r="N40" s="22"/>
      <c r="O40" s="22"/>
      <c r="P40" s="22"/>
    </row>
    <row r="41" spans="1:16" ht="39" customHeight="1" x14ac:dyDescent="0.15">
      <c r="A41" s="22"/>
      <c r="B41" s="35"/>
      <c r="C41" s="1219" t="s">
        <v>569</v>
      </c>
      <c r="D41" s="1220"/>
      <c r="E41" s="1221"/>
      <c r="F41" s="36">
        <v>0.27</v>
      </c>
      <c r="G41" s="37">
        <v>0.37</v>
      </c>
      <c r="H41" s="37">
        <v>0.15</v>
      </c>
      <c r="I41" s="37">
        <v>0.11</v>
      </c>
      <c r="J41" s="38">
        <v>0.08</v>
      </c>
      <c r="K41" s="22"/>
      <c r="L41" s="22"/>
      <c r="M41" s="22"/>
      <c r="N41" s="22"/>
      <c r="O41" s="22"/>
      <c r="P41" s="22"/>
    </row>
    <row r="42" spans="1:16" ht="39" customHeight="1" x14ac:dyDescent="0.15">
      <c r="A42" s="22"/>
      <c r="B42" s="39"/>
      <c r="C42" s="1219" t="s">
        <v>570</v>
      </c>
      <c r="D42" s="1220"/>
      <c r="E42" s="1221"/>
      <c r="F42" s="36" t="s">
        <v>512</v>
      </c>
      <c r="G42" s="37" t="s">
        <v>512</v>
      </c>
      <c r="H42" s="37" t="s">
        <v>512</v>
      </c>
      <c r="I42" s="37" t="s">
        <v>512</v>
      </c>
      <c r="J42" s="38" t="s">
        <v>512</v>
      </c>
      <c r="K42" s="22"/>
      <c r="L42" s="22"/>
      <c r="M42" s="22"/>
      <c r="N42" s="22"/>
      <c r="O42" s="22"/>
      <c r="P42" s="22"/>
    </row>
    <row r="43" spans="1:16" ht="39" customHeight="1" thickBot="1" x14ac:dyDescent="0.2">
      <c r="A43" s="22"/>
      <c r="B43" s="40"/>
      <c r="C43" s="1222" t="s">
        <v>571</v>
      </c>
      <c r="D43" s="1223"/>
      <c r="E43" s="1224"/>
      <c r="F43" s="41">
        <v>0.52</v>
      </c>
      <c r="G43" s="42">
        <v>0.41</v>
      </c>
      <c r="H43" s="42">
        <v>0.36</v>
      </c>
      <c r="I43" s="42">
        <v>0.13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1yurTwHr71U+1DJcsZy2IBBp0xoSs084ghPCU8A0Kx8UvvLyWQ/oluLMehERX0e6rqUQLQ0WHORv/vt+MiQwA==" saltValue="4RHfhv+MHGgFV47R+Scx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775</v>
      </c>
      <c r="L45" s="60">
        <v>856</v>
      </c>
      <c r="M45" s="60">
        <v>955</v>
      </c>
      <c r="N45" s="60">
        <v>974</v>
      </c>
      <c r="O45" s="61">
        <v>940</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x14ac:dyDescent="0.15">
      <c r="A48" s="48"/>
      <c r="B48" s="1237"/>
      <c r="C48" s="1238"/>
      <c r="D48" s="62"/>
      <c r="E48" s="1229" t="s">
        <v>15</v>
      </c>
      <c r="F48" s="1229"/>
      <c r="G48" s="1229"/>
      <c r="H48" s="1229"/>
      <c r="I48" s="1229"/>
      <c r="J48" s="1230"/>
      <c r="K48" s="63">
        <v>145</v>
      </c>
      <c r="L48" s="64">
        <v>143</v>
      </c>
      <c r="M48" s="64">
        <v>120</v>
      </c>
      <c r="N48" s="64">
        <v>118</v>
      </c>
      <c r="O48" s="65">
        <v>146</v>
      </c>
      <c r="P48" s="48"/>
      <c r="Q48" s="48"/>
      <c r="R48" s="48"/>
      <c r="S48" s="48"/>
      <c r="T48" s="48"/>
      <c r="U48" s="48"/>
    </row>
    <row r="49" spans="1:21" ht="30.75" customHeight="1" x14ac:dyDescent="0.15">
      <c r="A49" s="48"/>
      <c r="B49" s="1237"/>
      <c r="C49" s="1238"/>
      <c r="D49" s="62"/>
      <c r="E49" s="1229" t="s">
        <v>16</v>
      </c>
      <c r="F49" s="1229"/>
      <c r="G49" s="1229"/>
      <c r="H49" s="1229"/>
      <c r="I49" s="1229"/>
      <c r="J49" s="1230"/>
      <c r="K49" s="63">
        <v>59</v>
      </c>
      <c r="L49" s="64">
        <v>70</v>
      </c>
      <c r="M49" s="64">
        <v>60</v>
      </c>
      <c r="N49" s="64">
        <v>66</v>
      </c>
      <c r="O49" s="65">
        <v>66</v>
      </c>
      <c r="P49" s="48"/>
      <c r="Q49" s="48"/>
      <c r="R49" s="48"/>
      <c r="S49" s="48"/>
      <c r="T49" s="48"/>
      <c r="U49" s="48"/>
    </row>
    <row r="50" spans="1:21" ht="30.75" customHeight="1" x14ac:dyDescent="0.15">
      <c r="A50" s="48"/>
      <c r="B50" s="1237"/>
      <c r="C50" s="1238"/>
      <c r="D50" s="62"/>
      <c r="E50" s="1229" t="s">
        <v>17</v>
      </c>
      <c r="F50" s="1229"/>
      <c r="G50" s="1229"/>
      <c r="H50" s="1229"/>
      <c r="I50" s="1229"/>
      <c r="J50" s="1230"/>
      <c r="K50" s="63">
        <v>0</v>
      </c>
      <c r="L50" s="64">
        <v>0</v>
      </c>
      <c r="M50" s="64">
        <v>0</v>
      </c>
      <c r="N50" s="64">
        <v>0</v>
      </c>
      <c r="O50" s="65">
        <v>0</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512</v>
      </c>
      <c r="L51" s="64" t="s">
        <v>512</v>
      </c>
      <c r="M51" s="64" t="s">
        <v>512</v>
      </c>
      <c r="N51" s="64" t="s">
        <v>512</v>
      </c>
      <c r="O51" s="65" t="s">
        <v>512</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747</v>
      </c>
      <c r="L52" s="64">
        <v>799</v>
      </c>
      <c r="M52" s="64">
        <v>874</v>
      </c>
      <c r="N52" s="64">
        <v>883</v>
      </c>
      <c r="O52" s="65">
        <v>810</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232</v>
      </c>
      <c r="L53" s="69">
        <v>270</v>
      </c>
      <c r="M53" s="69">
        <v>261</v>
      </c>
      <c r="N53" s="69">
        <v>275</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Rg3DqhjVFfv+rWPyZBsagoWhoxvjmg1YyiD5Q6WdXzpN4iZ6yjVSZx5xXOARtddXr3BTlTkGvEMHcMvruIiEg==" saltValue="YsCR3V/EUiz6Wl52E+rt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3" t="s">
        <v>24</v>
      </c>
      <c r="C41" s="1244"/>
      <c r="D41" s="81"/>
      <c r="E41" s="1249" t="s">
        <v>25</v>
      </c>
      <c r="F41" s="1249"/>
      <c r="G41" s="1249"/>
      <c r="H41" s="1250"/>
      <c r="I41" s="82">
        <v>7919</v>
      </c>
      <c r="J41" s="83">
        <v>8140</v>
      </c>
      <c r="K41" s="83">
        <v>7748</v>
      </c>
      <c r="L41" s="83">
        <v>7369</v>
      </c>
      <c r="M41" s="84">
        <v>7259</v>
      </c>
    </row>
    <row r="42" spans="2:13" ht="27.75" customHeight="1" x14ac:dyDescent="0.15">
      <c r="B42" s="1245"/>
      <c r="C42" s="1246"/>
      <c r="D42" s="85"/>
      <c r="E42" s="1251" t="s">
        <v>26</v>
      </c>
      <c r="F42" s="1251"/>
      <c r="G42" s="1251"/>
      <c r="H42" s="1252"/>
      <c r="I42" s="86" t="s">
        <v>512</v>
      </c>
      <c r="J42" s="87" t="s">
        <v>512</v>
      </c>
      <c r="K42" s="87" t="s">
        <v>512</v>
      </c>
      <c r="L42" s="87" t="s">
        <v>512</v>
      </c>
      <c r="M42" s="88" t="s">
        <v>512</v>
      </c>
    </row>
    <row r="43" spans="2:13" ht="27.75" customHeight="1" x14ac:dyDescent="0.15">
      <c r="B43" s="1245"/>
      <c r="C43" s="1246"/>
      <c r="D43" s="85"/>
      <c r="E43" s="1251" t="s">
        <v>27</v>
      </c>
      <c r="F43" s="1251"/>
      <c r="G43" s="1251"/>
      <c r="H43" s="1252"/>
      <c r="I43" s="86">
        <v>1100</v>
      </c>
      <c r="J43" s="87">
        <v>980</v>
      </c>
      <c r="K43" s="87">
        <v>964</v>
      </c>
      <c r="L43" s="87">
        <v>907</v>
      </c>
      <c r="M43" s="88">
        <v>890</v>
      </c>
    </row>
    <row r="44" spans="2:13" ht="27.75" customHeight="1" x14ac:dyDescent="0.15">
      <c r="B44" s="1245"/>
      <c r="C44" s="1246"/>
      <c r="D44" s="85"/>
      <c r="E44" s="1251" t="s">
        <v>28</v>
      </c>
      <c r="F44" s="1251"/>
      <c r="G44" s="1251"/>
      <c r="H44" s="1252"/>
      <c r="I44" s="86">
        <v>306</v>
      </c>
      <c r="J44" s="87">
        <v>269</v>
      </c>
      <c r="K44" s="87">
        <v>291</v>
      </c>
      <c r="L44" s="87">
        <v>326</v>
      </c>
      <c r="M44" s="88">
        <v>328</v>
      </c>
    </row>
    <row r="45" spans="2:13" ht="27.75" customHeight="1" x14ac:dyDescent="0.15">
      <c r="B45" s="1245"/>
      <c r="C45" s="1246"/>
      <c r="D45" s="85"/>
      <c r="E45" s="1251" t="s">
        <v>29</v>
      </c>
      <c r="F45" s="1251"/>
      <c r="G45" s="1251"/>
      <c r="H45" s="1252"/>
      <c r="I45" s="86">
        <v>1819</v>
      </c>
      <c r="J45" s="87">
        <v>1655</v>
      </c>
      <c r="K45" s="87">
        <v>1551</v>
      </c>
      <c r="L45" s="87">
        <v>1362</v>
      </c>
      <c r="M45" s="88">
        <v>741</v>
      </c>
    </row>
    <row r="46" spans="2:13" ht="27.75" customHeight="1" x14ac:dyDescent="0.15">
      <c r="B46" s="1245"/>
      <c r="C46" s="1246"/>
      <c r="D46" s="89"/>
      <c r="E46" s="1251" t="s">
        <v>30</v>
      </c>
      <c r="F46" s="1251"/>
      <c r="G46" s="1251"/>
      <c r="H46" s="1252"/>
      <c r="I46" s="86" t="s">
        <v>512</v>
      </c>
      <c r="J46" s="87" t="s">
        <v>512</v>
      </c>
      <c r="K46" s="87" t="s">
        <v>512</v>
      </c>
      <c r="L46" s="87" t="s">
        <v>512</v>
      </c>
      <c r="M46" s="88" t="s">
        <v>512</v>
      </c>
    </row>
    <row r="47" spans="2:13" ht="27.75" customHeight="1" x14ac:dyDescent="0.15">
      <c r="B47" s="1245"/>
      <c r="C47" s="1246"/>
      <c r="D47" s="90"/>
      <c r="E47" s="1253" t="s">
        <v>31</v>
      </c>
      <c r="F47" s="1254"/>
      <c r="G47" s="1254"/>
      <c r="H47" s="1255"/>
      <c r="I47" s="86" t="s">
        <v>512</v>
      </c>
      <c r="J47" s="87" t="s">
        <v>512</v>
      </c>
      <c r="K47" s="87" t="s">
        <v>512</v>
      </c>
      <c r="L47" s="87" t="s">
        <v>512</v>
      </c>
      <c r="M47" s="88" t="s">
        <v>512</v>
      </c>
    </row>
    <row r="48" spans="2:13" ht="27.75" customHeight="1" x14ac:dyDescent="0.15">
      <c r="B48" s="1245"/>
      <c r="C48" s="1246"/>
      <c r="D48" s="85"/>
      <c r="E48" s="1251" t="s">
        <v>32</v>
      </c>
      <c r="F48" s="1251"/>
      <c r="G48" s="1251"/>
      <c r="H48" s="1252"/>
      <c r="I48" s="86" t="s">
        <v>512</v>
      </c>
      <c r="J48" s="87" t="s">
        <v>512</v>
      </c>
      <c r="K48" s="87" t="s">
        <v>512</v>
      </c>
      <c r="L48" s="87" t="s">
        <v>512</v>
      </c>
      <c r="M48" s="88" t="s">
        <v>512</v>
      </c>
    </row>
    <row r="49" spans="2:13" ht="27.75" customHeight="1" x14ac:dyDescent="0.15">
      <c r="B49" s="1247"/>
      <c r="C49" s="1248"/>
      <c r="D49" s="85"/>
      <c r="E49" s="1251" t="s">
        <v>33</v>
      </c>
      <c r="F49" s="1251"/>
      <c r="G49" s="1251"/>
      <c r="H49" s="1252"/>
      <c r="I49" s="86" t="s">
        <v>512</v>
      </c>
      <c r="J49" s="87" t="s">
        <v>512</v>
      </c>
      <c r="K49" s="87" t="s">
        <v>512</v>
      </c>
      <c r="L49" s="87" t="s">
        <v>512</v>
      </c>
      <c r="M49" s="88" t="s">
        <v>512</v>
      </c>
    </row>
    <row r="50" spans="2:13" ht="27.75" customHeight="1" x14ac:dyDescent="0.15">
      <c r="B50" s="1256" t="s">
        <v>34</v>
      </c>
      <c r="C50" s="1257"/>
      <c r="D50" s="91"/>
      <c r="E50" s="1251" t="s">
        <v>35</v>
      </c>
      <c r="F50" s="1251"/>
      <c r="G50" s="1251"/>
      <c r="H50" s="1252"/>
      <c r="I50" s="86">
        <v>6678</v>
      </c>
      <c r="J50" s="87">
        <v>6263</v>
      </c>
      <c r="K50" s="87">
        <v>6467</v>
      </c>
      <c r="L50" s="87">
        <v>6555</v>
      </c>
      <c r="M50" s="88">
        <v>7076</v>
      </c>
    </row>
    <row r="51" spans="2:13" ht="27.75" customHeight="1" x14ac:dyDescent="0.15">
      <c r="B51" s="1245"/>
      <c r="C51" s="1246"/>
      <c r="D51" s="85"/>
      <c r="E51" s="1251" t="s">
        <v>36</v>
      </c>
      <c r="F51" s="1251"/>
      <c r="G51" s="1251"/>
      <c r="H51" s="1252"/>
      <c r="I51" s="86" t="s">
        <v>512</v>
      </c>
      <c r="J51" s="87" t="s">
        <v>512</v>
      </c>
      <c r="K51" s="87" t="s">
        <v>512</v>
      </c>
      <c r="L51" s="87" t="s">
        <v>512</v>
      </c>
      <c r="M51" s="88" t="s">
        <v>512</v>
      </c>
    </row>
    <row r="52" spans="2:13" ht="27.75" customHeight="1" x14ac:dyDescent="0.15">
      <c r="B52" s="1247"/>
      <c r="C52" s="1248"/>
      <c r="D52" s="85"/>
      <c r="E52" s="1251" t="s">
        <v>37</v>
      </c>
      <c r="F52" s="1251"/>
      <c r="G52" s="1251"/>
      <c r="H52" s="1252"/>
      <c r="I52" s="86">
        <v>6736</v>
      </c>
      <c r="J52" s="87">
        <v>7292</v>
      </c>
      <c r="K52" s="87">
        <v>6006</v>
      </c>
      <c r="L52" s="87">
        <v>6528</v>
      </c>
      <c r="M52" s="88">
        <v>6662</v>
      </c>
    </row>
    <row r="53" spans="2:13" ht="27.75" customHeight="1" thickBot="1" x14ac:dyDescent="0.2">
      <c r="B53" s="1258" t="s">
        <v>38</v>
      </c>
      <c r="C53" s="1259"/>
      <c r="D53" s="92"/>
      <c r="E53" s="1260" t="s">
        <v>39</v>
      </c>
      <c r="F53" s="1260"/>
      <c r="G53" s="1260"/>
      <c r="H53" s="1261"/>
      <c r="I53" s="93">
        <v>-2269</v>
      </c>
      <c r="J53" s="94">
        <v>-2511</v>
      </c>
      <c r="K53" s="94">
        <v>-1919</v>
      </c>
      <c r="L53" s="94">
        <v>-3120</v>
      </c>
      <c r="M53" s="95">
        <v>-4519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7NIBu4ueg5pOJhiaQQdNtv+TAf2Ae9lQWyAS56ij2whp29silTVlkWKeBIV/s0/rOg3H8t1gmoF+aSxXBOrw==" saltValue="VzRRUPyjbIaeHhiBLI+y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70" t="s">
        <v>42</v>
      </c>
      <c r="D55" s="1270"/>
      <c r="E55" s="1271"/>
      <c r="F55" s="107">
        <v>3190</v>
      </c>
      <c r="G55" s="107">
        <v>3192</v>
      </c>
      <c r="H55" s="108">
        <v>3093</v>
      </c>
    </row>
    <row r="56" spans="2:8" ht="52.5" customHeight="1" x14ac:dyDescent="0.15">
      <c r="B56" s="109"/>
      <c r="C56" s="1272" t="s">
        <v>43</v>
      </c>
      <c r="D56" s="1272"/>
      <c r="E56" s="1273"/>
      <c r="F56" s="110">
        <v>1034</v>
      </c>
      <c r="G56" s="110">
        <v>1035</v>
      </c>
      <c r="H56" s="111">
        <v>1036</v>
      </c>
    </row>
    <row r="57" spans="2:8" ht="53.25" customHeight="1" x14ac:dyDescent="0.15">
      <c r="B57" s="109"/>
      <c r="C57" s="1274" t="s">
        <v>44</v>
      </c>
      <c r="D57" s="1274"/>
      <c r="E57" s="1275"/>
      <c r="F57" s="112">
        <v>3129</v>
      </c>
      <c r="G57" s="112">
        <v>3217</v>
      </c>
      <c r="H57" s="113">
        <v>3259</v>
      </c>
    </row>
    <row r="58" spans="2:8" ht="45.75" customHeight="1" x14ac:dyDescent="0.15">
      <c r="B58" s="114"/>
      <c r="C58" s="1262" t="s">
        <v>586</v>
      </c>
      <c r="D58" s="1263"/>
      <c r="E58" s="1264"/>
      <c r="F58" s="115">
        <v>1728</v>
      </c>
      <c r="G58" s="115">
        <v>1729</v>
      </c>
      <c r="H58" s="116">
        <v>1730</v>
      </c>
    </row>
    <row r="59" spans="2:8" ht="45.75" customHeight="1" x14ac:dyDescent="0.15">
      <c r="B59" s="114"/>
      <c r="C59" s="1262" t="s">
        <v>587</v>
      </c>
      <c r="D59" s="1263"/>
      <c r="E59" s="1264"/>
      <c r="F59" s="115">
        <v>1003</v>
      </c>
      <c r="G59" s="115">
        <v>1004</v>
      </c>
      <c r="H59" s="116">
        <v>1005</v>
      </c>
    </row>
    <row r="60" spans="2:8" ht="45.75" customHeight="1" x14ac:dyDescent="0.15">
      <c r="B60" s="114"/>
      <c r="C60" s="1262" t="s">
        <v>588</v>
      </c>
      <c r="D60" s="1263"/>
      <c r="E60" s="1264"/>
      <c r="F60" s="115">
        <v>120</v>
      </c>
      <c r="G60" s="115">
        <v>207</v>
      </c>
      <c r="H60" s="116">
        <v>207</v>
      </c>
    </row>
    <row r="61" spans="2:8" ht="45.75" customHeight="1" x14ac:dyDescent="0.15">
      <c r="B61" s="114"/>
      <c r="C61" s="1262" t="s">
        <v>589</v>
      </c>
      <c r="D61" s="1263"/>
      <c r="E61" s="1264"/>
      <c r="F61" s="115">
        <v>204</v>
      </c>
      <c r="G61" s="115">
        <v>204</v>
      </c>
      <c r="H61" s="116">
        <v>204</v>
      </c>
    </row>
    <row r="62" spans="2:8" ht="45.75" customHeight="1" thickBot="1" x14ac:dyDescent="0.2">
      <c r="B62" s="117"/>
      <c r="C62" s="1265" t="s">
        <v>590</v>
      </c>
      <c r="D62" s="1266"/>
      <c r="E62" s="1267"/>
      <c r="F62" s="118">
        <v>47</v>
      </c>
      <c r="G62" s="118">
        <v>44</v>
      </c>
      <c r="H62" s="119">
        <v>43</v>
      </c>
    </row>
    <row r="63" spans="2:8" ht="52.5" customHeight="1" thickBot="1" x14ac:dyDescent="0.2">
      <c r="B63" s="120"/>
      <c r="C63" s="1268" t="s">
        <v>45</v>
      </c>
      <c r="D63" s="1268"/>
      <c r="E63" s="1269"/>
      <c r="F63" s="121">
        <v>7353</v>
      </c>
      <c r="G63" s="121">
        <v>7444</v>
      </c>
      <c r="H63" s="122">
        <v>7387</v>
      </c>
    </row>
    <row r="64" spans="2:8" ht="15" customHeight="1" x14ac:dyDescent="0.15"/>
    <row r="65" ht="0" hidden="1" customHeight="1" x14ac:dyDescent="0.15"/>
    <row r="66" ht="0" hidden="1" customHeight="1" x14ac:dyDescent="0.15"/>
  </sheetData>
  <sheetProtection algorithmName="SHA-512" hashValue="tclBc6QjCkw3EAk5c7lz6VR8sn/YbIzc0tvGFjzomZIKbeZQiFEdqdZjK+jFN3tqSsm+foxqG1qeZW45O7UluA==" saltValue="Z7L5SuGH3i5xjigq5HKa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594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554</v>
      </c>
      <c r="BQ50" s="1289"/>
      <c r="BR50" s="1289"/>
      <c r="BS50" s="1289"/>
      <c r="BT50" s="1289"/>
      <c r="BU50" s="1289"/>
      <c r="BV50" s="1289"/>
      <c r="BW50" s="1289"/>
      <c r="BX50" s="1289" t="s">
        <v>555</v>
      </c>
      <c r="BY50" s="1289"/>
      <c r="BZ50" s="1289"/>
      <c r="CA50" s="1289"/>
      <c r="CB50" s="1289"/>
      <c r="CC50" s="1289"/>
      <c r="CD50" s="1289"/>
      <c r="CE50" s="1289"/>
      <c r="CF50" s="1289" t="s">
        <v>556</v>
      </c>
      <c r="CG50" s="1289"/>
      <c r="CH50" s="1289"/>
      <c r="CI50" s="1289"/>
      <c r="CJ50" s="1289"/>
      <c r="CK50" s="1289"/>
      <c r="CL50" s="1289"/>
      <c r="CM50" s="1289"/>
      <c r="CN50" s="1289" t="s">
        <v>557</v>
      </c>
      <c r="CO50" s="1289"/>
      <c r="CP50" s="1289"/>
      <c r="CQ50" s="1289"/>
      <c r="CR50" s="1289"/>
      <c r="CS50" s="1289"/>
      <c r="CT50" s="1289"/>
      <c r="CU50" s="1289"/>
      <c r="CV50" s="1289" t="s">
        <v>558</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596</v>
      </c>
      <c r="AO51" s="1292"/>
      <c r="AP51" s="1292"/>
      <c r="AQ51" s="1292"/>
      <c r="AR51" s="1292"/>
      <c r="AS51" s="1292"/>
      <c r="AT51" s="1292"/>
      <c r="AU51" s="1292"/>
      <c r="AV51" s="1292"/>
      <c r="AW51" s="1292"/>
      <c r="AX51" s="1292"/>
      <c r="AY51" s="1292"/>
      <c r="AZ51" s="1292"/>
      <c r="BA51" s="1292"/>
      <c r="BB51" s="1292" t="s">
        <v>598</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600</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60.1</v>
      </c>
      <c r="CG53" s="1290"/>
      <c r="CH53" s="1290"/>
      <c r="CI53" s="1290"/>
      <c r="CJ53" s="1290"/>
      <c r="CK53" s="1290"/>
      <c r="CL53" s="1290"/>
      <c r="CM53" s="1290"/>
      <c r="CN53" s="1290">
        <v>60.8</v>
      </c>
      <c r="CO53" s="1290"/>
      <c r="CP53" s="1290"/>
      <c r="CQ53" s="1290"/>
      <c r="CR53" s="1290"/>
      <c r="CS53" s="1290"/>
      <c r="CT53" s="1290"/>
      <c r="CU53" s="1290"/>
      <c r="CV53" s="1290">
        <v>60.6</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602</v>
      </c>
      <c r="AO55" s="1289"/>
      <c r="AP55" s="1289"/>
      <c r="AQ55" s="1289"/>
      <c r="AR55" s="1289"/>
      <c r="AS55" s="1289"/>
      <c r="AT55" s="1289"/>
      <c r="AU55" s="1289"/>
      <c r="AV55" s="1289"/>
      <c r="AW55" s="1289"/>
      <c r="AX55" s="1289"/>
      <c r="AY55" s="1289"/>
      <c r="AZ55" s="1289"/>
      <c r="BA55" s="1289"/>
      <c r="BB55" s="1292" t="s">
        <v>597</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58.9</v>
      </c>
      <c r="CG55" s="1290"/>
      <c r="CH55" s="1290"/>
      <c r="CI55" s="1290"/>
      <c r="CJ55" s="1290"/>
      <c r="CK55" s="1290"/>
      <c r="CL55" s="1290"/>
      <c r="CM55" s="1290"/>
      <c r="CN55" s="1290">
        <v>51.4</v>
      </c>
      <c r="CO55" s="1290"/>
      <c r="CP55" s="1290"/>
      <c r="CQ55" s="1290"/>
      <c r="CR55" s="1290"/>
      <c r="CS55" s="1290"/>
      <c r="CT55" s="1290"/>
      <c r="CU55" s="1290"/>
      <c r="CV55" s="1290">
        <v>46.8</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599</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55.6</v>
      </c>
      <c r="CG57" s="1290"/>
      <c r="CH57" s="1290"/>
      <c r="CI57" s="1290"/>
      <c r="CJ57" s="1290"/>
      <c r="CK57" s="1290"/>
      <c r="CL57" s="1290"/>
      <c r="CM57" s="1290"/>
      <c r="CN57" s="1290">
        <v>59.8</v>
      </c>
      <c r="CO57" s="1290"/>
      <c r="CP57" s="1290"/>
      <c r="CQ57" s="1290"/>
      <c r="CR57" s="1290"/>
      <c r="CS57" s="1290"/>
      <c r="CT57" s="1290"/>
      <c r="CU57" s="1290"/>
      <c r="CV57" s="1290">
        <v>60.5</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604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554</v>
      </c>
      <c r="BQ72" s="1289"/>
      <c r="BR72" s="1289"/>
      <c r="BS72" s="1289"/>
      <c r="BT72" s="1289"/>
      <c r="BU72" s="1289"/>
      <c r="BV72" s="1289"/>
      <c r="BW72" s="1289"/>
      <c r="BX72" s="1289" t="s">
        <v>555</v>
      </c>
      <c r="BY72" s="1289"/>
      <c r="BZ72" s="1289"/>
      <c r="CA72" s="1289"/>
      <c r="CB72" s="1289"/>
      <c r="CC72" s="1289"/>
      <c r="CD72" s="1289"/>
      <c r="CE72" s="1289"/>
      <c r="CF72" s="1289" t="s">
        <v>556</v>
      </c>
      <c r="CG72" s="1289"/>
      <c r="CH72" s="1289"/>
      <c r="CI72" s="1289"/>
      <c r="CJ72" s="1289"/>
      <c r="CK72" s="1289"/>
      <c r="CL72" s="1289"/>
      <c r="CM72" s="1289"/>
      <c r="CN72" s="1289" t="s">
        <v>557</v>
      </c>
      <c r="CO72" s="1289"/>
      <c r="CP72" s="1289"/>
      <c r="CQ72" s="1289"/>
      <c r="CR72" s="1289"/>
      <c r="CS72" s="1289"/>
      <c r="CT72" s="1289"/>
      <c r="CU72" s="1289"/>
      <c r="CV72" s="1289" t="s">
        <v>558</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596</v>
      </c>
      <c r="AO73" s="1292"/>
      <c r="AP73" s="1292"/>
      <c r="AQ73" s="1292"/>
      <c r="AR73" s="1292"/>
      <c r="AS73" s="1292"/>
      <c r="AT73" s="1292"/>
      <c r="AU73" s="1292"/>
      <c r="AV73" s="1292"/>
      <c r="AW73" s="1292"/>
      <c r="AX73" s="1292"/>
      <c r="AY73" s="1292"/>
      <c r="AZ73" s="1292"/>
      <c r="BA73" s="1292"/>
      <c r="BB73" s="1292" t="s">
        <v>597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605</v>
      </c>
      <c r="BC75" s="1292"/>
      <c r="BD75" s="1292"/>
      <c r="BE75" s="1292"/>
      <c r="BF75" s="1292"/>
      <c r="BG75" s="1292"/>
      <c r="BH75" s="1292"/>
      <c r="BI75" s="1292"/>
      <c r="BJ75" s="1292"/>
      <c r="BK75" s="1292"/>
      <c r="BL75" s="1292"/>
      <c r="BM75" s="1292"/>
      <c r="BN75" s="1292"/>
      <c r="BO75" s="1292"/>
      <c r="BP75" s="1290">
        <v>6.5</v>
      </c>
      <c r="BQ75" s="1290"/>
      <c r="BR75" s="1290"/>
      <c r="BS75" s="1290"/>
      <c r="BT75" s="1290"/>
      <c r="BU75" s="1290"/>
      <c r="BV75" s="1290"/>
      <c r="BW75" s="1290"/>
      <c r="BX75" s="1290">
        <v>6.4</v>
      </c>
      <c r="BY75" s="1290"/>
      <c r="BZ75" s="1290"/>
      <c r="CA75" s="1290"/>
      <c r="CB75" s="1290"/>
      <c r="CC75" s="1290"/>
      <c r="CD75" s="1290"/>
      <c r="CE75" s="1290"/>
      <c r="CF75" s="1290">
        <v>6.7</v>
      </c>
      <c r="CG75" s="1290"/>
      <c r="CH75" s="1290"/>
      <c r="CI75" s="1290"/>
      <c r="CJ75" s="1290"/>
      <c r="CK75" s="1290"/>
      <c r="CL75" s="1290"/>
      <c r="CM75" s="1290"/>
      <c r="CN75" s="1290">
        <v>7.1</v>
      </c>
      <c r="CO75" s="1290"/>
      <c r="CP75" s="1290"/>
      <c r="CQ75" s="1290"/>
      <c r="CR75" s="1290"/>
      <c r="CS75" s="1290"/>
      <c r="CT75" s="1290"/>
      <c r="CU75" s="1290"/>
      <c r="CV75" s="1290">
        <v>7.9</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601</v>
      </c>
      <c r="AO77" s="1289"/>
      <c r="AP77" s="1289"/>
      <c r="AQ77" s="1289"/>
      <c r="AR77" s="1289"/>
      <c r="AS77" s="1289"/>
      <c r="AT77" s="1289"/>
      <c r="AU77" s="1289"/>
      <c r="AV77" s="1289"/>
      <c r="AW77" s="1289"/>
      <c r="AX77" s="1289"/>
      <c r="AY77" s="1289"/>
      <c r="AZ77" s="1289"/>
      <c r="BA77" s="1289"/>
      <c r="BB77" s="1292" t="s">
        <v>597</v>
      </c>
      <c r="BC77" s="1292"/>
      <c r="BD77" s="1292"/>
      <c r="BE77" s="1292"/>
      <c r="BF77" s="1292"/>
      <c r="BG77" s="1292"/>
      <c r="BH77" s="1292"/>
      <c r="BI77" s="1292"/>
      <c r="BJ77" s="1292"/>
      <c r="BK77" s="1292"/>
      <c r="BL77" s="1292"/>
      <c r="BM77" s="1292"/>
      <c r="BN77" s="1292"/>
      <c r="BO77" s="1292"/>
      <c r="BP77" s="1290">
        <v>55.2</v>
      </c>
      <c r="BQ77" s="1290"/>
      <c r="BR77" s="1290"/>
      <c r="BS77" s="1290"/>
      <c r="BT77" s="1290"/>
      <c r="BU77" s="1290"/>
      <c r="BV77" s="1290"/>
      <c r="BW77" s="1290"/>
      <c r="BX77" s="1290">
        <v>54</v>
      </c>
      <c r="BY77" s="1290"/>
      <c r="BZ77" s="1290"/>
      <c r="CA77" s="1290"/>
      <c r="CB77" s="1290"/>
      <c r="CC77" s="1290"/>
      <c r="CD77" s="1290"/>
      <c r="CE77" s="1290"/>
      <c r="CF77" s="1290">
        <v>58.9</v>
      </c>
      <c r="CG77" s="1290"/>
      <c r="CH77" s="1290"/>
      <c r="CI77" s="1290"/>
      <c r="CJ77" s="1290"/>
      <c r="CK77" s="1290"/>
      <c r="CL77" s="1290"/>
      <c r="CM77" s="1290"/>
      <c r="CN77" s="1290">
        <v>51.4</v>
      </c>
      <c r="CO77" s="1290"/>
      <c r="CP77" s="1290"/>
      <c r="CQ77" s="1290"/>
      <c r="CR77" s="1290"/>
      <c r="CS77" s="1290"/>
      <c r="CT77" s="1290"/>
      <c r="CU77" s="1290"/>
      <c r="CV77" s="1290">
        <v>46.8</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605</v>
      </c>
      <c r="BC79" s="1292"/>
      <c r="BD79" s="1292"/>
      <c r="BE79" s="1292"/>
      <c r="BF79" s="1292"/>
      <c r="BG79" s="1292"/>
      <c r="BH79" s="1292"/>
      <c r="BI79" s="1292"/>
      <c r="BJ79" s="1292"/>
      <c r="BK79" s="1292"/>
      <c r="BL79" s="1292"/>
      <c r="BM79" s="1292"/>
      <c r="BN79" s="1292"/>
      <c r="BO79" s="1292"/>
      <c r="BP79" s="1290">
        <v>12.5</v>
      </c>
      <c r="BQ79" s="1290"/>
      <c r="BR79" s="1290"/>
      <c r="BS79" s="1290"/>
      <c r="BT79" s="1290"/>
      <c r="BU79" s="1290"/>
      <c r="BV79" s="1290"/>
      <c r="BW79" s="1290"/>
      <c r="BX79" s="1290">
        <v>11.5</v>
      </c>
      <c r="BY79" s="1290"/>
      <c r="BZ79" s="1290"/>
      <c r="CA79" s="1290"/>
      <c r="CB79" s="1290"/>
      <c r="CC79" s="1290"/>
      <c r="CD79" s="1290"/>
      <c r="CE79" s="1290"/>
      <c r="CF79" s="1290">
        <v>10.8</v>
      </c>
      <c r="CG79" s="1290"/>
      <c r="CH79" s="1290"/>
      <c r="CI79" s="1290"/>
      <c r="CJ79" s="1290"/>
      <c r="CK79" s="1290"/>
      <c r="CL79" s="1290"/>
      <c r="CM79" s="1290"/>
      <c r="CN79" s="1290">
        <v>10.199999999999999</v>
      </c>
      <c r="CO79" s="1290"/>
      <c r="CP79" s="1290"/>
      <c r="CQ79" s="1290"/>
      <c r="CR79" s="1290"/>
      <c r="CS79" s="1290"/>
      <c r="CT79" s="1290"/>
      <c r="CU79" s="1290"/>
      <c r="CV79" s="1290">
        <v>9.9</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N4UYsQ5uDUqVPJV3Gj36G87e1BFOMao4nVAhAUoNHq98TftDB/tNPoAVb7r7nV4ZeEfvYvZAz1K8asBiCxHnQ==" saltValue="Nxm3Y4MIv3l/4bLk/JT6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LmNpRGtNyPlYglrcL1bCKhPodumGFPzmY13eiIfEYLQ3AmL3J376Yb3tHlq3Xyy8XOrjKMUZiq1ZuudO8gHDw==" saltValue="bGCGej8u4FOBKQNzUAW6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taolagyEKjvczpjg99bzE4Z6/zs7RxMYxHrXQxYvQMBw74kOZ8SdHYL4s8C6GQwpywOeaC4dE7hF5RtdXEPKw==" saltValue="dfcGO6Ri8Fb2O6IzRXPF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140210</v>
      </c>
      <c r="E3" s="141"/>
      <c r="F3" s="142">
        <v>136577</v>
      </c>
      <c r="G3" s="143"/>
      <c r="H3" s="144"/>
    </row>
    <row r="4" spans="1:8" x14ac:dyDescent="0.15">
      <c r="A4" s="145"/>
      <c r="B4" s="146"/>
      <c r="C4" s="147"/>
      <c r="D4" s="148">
        <v>38079</v>
      </c>
      <c r="E4" s="149"/>
      <c r="F4" s="150">
        <v>59645</v>
      </c>
      <c r="G4" s="151"/>
      <c r="H4" s="152"/>
    </row>
    <row r="5" spans="1:8" x14ac:dyDescent="0.15">
      <c r="A5" s="133" t="s">
        <v>546</v>
      </c>
      <c r="B5" s="138"/>
      <c r="C5" s="139"/>
      <c r="D5" s="140">
        <v>83039</v>
      </c>
      <c r="E5" s="141"/>
      <c r="F5" s="142">
        <v>132212</v>
      </c>
      <c r="G5" s="143"/>
      <c r="H5" s="144"/>
    </row>
    <row r="6" spans="1:8" x14ac:dyDescent="0.15">
      <c r="A6" s="145"/>
      <c r="B6" s="146"/>
      <c r="C6" s="147"/>
      <c r="D6" s="148">
        <v>37958</v>
      </c>
      <c r="E6" s="149"/>
      <c r="F6" s="150">
        <v>67114</v>
      </c>
      <c r="G6" s="151"/>
      <c r="H6" s="152"/>
    </row>
    <row r="7" spans="1:8" x14ac:dyDescent="0.15">
      <c r="A7" s="133" t="s">
        <v>547</v>
      </c>
      <c r="B7" s="138"/>
      <c r="C7" s="139"/>
      <c r="D7" s="140">
        <v>50929</v>
      </c>
      <c r="E7" s="141"/>
      <c r="F7" s="142">
        <v>93741</v>
      </c>
      <c r="G7" s="143"/>
      <c r="H7" s="144"/>
    </row>
    <row r="8" spans="1:8" x14ac:dyDescent="0.15">
      <c r="A8" s="145"/>
      <c r="B8" s="146"/>
      <c r="C8" s="147"/>
      <c r="D8" s="148">
        <v>20952</v>
      </c>
      <c r="E8" s="149"/>
      <c r="F8" s="150">
        <v>46285</v>
      </c>
      <c r="G8" s="151"/>
      <c r="H8" s="152"/>
    </row>
    <row r="9" spans="1:8" x14ac:dyDescent="0.15">
      <c r="A9" s="133" t="s">
        <v>548</v>
      </c>
      <c r="B9" s="138"/>
      <c r="C9" s="139"/>
      <c r="D9" s="140">
        <v>66001</v>
      </c>
      <c r="E9" s="141"/>
      <c r="F9" s="142">
        <v>107537</v>
      </c>
      <c r="G9" s="143"/>
      <c r="H9" s="144"/>
    </row>
    <row r="10" spans="1:8" x14ac:dyDescent="0.15">
      <c r="A10" s="145"/>
      <c r="B10" s="146"/>
      <c r="C10" s="147"/>
      <c r="D10" s="148">
        <v>39181</v>
      </c>
      <c r="E10" s="149"/>
      <c r="F10" s="150">
        <v>57923</v>
      </c>
      <c r="G10" s="151"/>
      <c r="H10" s="152"/>
    </row>
    <row r="11" spans="1:8" x14ac:dyDescent="0.15">
      <c r="A11" s="133" t="s">
        <v>549</v>
      </c>
      <c r="B11" s="138"/>
      <c r="C11" s="139"/>
      <c r="D11" s="140">
        <v>110944</v>
      </c>
      <c r="E11" s="141"/>
      <c r="F11" s="142">
        <v>113913</v>
      </c>
      <c r="G11" s="143"/>
      <c r="H11" s="144"/>
    </row>
    <row r="12" spans="1:8" x14ac:dyDescent="0.15">
      <c r="A12" s="145"/>
      <c r="B12" s="146"/>
      <c r="C12" s="153"/>
      <c r="D12" s="148">
        <v>44151</v>
      </c>
      <c r="E12" s="149"/>
      <c r="F12" s="150">
        <v>53160</v>
      </c>
      <c r="G12" s="151"/>
      <c r="H12" s="152"/>
    </row>
    <row r="13" spans="1:8" x14ac:dyDescent="0.15">
      <c r="A13" s="133"/>
      <c r="B13" s="138"/>
      <c r="C13" s="154"/>
      <c r="D13" s="155">
        <v>90225</v>
      </c>
      <c r="E13" s="156"/>
      <c r="F13" s="157">
        <v>116796</v>
      </c>
      <c r="G13" s="158"/>
      <c r="H13" s="144"/>
    </row>
    <row r="14" spans="1:8" x14ac:dyDescent="0.15">
      <c r="A14" s="145"/>
      <c r="B14" s="146"/>
      <c r="C14" s="147"/>
      <c r="D14" s="148">
        <v>36064</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21.97</v>
      </c>
      <c r="C19" s="159">
        <f>ROUND(VALUE(SUBSTITUTE(実質収支比率等に係る経年分析!G$48,"▲","-")),2)</f>
        <v>17.25</v>
      </c>
      <c r="D19" s="159">
        <f>ROUND(VALUE(SUBSTITUTE(実質収支比率等に係る経年分析!H$48,"▲","-")),2)</f>
        <v>20.39</v>
      </c>
      <c r="E19" s="159">
        <f>ROUND(VALUE(SUBSTITUTE(実質収支比率等に係る経年分析!I$48,"▲","-")),2)</f>
        <v>18.59</v>
      </c>
      <c r="F19" s="159">
        <f>ROUND(VALUE(SUBSTITUTE(実質収支比率等に係る経年分析!J$48,"▲","-")),2)</f>
        <v>21.69</v>
      </c>
    </row>
    <row r="20" spans="1:11" x14ac:dyDescent="0.15">
      <c r="A20" s="159" t="s">
        <v>49</v>
      </c>
      <c r="B20" s="159">
        <f>ROUND(VALUE(SUBSTITUTE(実質収支比率等に係る経年分析!F$47,"▲","-")),2)</f>
        <v>55.8</v>
      </c>
      <c r="C20" s="159">
        <f>ROUND(VALUE(SUBSTITUTE(実質収支比率等に係る経年分析!G$47,"▲","-")),2)</f>
        <v>66.89</v>
      </c>
      <c r="D20" s="159">
        <f>ROUND(VALUE(SUBSTITUTE(実質収支比率等に係る経年分析!H$47,"▲","-")),2)</f>
        <v>68.180000000000007</v>
      </c>
      <c r="E20" s="159">
        <f>ROUND(VALUE(SUBSTITUTE(実質収支比率等に係る経年分析!I$47,"▲","-")),2)</f>
        <v>68.819999999999993</v>
      </c>
      <c r="F20" s="159">
        <f>ROUND(VALUE(SUBSTITUTE(実質収支比率等に係る経年分析!J$47,"▲","-")),2)</f>
        <v>70.849999999999994</v>
      </c>
    </row>
    <row r="21" spans="1:11" x14ac:dyDescent="0.15">
      <c r="A21" s="159" t="s">
        <v>50</v>
      </c>
      <c r="B21" s="159">
        <f>IF(ISNUMBER(VALUE(SUBSTITUTE(実質収支比率等に係る経年分析!F$49,"▲","-"))),ROUND(VALUE(SUBSTITUTE(実質収支比率等に係る経年分析!F$49,"▲","-")),2),NA())</f>
        <v>6.64</v>
      </c>
      <c r="C21" s="159">
        <f>IF(ISNUMBER(VALUE(SUBSTITUTE(実質収支比率等に係る経年分析!G$49,"▲","-"))),ROUND(VALUE(SUBSTITUTE(実質収支比率等に係る経年分析!G$49,"▲","-")),2),NA())</f>
        <v>6.39</v>
      </c>
      <c r="D21" s="159">
        <f>IF(ISNUMBER(VALUE(SUBSTITUTE(実質収支比率等に係る経年分析!H$49,"▲","-"))),ROUND(VALUE(SUBSTITUTE(実質収支比率等に係る経年分析!H$49,"▲","-")),2),NA())</f>
        <v>7.26</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-0.32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簡易水道事業会計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特別養護老人ホーム事業会計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0.67</v>
      </c>
    </row>
    <row r="33" spans="1:16" x14ac:dyDescent="0.15">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f>IF(ROUND(VALUE(SUBSTITUTE(連結実質赤字比率に係る赤字・黒字の構成分析!I$37,"▲", "-")), 2) &lt; 0, ABS(ROUND(VALUE(SUBSTITUTE(連結実質赤字比率に係る赤字・黒字の構成分析!I$37,"▲", "-")), 2)), NA())</f>
        <v>0.08</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x14ac:dyDescent="0.15">
      <c r="A34" s="160" t="str">
        <f>IF(連結実質赤字比率に係る赤字・黒字の構成分析!C$36="",NA(),連結実質赤字比率に係る赤字・黒字の構成分析!C$36)</f>
        <v>介護保険事業会計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15.13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17.239999999999998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18.579999999999998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747</v>
      </c>
      <c r="E42" s="161"/>
      <c r="F42" s="161"/>
      <c r="G42" s="161">
        <f>'実質公債費比率（分子）の構造'!L$52</f>
        <v>799</v>
      </c>
      <c r="H42" s="161"/>
      <c r="I42" s="161"/>
      <c r="J42" s="161">
        <f>'実質公債費比率（分子）の構造'!M$52</f>
        <v>874</v>
      </c>
      <c r="K42" s="161"/>
      <c r="L42" s="161"/>
      <c r="M42" s="161">
        <f>'実質公債費比率（分子）の構造'!N$52</f>
        <v>883</v>
      </c>
      <c r="N42" s="161"/>
      <c r="O42" s="161"/>
      <c r="P42" s="161">
        <f>'実質公債費比率（分子）の構造'!O$52</f>
        <v>810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59</v>
      </c>
      <c r="C45" s="161"/>
      <c r="D45" s="161"/>
      <c r="E45" s="161">
        <f>'実質公債費比率（分子）の構造'!L$49</f>
        <v>70</v>
      </c>
      <c r="F45" s="161"/>
      <c r="G45" s="161"/>
      <c r="H45" s="161">
        <f>'実質公債費比率（分子）の構造'!M$49</f>
        <v>60</v>
      </c>
      <c r="I45" s="161"/>
      <c r="J45" s="161"/>
      <c r="K45" s="161">
        <f>'実質公債費比率（分子）の構造'!N$49</f>
        <v>66</v>
      </c>
      <c r="L45" s="161"/>
      <c r="M45" s="161"/>
      <c r="N45" s="161">
        <f>'実質公債費比率（分子）の構造'!O$49</f>
        <v>66</v>
      </c>
      <c r="O45" s="161"/>
      <c r="P45" s="161"/>
    </row>
    <row r="46" spans="1:16" x14ac:dyDescent="0.15">
      <c r="A46" s="161" t="s">
        <v>61</v>
      </c>
      <c r="B46" s="161">
        <f>'実質公債費比率（分子）の構造'!K$48</f>
        <v>145</v>
      </c>
      <c r="C46" s="161"/>
      <c r="D46" s="161"/>
      <c r="E46" s="161">
        <f>'実質公債費比率（分子）の構造'!L$48</f>
        <v>143</v>
      </c>
      <c r="F46" s="161"/>
      <c r="G46" s="161"/>
      <c r="H46" s="161">
        <f>'実質公債費比率（分子）の構造'!M$48</f>
        <v>120</v>
      </c>
      <c r="I46" s="161"/>
      <c r="J46" s="161"/>
      <c r="K46" s="161">
        <f>'実質公債費比率（分子）の構造'!N$48</f>
        <v>118</v>
      </c>
      <c r="L46" s="161"/>
      <c r="M46" s="161"/>
      <c r="N46" s="161">
        <f>'実質公債費比率（分子）の構造'!O$48</f>
        <v>146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775</v>
      </c>
      <c r="C49" s="161"/>
      <c r="D49" s="161"/>
      <c r="E49" s="161">
        <f>'実質公債費比率（分子）の構造'!L$45</f>
        <v>856</v>
      </c>
      <c r="F49" s="161"/>
      <c r="G49" s="161"/>
      <c r="H49" s="161">
        <f>'実質公債費比率（分子）の構造'!M$45</f>
        <v>955</v>
      </c>
      <c r="I49" s="161"/>
      <c r="J49" s="161"/>
      <c r="K49" s="161">
        <f>'実質公債費比率（分子）の構造'!N$45</f>
        <v>974</v>
      </c>
      <c r="L49" s="161"/>
      <c r="M49" s="161"/>
      <c r="N49" s="161">
        <f>'実質公債費比率（分子）の構造'!O$45</f>
        <v>940</v>
      </c>
      <c r="O49" s="161"/>
      <c r="P49" s="161"/>
    </row>
    <row r="50" spans="1:16" x14ac:dyDescent="0.15">
      <c r="A50" s="161" t="s">
        <v>65</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270</v>
      </c>
      <c r="G50" s="161" t="e">
        <f>NA()</f>
        <v>#N/A</v>
      </c>
      <c r="H50" s="161" t="e">
        <f>NA()</f>
        <v>#N/A</v>
      </c>
      <c r="I50" s="161">
        <f>IF(ISNUMBER('実質公債費比率（分子）の構造'!M$53),'実質公債費比率（分子）の構造'!M$53,NA())</f>
        <v>261</v>
      </c>
      <c r="J50" s="161" t="e">
        <f>NA()</f>
        <v>#N/A</v>
      </c>
      <c r="K50" s="161" t="e">
        <f>NA()</f>
        <v>#N/A</v>
      </c>
      <c r="L50" s="161">
        <f>IF(ISNUMBER('実質公債費比率（分子）の構造'!N$53),'実質公債費比率（分子）の構造'!N$53,NA())</f>
        <v>275</v>
      </c>
      <c r="M50" s="161" t="e">
        <f>NA()</f>
        <v>#N/A</v>
      </c>
      <c r="N50" s="161" t="e">
        <f>NA()</f>
        <v>#N/A</v>
      </c>
      <c r="O50" s="161">
        <f>IF(ISNUMBER('実質公債費比率（分子）の構造'!O$53),'実質公債費比率（分子）の構造'!O$53,NA())</f>
        <v>342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6736</v>
      </c>
      <c r="E56" s="160"/>
      <c r="F56" s="160"/>
      <c r="G56" s="160">
        <f>'将来負担比率（分子）の構造'!J$52</f>
        <v>7292</v>
      </c>
      <c r="H56" s="160"/>
      <c r="I56" s="160"/>
      <c r="J56" s="160">
        <f>'将来負担比率（分子）の構造'!K$52</f>
        <v>6006</v>
      </c>
      <c r="K56" s="160"/>
      <c r="L56" s="160"/>
      <c r="M56" s="160">
        <f>'将来負担比率（分子）の構造'!L$52</f>
        <v>6528</v>
      </c>
      <c r="N56" s="160"/>
      <c r="O56" s="160"/>
      <c r="P56" s="160">
        <f>'将来負担比率（分子）の構造'!M$52</f>
        <v>6662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6678</v>
      </c>
      <c r="E58" s="160"/>
      <c r="F58" s="160"/>
      <c r="G58" s="160">
        <f>'将来負担比率（分子）の構造'!J$50</f>
        <v>6263</v>
      </c>
      <c r="H58" s="160"/>
      <c r="I58" s="160"/>
      <c r="J58" s="160">
        <f>'将来負担比率（分子）の構造'!K$50</f>
        <v>6467</v>
      </c>
      <c r="K58" s="160"/>
      <c r="L58" s="160"/>
      <c r="M58" s="160">
        <f>'将来負担比率（分子）の構造'!L$50</f>
        <v>6555</v>
      </c>
      <c r="N58" s="160"/>
      <c r="O58" s="160"/>
      <c r="P58" s="160">
        <f>'将来負担比率（分子）の構造'!M$50</f>
        <v>7076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1819</v>
      </c>
      <c r="C62" s="160"/>
      <c r="D62" s="160"/>
      <c r="E62" s="160">
        <f>'将来負担比率（分子）の構造'!J$45</f>
        <v>1655</v>
      </c>
      <c r="F62" s="160"/>
      <c r="G62" s="160"/>
      <c r="H62" s="160">
        <f>'将来負担比率（分子）の構造'!K$45</f>
        <v>1551</v>
      </c>
      <c r="I62" s="160"/>
      <c r="J62" s="160"/>
      <c r="K62" s="160">
        <f>'将来負担比率（分子）の構造'!L$45</f>
        <v>1362</v>
      </c>
      <c r="L62" s="160"/>
      <c r="M62" s="160"/>
      <c r="N62" s="160">
        <f>'将来負担比率（分子）の構造'!M$45</f>
        <v>741</v>
      </c>
      <c r="O62" s="160"/>
      <c r="P62" s="160"/>
    </row>
    <row r="63" spans="1:16" x14ac:dyDescent="0.15">
      <c r="A63" s="160" t="s">
        <v>28</v>
      </c>
      <c r="B63" s="160">
        <f>'将来負担比率（分子）の構造'!I$44</f>
        <v>306</v>
      </c>
      <c r="C63" s="160"/>
      <c r="D63" s="160"/>
      <c r="E63" s="160">
        <f>'将来負担比率（分子）の構造'!J$44</f>
        <v>269</v>
      </c>
      <c r="F63" s="160"/>
      <c r="G63" s="160"/>
      <c r="H63" s="160">
        <f>'将来負担比率（分子）の構造'!K$44</f>
        <v>291</v>
      </c>
      <c r="I63" s="160"/>
      <c r="J63" s="160"/>
      <c r="K63" s="160">
        <f>'将来負担比率（分子）の構造'!L$44</f>
        <v>326</v>
      </c>
      <c r="L63" s="160"/>
      <c r="M63" s="160"/>
      <c r="N63" s="160">
        <f>'将来負担比率（分子）の構造'!M$44</f>
        <v>328</v>
      </c>
      <c r="O63" s="160"/>
      <c r="P63" s="160"/>
    </row>
    <row r="64" spans="1:16" x14ac:dyDescent="0.15">
      <c r="A64" s="160" t="s">
        <v>27</v>
      </c>
      <c r="B64" s="160">
        <f>'将来負担比率（分子）の構造'!I$43</f>
        <v>1100</v>
      </c>
      <c r="C64" s="160"/>
      <c r="D64" s="160"/>
      <c r="E64" s="160">
        <f>'将来負担比率（分子）の構造'!J$43</f>
        <v>980</v>
      </c>
      <c r="F64" s="160"/>
      <c r="G64" s="160"/>
      <c r="H64" s="160">
        <f>'将来負担比率（分子）の構造'!K$43</f>
        <v>964</v>
      </c>
      <c r="I64" s="160"/>
      <c r="J64" s="160"/>
      <c r="K64" s="160">
        <f>'将来負担比率（分子）の構造'!L$43</f>
        <v>907</v>
      </c>
      <c r="L64" s="160"/>
      <c r="M64" s="160"/>
      <c r="N64" s="160">
        <f>'将来負担比率（分子）の構造'!M$43</f>
        <v>890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7919</v>
      </c>
      <c r="C66" s="160"/>
      <c r="D66" s="160"/>
      <c r="E66" s="160">
        <f>'将来負担比率（分子）の構造'!J$41</f>
        <v>8140</v>
      </c>
      <c r="F66" s="160"/>
      <c r="G66" s="160"/>
      <c r="H66" s="160">
        <f>'将来負担比率（分子）の構造'!K$41</f>
        <v>7748</v>
      </c>
      <c r="I66" s="160"/>
      <c r="J66" s="160"/>
      <c r="K66" s="160">
        <f>'将来負担比率（分子）の構造'!L$41</f>
        <v>7369</v>
      </c>
      <c r="L66" s="160"/>
      <c r="M66" s="160"/>
      <c r="N66" s="160">
        <f>'将来負担比率（分子）の構造'!M$41</f>
        <v>7259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3190</v>
      </c>
      <c r="C72" s="164">
        <f>基金残高に係る経年分析!G55</f>
        <v>3192</v>
      </c>
      <c r="D72" s="164">
        <f>基金残高に係る経年分析!H55</f>
        <v>3093</v>
      </c>
    </row>
    <row r="73" spans="1:16" x14ac:dyDescent="0.15">
      <c r="A73" s="163" t="s">
        <v>72</v>
      </c>
      <c r="B73" s="164">
        <f>基金残高に係る経年分析!F56</f>
        <v>1034</v>
      </c>
      <c r="C73" s="164">
        <f>基金残高に係る経年分析!G56</f>
        <v>1035</v>
      </c>
      <c r="D73" s="164">
        <f>基金残高に係る経年分析!H56</f>
        <v>1036</v>
      </c>
    </row>
    <row r="74" spans="1:16" x14ac:dyDescent="0.15">
      <c r="A74" s="163" t="s">
        <v>73</v>
      </c>
      <c r="B74" s="164">
        <f>基金残高に係る経年分析!F57</f>
        <v>3129</v>
      </c>
      <c r="C74" s="164">
        <f>基金残高に係る経年分析!G57</f>
        <v>3217</v>
      </c>
      <c r="D74" s="164">
        <f>基金残高に係る経年分析!H57</f>
        <v>3259</v>
      </c>
    </row>
  </sheetData>
  <sheetProtection algorithmName="SHA-512" hashValue="Xch1fMHJOW+MJ4WlaAycVfiYIO8RCTnGl7gkIKLgLN1IR0zdJbiEYq8UH8aENYwLcHvjWb6HCqNTgfIA7ql6Qg==" saltValue="/qTY96foQX8T2YO5601F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891182</v>
      </c>
      <c r="S5" s="649"/>
      <c r="T5" s="649"/>
      <c r="U5" s="649"/>
      <c r="V5" s="649"/>
      <c r="W5" s="649"/>
      <c r="X5" s="649"/>
      <c r="Y5" s="650"/>
      <c r="Z5" s="651">
        <v>11.1</v>
      </c>
      <c r="AA5" s="651"/>
      <c r="AB5" s="651"/>
      <c r="AC5" s="651"/>
      <c r="AD5" s="652">
        <v>891182</v>
      </c>
      <c r="AE5" s="652"/>
      <c r="AF5" s="652"/>
      <c r="AG5" s="652"/>
      <c r="AH5" s="652"/>
      <c r="AI5" s="652"/>
      <c r="AJ5" s="652"/>
      <c r="AK5" s="652"/>
      <c r="AL5" s="653">
        <v>21</v>
      </c>
      <c r="AM5" s="654"/>
      <c r="AN5" s="654"/>
      <c r="AO5" s="655"/>
      <c r="AP5" s="645" t="s">
        <v>225</v>
      </c>
      <c r="AQ5" s="646"/>
      <c r="AR5" s="646"/>
      <c r="AS5" s="646"/>
      <c r="AT5" s="646"/>
      <c r="AU5" s="646"/>
      <c r="AV5" s="646"/>
      <c r="AW5" s="646"/>
      <c r="AX5" s="646"/>
      <c r="AY5" s="646"/>
      <c r="AZ5" s="646"/>
      <c r="BA5" s="646"/>
      <c r="BB5" s="646"/>
      <c r="BC5" s="646"/>
      <c r="BD5" s="646"/>
      <c r="BE5" s="646"/>
      <c r="BF5" s="647"/>
      <c r="BG5" s="659">
        <v>888505</v>
      </c>
      <c r="BH5" s="660"/>
      <c r="BI5" s="660"/>
      <c r="BJ5" s="660"/>
      <c r="BK5" s="660"/>
      <c r="BL5" s="660"/>
      <c r="BM5" s="660"/>
      <c r="BN5" s="661"/>
      <c r="BO5" s="662">
        <v>99.7</v>
      </c>
      <c r="BP5" s="662"/>
      <c r="BQ5" s="662"/>
      <c r="BR5" s="662"/>
      <c r="BS5" s="663" t="s">
        <v>122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69700</v>
      </c>
      <c r="S6" s="660"/>
      <c r="T6" s="660"/>
      <c r="U6" s="660"/>
      <c r="V6" s="660"/>
      <c r="W6" s="660"/>
      <c r="X6" s="660"/>
      <c r="Y6" s="661"/>
      <c r="Z6" s="662">
        <v>0.9</v>
      </c>
      <c r="AA6" s="662"/>
      <c r="AB6" s="662"/>
      <c r="AC6" s="662"/>
      <c r="AD6" s="663">
        <v>69700</v>
      </c>
      <c r="AE6" s="663"/>
      <c r="AF6" s="663"/>
      <c r="AG6" s="663"/>
      <c r="AH6" s="663"/>
      <c r="AI6" s="663"/>
      <c r="AJ6" s="663"/>
      <c r="AK6" s="663"/>
      <c r="AL6" s="664">
        <v>1.6</v>
      </c>
      <c r="AM6" s="665"/>
      <c r="AN6" s="665"/>
      <c r="AO6" s="666"/>
      <c r="AP6" s="656" t="s">
        <v>230</v>
      </c>
      <c r="AQ6" s="657"/>
      <c r="AR6" s="657"/>
      <c r="AS6" s="657"/>
      <c r="AT6" s="657"/>
      <c r="AU6" s="657"/>
      <c r="AV6" s="657"/>
      <c r="AW6" s="657"/>
      <c r="AX6" s="657"/>
      <c r="AY6" s="657"/>
      <c r="AZ6" s="657"/>
      <c r="BA6" s="657"/>
      <c r="BB6" s="657"/>
      <c r="BC6" s="657"/>
      <c r="BD6" s="657"/>
      <c r="BE6" s="657"/>
      <c r="BF6" s="658"/>
      <c r="BG6" s="659">
        <v>888505</v>
      </c>
      <c r="BH6" s="660"/>
      <c r="BI6" s="660"/>
      <c r="BJ6" s="660"/>
      <c r="BK6" s="660"/>
      <c r="BL6" s="660"/>
      <c r="BM6" s="660"/>
      <c r="BN6" s="661"/>
      <c r="BO6" s="662">
        <v>99.7</v>
      </c>
      <c r="BP6" s="662"/>
      <c r="BQ6" s="662"/>
      <c r="BR6" s="662"/>
      <c r="BS6" s="663" t="s">
        <v>122</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91343</v>
      </c>
      <c r="CS6" s="660"/>
      <c r="CT6" s="660"/>
      <c r="CU6" s="660"/>
      <c r="CV6" s="660"/>
      <c r="CW6" s="660"/>
      <c r="CX6" s="660"/>
      <c r="CY6" s="661"/>
      <c r="CZ6" s="653">
        <v>1.3</v>
      </c>
      <c r="DA6" s="654"/>
      <c r="DB6" s="654"/>
      <c r="DC6" s="673"/>
      <c r="DD6" s="668" t="s">
        <v>122</v>
      </c>
      <c r="DE6" s="660"/>
      <c r="DF6" s="660"/>
      <c r="DG6" s="660"/>
      <c r="DH6" s="660"/>
      <c r="DI6" s="660"/>
      <c r="DJ6" s="660"/>
      <c r="DK6" s="660"/>
      <c r="DL6" s="660"/>
      <c r="DM6" s="660"/>
      <c r="DN6" s="660"/>
      <c r="DO6" s="660"/>
      <c r="DP6" s="661"/>
      <c r="DQ6" s="668">
        <v>91343</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1275</v>
      </c>
      <c r="S7" s="660"/>
      <c r="T7" s="660"/>
      <c r="U7" s="660"/>
      <c r="V7" s="660"/>
      <c r="W7" s="660"/>
      <c r="X7" s="660"/>
      <c r="Y7" s="661"/>
      <c r="Z7" s="662">
        <v>0</v>
      </c>
      <c r="AA7" s="662"/>
      <c r="AB7" s="662"/>
      <c r="AC7" s="662"/>
      <c r="AD7" s="663">
        <v>1275</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333505</v>
      </c>
      <c r="BH7" s="660"/>
      <c r="BI7" s="660"/>
      <c r="BJ7" s="660"/>
      <c r="BK7" s="660"/>
      <c r="BL7" s="660"/>
      <c r="BM7" s="660"/>
      <c r="BN7" s="661"/>
      <c r="BO7" s="662">
        <v>37.4</v>
      </c>
      <c r="BP7" s="662"/>
      <c r="BQ7" s="662"/>
      <c r="BR7" s="662"/>
      <c r="BS7" s="663" t="s">
        <v>234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933326</v>
      </c>
      <c r="CS7" s="660"/>
      <c r="CT7" s="660"/>
      <c r="CU7" s="660"/>
      <c r="CV7" s="660"/>
      <c r="CW7" s="660"/>
      <c r="CX7" s="660"/>
      <c r="CY7" s="661"/>
      <c r="CZ7" s="662">
        <v>13.3</v>
      </c>
      <c r="DA7" s="662"/>
      <c r="DB7" s="662"/>
      <c r="DC7" s="662"/>
      <c r="DD7" s="668">
        <v>31176</v>
      </c>
      <c r="DE7" s="660"/>
      <c r="DF7" s="660"/>
      <c r="DG7" s="660"/>
      <c r="DH7" s="660"/>
      <c r="DI7" s="660"/>
      <c r="DJ7" s="660"/>
      <c r="DK7" s="660"/>
      <c r="DL7" s="660"/>
      <c r="DM7" s="660"/>
      <c r="DN7" s="660"/>
      <c r="DO7" s="660"/>
      <c r="DP7" s="661"/>
      <c r="DQ7" s="668">
        <v>810624</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1786</v>
      </c>
      <c r="S8" s="660"/>
      <c r="T8" s="660"/>
      <c r="U8" s="660"/>
      <c r="V8" s="660"/>
      <c r="W8" s="660"/>
      <c r="X8" s="660"/>
      <c r="Y8" s="661"/>
      <c r="Z8" s="662">
        <v>0</v>
      </c>
      <c r="AA8" s="662"/>
      <c r="AB8" s="662"/>
      <c r="AC8" s="662"/>
      <c r="AD8" s="663">
        <v>1786</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14834</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1932892</v>
      </c>
      <c r="CS8" s="660"/>
      <c r="CT8" s="660"/>
      <c r="CU8" s="660"/>
      <c r="CV8" s="660"/>
      <c r="CW8" s="660"/>
      <c r="CX8" s="660"/>
      <c r="CY8" s="661"/>
      <c r="CZ8" s="662">
        <v>27.4</v>
      </c>
      <c r="DA8" s="662"/>
      <c r="DB8" s="662"/>
      <c r="DC8" s="662"/>
      <c r="DD8" s="668">
        <v>113402</v>
      </c>
      <c r="DE8" s="660"/>
      <c r="DF8" s="660"/>
      <c r="DG8" s="660"/>
      <c r="DH8" s="660"/>
      <c r="DI8" s="660"/>
      <c r="DJ8" s="660"/>
      <c r="DK8" s="660"/>
      <c r="DL8" s="660"/>
      <c r="DM8" s="660"/>
      <c r="DN8" s="660"/>
      <c r="DO8" s="660"/>
      <c r="DP8" s="661"/>
      <c r="DQ8" s="668">
        <v>980084</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2590</v>
      </c>
      <c r="S9" s="660"/>
      <c r="T9" s="660"/>
      <c r="U9" s="660"/>
      <c r="V9" s="660"/>
      <c r="W9" s="660"/>
      <c r="X9" s="660"/>
      <c r="Y9" s="661"/>
      <c r="Z9" s="662">
        <v>0</v>
      </c>
      <c r="AA9" s="662"/>
      <c r="AB9" s="662"/>
      <c r="AC9" s="662"/>
      <c r="AD9" s="663">
        <v>2590</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272782</v>
      </c>
      <c r="BH9" s="660"/>
      <c r="BI9" s="660"/>
      <c r="BJ9" s="660"/>
      <c r="BK9" s="660"/>
      <c r="BL9" s="660"/>
      <c r="BM9" s="660"/>
      <c r="BN9" s="661"/>
      <c r="BO9" s="662">
        <v>30.6</v>
      </c>
      <c r="BP9" s="662"/>
      <c r="BQ9" s="662"/>
      <c r="BR9" s="662"/>
      <c r="BS9" s="668" t="s">
        <v>122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617584</v>
      </c>
      <c r="CS9" s="660"/>
      <c r="CT9" s="660"/>
      <c r="CU9" s="660"/>
      <c r="CV9" s="660"/>
      <c r="CW9" s="660"/>
      <c r="CX9" s="660"/>
      <c r="CY9" s="661"/>
      <c r="CZ9" s="662">
        <v>8.8000000000000007</v>
      </c>
      <c r="DA9" s="662"/>
      <c r="DB9" s="662"/>
      <c r="DC9" s="662"/>
      <c r="DD9" s="668" t="s">
        <v>234</v>
      </c>
      <c r="DE9" s="660"/>
      <c r="DF9" s="660"/>
      <c r="DG9" s="660"/>
      <c r="DH9" s="660"/>
      <c r="DI9" s="660"/>
      <c r="DJ9" s="660"/>
      <c r="DK9" s="660"/>
      <c r="DL9" s="660"/>
      <c r="DM9" s="660"/>
      <c r="DN9" s="660"/>
      <c r="DO9" s="660"/>
      <c r="DP9" s="661"/>
      <c r="DQ9" s="668">
        <v>605454</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26205</v>
      </c>
      <c r="BH10" s="660"/>
      <c r="BI10" s="660"/>
      <c r="BJ10" s="660"/>
      <c r="BK10" s="660"/>
      <c r="BL10" s="660"/>
      <c r="BM10" s="660"/>
      <c r="BN10" s="661"/>
      <c r="BO10" s="662">
        <v>2.9</v>
      </c>
      <c r="BP10" s="662"/>
      <c r="BQ10" s="662"/>
      <c r="BR10" s="662"/>
      <c r="BS10" s="668" t="s">
        <v>122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234</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19684</v>
      </c>
      <c r="BH11" s="660"/>
      <c r="BI11" s="660"/>
      <c r="BJ11" s="660"/>
      <c r="BK11" s="660"/>
      <c r="BL11" s="660"/>
      <c r="BM11" s="660"/>
      <c r="BN11" s="661"/>
      <c r="BO11" s="662">
        <v>2.2000000000000002</v>
      </c>
      <c r="BP11" s="662"/>
      <c r="BQ11" s="662"/>
      <c r="BR11" s="662"/>
      <c r="BS11" s="668" t="s">
        <v>122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356489</v>
      </c>
      <c r="CS11" s="660"/>
      <c r="CT11" s="660"/>
      <c r="CU11" s="660"/>
      <c r="CV11" s="660"/>
      <c r="CW11" s="660"/>
      <c r="CX11" s="660"/>
      <c r="CY11" s="661"/>
      <c r="CZ11" s="662">
        <v>5.0999999999999996</v>
      </c>
      <c r="DA11" s="662"/>
      <c r="DB11" s="662"/>
      <c r="DC11" s="662"/>
      <c r="DD11" s="668">
        <v>93883</v>
      </c>
      <c r="DE11" s="660"/>
      <c r="DF11" s="660"/>
      <c r="DG11" s="660"/>
      <c r="DH11" s="660"/>
      <c r="DI11" s="660"/>
      <c r="DJ11" s="660"/>
      <c r="DK11" s="660"/>
      <c r="DL11" s="660"/>
      <c r="DM11" s="660"/>
      <c r="DN11" s="660"/>
      <c r="DO11" s="660"/>
      <c r="DP11" s="661"/>
      <c r="DQ11" s="668">
        <v>147934</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183510</v>
      </c>
      <c r="S12" s="660"/>
      <c r="T12" s="660"/>
      <c r="U12" s="660"/>
      <c r="V12" s="660"/>
      <c r="W12" s="660"/>
      <c r="X12" s="660"/>
      <c r="Y12" s="661"/>
      <c r="Z12" s="662">
        <v>2.2999999999999998</v>
      </c>
      <c r="AA12" s="662"/>
      <c r="AB12" s="662"/>
      <c r="AC12" s="662"/>
      <c r="AD12" s="663">
        <v>183510</v>
      </c>
      <c r="AE12" s="663"/>
      <c r="AF12" s="663"/>
      <c r="AG12" s="663"/>
      <c r="AH12" s="663"/>
      <c r="AI12" s="663"/>
      <c r="AJ12" s="663"/>
      <c r="AK12" s="663"/>
      <c r="AL12" s="664">
        <v>4.3</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453311</v>
      </c>
      <c r="BH12" s="660"/>
      <c r="BI12" s="660"/>
      <c r="BJ12" s="660"/>
      <c r="BK12" s="660"/>
      <c r="BL12" s="660"/>
      <c r="BM12" s="660"/>
      <c r="BN12" s="661"/>
      <c r="BO12" s="662">
        <v>50.9</v>
      </c>
      <c r="BP12" s="662"/>
      <c r="BQ12" s="662"/>
      <c r="BR12" s="662"/>
      <c r="BS12" s="668" t="s">
        <v>234</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138673</v>
      </c>
      <c r="CS12" s="660"/>
      <c r="CT12" s="660"/>
      <c r="CU12" s="660"/>
      <c r="CV12" s="660"/>
      <c r="CW12" s="660"/>
      <c r="CX12" s="660"/>
      <c r="CY12" s="661"/>
      <c r="CZ12" s="662">
        <v>2</v>
      </c>
      <c r="DA12" s="662"/>
      <c r="DB12" s="662"/>
      <c r="DC12" s="662"/>
      <c r="DD12" s="668">
        <v>17561</v>
      </c>
      <c r="DE12" s="660"/>
      <c r="DF12" s="660"/>
      <c r="DG12" s="660"/>
      <c r="DH12" s="660"/>
      <c r="DI12" s="660"/>
      <c r="DJ12" s="660"/>
      <c r="DK12" s="660"/>
      <c r="DL12" s="660"/>
      <c r="DM12" s="660"/>
      <c r="DN12" s="660"/>
      <c r="DO12" s="660"/>
      <c r="DP12" s="661"/>
      <c r="DQ12" s="668">
        <v>116450</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11693</v>
      </c>
      <c r="S13" s="660"/>
      <c r="T13" s="660"/>
      <c r="U13" s="660"/>
      <c r="V13" s="660"/>
      <c r="W13" s="660"/>
      <c r="X13" s="660"/>
      <c r="Y13" s="661"/>
      <c r="Z13" s="662">
        <v>0.1</v>
      </c>
      <c r="AA13" s="662"/>
      <c r="AB13" s="662"/>
      <c r="AC13" s="662"/>
      <c r="AD13" s="663">
        <v>11693</v>
      </c>
      <c r="AE13" s="663"/>
      <c r="AF13" s="663"/>
      <c r="AG13" s="663"/>
      <c r="AH13" s="663"/>
      <c r="AI13" s="663"/>
      <c r="AJ13" s="663"/>
      <c r="AK13" s="663"/>
      <c r="AL13" s="664">
        <v>0.3</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453311</v>
      </c>
      <c r="BH13" s="660"/>
      <c r="BI13" s="660"/>
      <c r="BJ13" s="660"/>
      <c r="BK13" s="660"/>
      <c r="BL13" s="660"/>
      <c r="BM13" s="660"/>
      <c r="BN13" s="661"/>
      <c r="BO13" s="662">
        <v>50.9</v>
      </c>
      <c r="BP13" s="662"/>
      <c r="BQ13" s="662"/>
      <c r="BR13" s="662"/>
      <c r="BS13" s="668" t="s">
        <v>234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719789</v>
      </c>
      <c r="CS13" s="660"/>
      <c r="CT13" s="660"/>
      <c r="CU13" s="660"/>
      <c r="CV13" s="660"/>
      <c r="CW13" s="660"/>
      <c r="CX13" s="660"/>
      <c r="CY13" s="661"/>
      <c r="CZ13" s="662">
        <v>10.199999999999999</v>
      </c>
      <c r="DA13" s="662"/>
      <c r="DB13" s="662"/>
      <c r="DC13" s="662"/>
      <c r="DD13" s="668">
        <v>541894</v>
      </c>
      <c r="DE13" s="660"/>
      <c r="DF13" s="660"/>
      <c r="DG13" s="660"/>
      <c r="DH13" s="660"/>
      <c r="DI13" s="660"/>
      <c r="DJ13" s="660"/>
      <c r="DK13" s="660"/>
      <c r="DL13" s="660"/>
      <c r="DM13" s="660"/>
      <c r="DN13" s="660"/>
      <c r="DO13" s="660"/>
      <c r="DP13" s="661"/>
      <c r="DQ13" s="668">
        <v>265691</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234</v>
      </c>
      <c r="AA14" s="662"/>
      <c r="AB14" s="662"/>
      <c r="AC14" s="662"/>
      <c r="AD14" s="663" t="s">
        <v>122</v>
      </c>
      <c r="AE14" s="663"/>
      <c r="AF14" s="663"/>
      <c r="AG14" s="663"/>
      <c r="AH14" s="663"/>
      <c r="AI14" s="663"/>
      <c r="AJ14" s="663"/>
      <c r="AK14" s="663"/>
      <c r="AL14" s="664" t="s">
        <v>122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46764</v>
      </c>
      <c r="BH14" s="660"/>
      <c r="BI14" s="660"/>
      <c r="BJ14" s="660"/>
      <c r="BK14" s="660"/>
      <c r="BL14" s="660"/>
      <c r="BM14" s="660"/>
      <c r="BN14" s="661"/>
      <c r="BO14" s="662">
        <v>5.2</v>
      </c>
      <c r="BP14" s="662"/>
      <c r="BQ14" s="662"/>
      <c r="BR14" s="662"/>
      <c r="BS14" s="668" t="s">
        <v>122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253727</v>
      </c>
      <c r="CS14" s="660"/>
      <c r="CT14" s="660"/>
      <c r="CU14" s="660"/>
      <c r="CV14" s="660"/>
      <c r="CW14" s="660"/>
      <c r="CX14" s="660"/>
      <c r="CY14" s="661"/>
      <c r="CZ14" s="662">
        <v>3.6</v>
      </c>
      <c r="DA14" s="662"/>
      <c r="DB14" s="662"/>
      <c r="DC14" s="662"/>
      <c r="DD14" s="668">
        <v>25191</v>
      </c>
      <c r="DE14" s="660"/>
      <c r="DF14" s="660"/>
      <c r="DG14" s="660"/>
      <c r="DH14" s="660"/>
      <c r="DI14" s="660"/>
      <c r="DJ14" s="660"/>
      <c r="DK14" s="660"/>
      <c r="DL14" s="660"/>
      <c r="DM14" s="660"/>
      <c r="DN14" s="660"/>
      <c r="DO14" s="660"/>
      <c r="DP14" s="661"/>
      <c r="DQ14" s="668">
        <v>221571</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17035</v>
      </c>
      <c r="S15" s="660"/>
      <c r="T15" s="660"/>
      <c r="U15" s="660"/>
      <c r="V15" s="660"/>
      <c r="W15" s="660"/>
      <c r="X15" s="660"/>
      <c r="Y15" s="661"/>
      <c r="Z15" s="662">
        <v>0.2</v>
      </c>
      <c r="AA15" s="662"/>
      <c r="AB15" s="662"/>
      <c r="AC15" s="662"/>
      <c r="AD15" s="663">
        <v>17035</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54925</v>
      </c>
      <c r="BH15" s="660"/>
      <c r="BI15" s="660"/>
      <c r="BJ15" s="660"/>
      <c r="BK15" s="660"/>
      <c r="BL15" s="660"/>
      <c r="BM15" s="660"/>
      <c r="BN15" s="661"/>
      <c r="BO15" s="662">
        <v>6.2</v>
      </c>
      <c r="BP15" s="662"/>
      <c r="BQ15" s="662"/>
      <c r="BR15" s="662"/>
      <c r="BS15" s="668" t="s">
        <v>259</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796290</v>
      </c>
      <c r="CS15" s="660"/>
      <c r="CT15" s="660"/>
      <c r="CU15" s="660"/>
      <c r="CV15" s="660"/>
      <c r="CW15" s="660"/>
      <c r="CX15" s="660"/>
      <c r="CY15" s="661"/>
      <c r="CZ15" s="662">
        <v>11.3</v>
      </c>
      <c r="DA15" s="662"/>
      <c r="DB15" s="662"/>
      <c r="DC15" s="662"/>
      <c r="DD15" s="668">
        <v>322616</v>
      </c>
      <c r="DE15" s="660"/>
      <c r="DF15" s="660"/>
      <c r="DG15" s="660"/>
      <c r="DH15" s="660"/>
      <c r="DI15" s="660"/>
      <c r="DJ15" s="660"/>
      <c r="DK15" s="660"/>
      <c r="DL15" s="660"/>
      <c r="DM15" s="660"/>
      <c r="DN15" s="660"/>
      <c r="DO15" s="660"/>
      <c r="DP15" s="661"/>
      <c r="DQ15" s="668">
        <v>494108</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122</v>
      </c>
      <c r="AA16" s="662"/>
      <c r="AB16" s="662"/>
      <c r="AC16" s="662"/>
      <c r="AD16" s="663" t="s">
        <v>234</v>
      </c>
      <c r="AE16" s="663"/>
      <c r="AF16" s="663"/>
      <c r="AG16" s="663"/>
      <c r="AH16" s="663"/>
      <c r="AI16" s="663"/>
      <c r="AJ16" s="663"/>
      <c r="AK16" s="663"/>
      <c r="AL16" s="664" t="s">
        <v>122</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234</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261524</v>
      </c>
      <c r="CS16" s="660"/>
      <c r="CT16" s="660"/>
      <c r="CU16" s="660"/>
      <c r="CV16" s="660"/>
      <c r="CW16" s="660"/>
      <c r="CX16" s="660"/>
      <c r="CY16" s="661"/>
      <c r="CZ16" s="662">
        <v>3.7</v>
      </c>
      <c r="DA16" s="662"/>
      <c r="DB16" s="662"/>
      <c r="DC16" s="662"/>
      <c r="DD16" s="668" t="s">
        <v>234</v>
      </c>
      <c r="DE16" s="660"/>
      <c r="DF16" s="660"/>
      <c r="DG16" s="660"/>
      <c r="DH16" s="660"/>
      <c r="DI16" s="660"/>
      <c r="DJ16" s="660"/>
      <c r="DK16" s="660"/>
      <c r="DL16" s="660"/>
      <c r="DM16" s="660"/>
      <c r="DN16" s="660"/>
      <c r="DO16" s="660"/>
      <c r="DP16" s="661"/>
      <c r="DQ16" s="668">
        <v>29425</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2683</v>
      </c>
      <c r="S17" s="660"/>
      <c r="T17" s="660"/>
      <c r="U17" s="660"/>
      <c r="V17" s="660"/>
      <c r="W17" s="660"/>
      <c r="X17" s="660"/>
      <c r="Y17" s="661"/>
      <c r="Z17" s="662">
        <v>0</v>
      </c>
      <c r="AA17" s="662"/>
      <c r="AB17" s="662"/>
      <c r="AC17" s="662"/>
      <c r="AD17" s="663">
        <v>2683</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234</v>
      </c>
      <c r="BP17" s="662"/>
      <c r="BQ17" s="662"/>
      <c r="BR17" s="662"/>
      <c r="BS17" s="668" t="s">
        <v>122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940452</v>
      </c>
      <c r="CS17" s="660"/>
      <c r="CT17" s="660"/>
      <c r="CU17" s="660"/>
      <c r="CV17" s="660"/>
      <c r="CW17" s="660"/>
      <c r="CX17" s="660"/>
      <c r="CY17" s="661"/>
      <c r="CZ17" s="662">
        <v>13.4</v>
      </c>
      <c r="DA17" s="662"/>
      <c r="DB17" s="662"/>
      <c r="DC17" s="662"/>
      <c r="DD17" s="668" t="s">
        <v>122</v>
      </c>
      <c r="DE17" s="660"/>
      <c r="DF17" s="660"/>
      <c r="DG17" s="660"/>
      <c r="DH17" s="660"/>
      <c r="DI17" s="660"/>
      <c r="DJ17" s="660"/>
      <c r="DK17" s="660"/>
      <c r="DL17" s="660"/>
      <c r="DM17" s="660"/>
      <c r="DN17" s="660"/>
      <c r="DO17" s="660"/>
      <c r="DP17" s="661"/>
      <c r="DQ17" s="668">
        <v>940452</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3255176</v>
      </c>
      <c r="S18" s="660"/>
      <c r="T18" s="660"/>
      <c r="U18" s="660"/>
      <c r="V18" s="660"/>
      <c r="W18" s="660"/>
      <c r="X18" s="660"/>
      <c r="Y18" s="661"/>
      <c r="Z18" s="662">
        <v>40.6</v>
      </c>
      <c r="AA18" s="662"/>
      <c r="AB18" s="662"/>
      <c r="AC18" s="662"/>
      <c r="AD18" s="663">
        <v>3054053</v>
      </c>
      <c r="AE18" s="663"/>
      <c r="AF18" s="663"/>
      <c r="AG18" s="663"/>
      <c r="AH18" s="663"/>
      <c r="AI18" s="663"/>
      <c r="AJ18" s="663"/>
      <c r="AK18" s="663"/>
      <c r="AL18" s="664">
        <v>72</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234</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3054053</v>
      </c>
      <c r="S19" s="660"/>
      <c r="T19" s="660"/>
      <c r="U19" s="660"/>
      <c r="V19" s="660"/>
      <c r="W19" s="660"/>
      <c r="X19" s="660"/>
      <c r="Y19" s="661"/>
      <c r="Z19" s="662">
        <v>38.1</v>
      </c>
      <c r="AA19" s="662"/>
      <c r="AB19" s="662"/>
      <c r="AC19" s="662"/>
      <c r="AD19" s="663">
        <v>3054053</v>
      </c>
      <c r="AE19" s="663"/>
      <c r="AF19" s="663"/>
      <c r="AG19" s="663"/>
      <c r="AH19" s="663"/>
      <c r="AI19" s="663"/>
      <c r="AJ19" s="663"/>
      <c r="AK19" s="663"/>
      <c r="AL19" s="664">
        <v>72</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2677</v>
      </c>
      <c r="BH19" s="660"/>
      <c r="BI19" s="660"/>
      <c r="BJ19" s="660"/>
      <c r="BK19" s="660"/>
      <c r="BL19" s="660"/>
      <c r="BM19" s="660"/>
      <c r="BN19" s="661"/>
      <c r="BO19" s="662">
        <v>0.3</v>
      </c>
      <c r="BP19" s="662"/>
      <c r="BQ19" s="662"/>
      <c r="BR19" s="662"/>
      <c r="BS19" s="668" t="s">
        <v>122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234</v>
      </c>
      <c r="DA19" s="662"/>
      <c r="DB19" s="662"/>
      <c r="DC19" s="662"/>
      <c r="DD19" s="668" t="s">
        <v>234</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201123</v>
      </c>
      <c r="S20" s="660"/>
      <c r="T20" s="660"/>
      <c r="U20" s="660"/>
      <c r="V20" s="660"/>
      <c r="W20" s="660"/>
      <c r="X20" s="660"/>
      <c r="Y20" s="661"/>
      <c r="Z20" s="662">
        <v>2.5</v>
      </c>
      <c r="AA20" s="662"/>
      <c r="AB20" s="662"/>
      <c r="AC20" s="662"/>
      <c r="AD20" s="663" t="s">
        <v>234</v>
      </c>
      <c r="AE20" s="663"/>
      <c r="AF20" s="663"/>
      <c r="AG20" s="663"/>
      <c r="AH20" s="663"/>
      <c r="AI20" s="663"/>
      <c r="AJ20" s="663"/>
      <c r="AK20" s="663"/>
      <c r="AL20" s="664" t="s">
        <v>234</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2677</v>
      </c>
      <c r="BH20" s="660"/>
      <c r="BI20" s="660"/>
      <c r="BJ20" s="660"/>
      <c r="BK20" s="660"/>
      <c r="BL20" s="660"/>
      <c r="BM20" s="660"/>
      <c r="BN20" s="661"/>
      <c r="BO20" s="662">
        <v>0.3</v>
      </c>
      <c r="BP20" s="662"/>
      <c r="BQ20" s="662"/>
      <c r="BR20" s="662"/>
      <c r="BS20" s="668" t="s">
        <v>122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7042089</v>
      </c>
      <c r="CS20" s="660"/>
      <c r="CT20" s="660"/>
      <c r="CU20" s="660"/>
      <c r="CV20" s="660"/>
      <c r="CW20" s="660"/>
      <c r="CX20" s="660"/>
      <c r="CY20" s="661"/>
      <c r="CZ20" s="662">
        <v>100</v>
      </c>
      <c r="DA20" s="662"/>
      <c r="DB20" s="662"/>
      <c r="DC20" s="662"/>
      <c r="DD20" s="668">
        <v>1145723</v>
      </c>
      <c r="DE20" s="660"/>
      <c r="DF20" s="660"/>
      <c r="DG20" s="660"/>
      <c r="DH20" s="660"/>
      <c r="DI20" s="660"/>
      <c r="DJ20" s="660"/>
      <c r="DK20" s="660"/>
      <c r="DL20" s="660"/>
      <c r="DM20" s="660"/>
      <c r="DN20" s="660"/>
      <c r="DO20" s="660"/>
      <c r="DP20" s="661"/>
      <c r="DQ20" s="668">
        <v>4703136</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234</v>
      </c>
      <c r="AA21" s="662"/>
      <c r="AB21" s="662"/>
      <c r="AC21" s="662"/>
      <c r="AD21" s="663" t="s">
        <v>122</v>
      </c>
      <c r="AE21" s="663"/>
      <c r="AF21" s="663"/>
      <c r="AG21" s="663"/>
      <c r="AH21" s="663"/>
      <c r="AI21" s="663"/>
      <c r="AJ21" s="663"/>
      <c r="AK21" s="663"/>
      <c r="AL21" s="664" t="s">
        <v>122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2677</v>
      </c>
      <c r="BH21" s="660"/>
      <c r="BI21" s="660"/>
      <c r="BJ21" s="660"/>
      <c r="BK21" s="660"/>
      <c r="BL21" s="660"/>
      <c r="BM21" s="660"/>
      <c r="BN21" s="661"/>
      <c r="BO21" s="662">
        <v>0.3</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4436630</v>
      </c>
      <c r="S22" s="660"/>
      <c r="T22" s="660"/>
      <c r="U22" s="660"/>
      <c r="V22" s="660"/>
      <c r="W22" s="660"/>
      <c r="X22" s="660"/>
      <c r="Y22" s="661"/>
      <c r="Z22" s="662">
        <v>55.3</v>
      </c>
      <c r="AA22" s="662"/>
      <c r="AB22" s="662"/>
      <c r="AC22" s="662"/>
      <c r="AD22" s="663">
        <v>4235507</v>
      </c>
      <c r="AE22" s="663"/>
      <c r="AF22" s="663"/>
      <c r="AG22" s="663"/>
      <c r="AH22" s="663"/>
      <c r="AI22" s="663"/>
      <c r="AJ22" s="663"/>
      <c r="AK22" s="663"/>
      <c r="AL22" s="664">
        <v>99.9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122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1457</v>
      </c>
      <c r="S23" s="660"/>
      <c r="T23" s="660"/>
      <c r="U23" s="660"/>
      <c r="V23" s="660"/>
      <c r="W23" s="660"/>
      <c r="X23" s="660"/>
      <c r="Y23" s="661"/>
      <c r="Z23" s="662">
        <v>0</v>
      </c>
      <c r="AA23" s="662"/>
      <c r="AB23" s="662"/>
      <c r="AC23" s="662"/>
      <c r="AD23" s="663">
        <v>1457</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234</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136527</v>
      </c>
      <c r="S24" s="660"/>
      <c r="T24" s="660"/>
      <c r="U24" s="660"/>
      <c r="V24" s="660"/>
      <c r="W24" s="660"/>
      <c r="X24" s="660"/>
      <c r="Y24" s="661"/>
      <c r="Z24" s="662">
        <v>1.7</v>
      </c>
      <c r="AA24" s="662"/>
      <c r="AB24" s="662"/>
      <c r="AC24" s="662"/>
      <c r="AD24" s="663" t="s">
        <v>122</v>
      </c>
      <c r="AE24" s="663"/>
      <c r="AF24" s="663"/>
      <c r="AG24" s="663"/>
      <c r="AH24" s="663"/>
      <c r="AI24" s="663"/>
      <c r="AJ24" s="663"/>
      <c r="AK24" s="663"/>
      <c r="AL24" s="664" t="s">
        <v>234</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234</v>
      </c>
      <c r="BP24" s="662"/>
      <c r="BQ24" s="662"/>
      <c r="BR24" s="662"/>
      <c r="BS24" s="668" t="s">
        <v>259</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2950960</v>
      </c>
      <c r="CS24" s="649"/>
      <c r="CT24" s="649"/>
      <c r="CU24" s="649"/>
      <c r="CV24" s="649"/>
      <c r="CW24" s="649"/>
      <c r="CX24" s="649"/>
      <c r="CY24" s="650"/>
      <c r="CZ24" s="653">
        <v>41.9</v>
      </c>
      <c r="DA24" s="654"/>
      <c r="DB24" s="654"/>
      <c r="DC24" s="673"/>
      <c r="DD24" s="692">
        <v>2225198</v>
      </c>
      <c r="DE24" s="649"/>
      <c r="DF24" s="649"/>
      <c r="DG24" s="649"/>
      <c r="DH24" s="649"/>
      <c r="DI24" s="649"/>
      <c r="DJ24" s="649"/>
      <c r="DK24" s="650"/>
      <c r="DL24" s="692">
        <v>2040072</v>
      </c>
      <c r="DM24" s="649"/>
      <c r="DN24" s="649"/>
      <c r="DO24" s="649"/>
      <c r="DP24" s="649"/>
      <c r="DQ24" s="649"/>
      <c r="DR24" s="649"/>
      <c r="DS24" s="649"/>
      <c r="DT24" s="649"/>
      <c r="DU24" s="649"/>
      <c r="DV24" s="650"/>
      <c r="DW24" s="653">
        <v>46.2</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33101</v>
      </c>
      <c r="S25" s="660"/>
      <c r="T25" s="660"/>
      <c r="U25" s="660"/>
      <c r="V25" s="660"/>
      <c r="W25" s="660"/>
      <c r="X25" s="660"/>
      <c r="Y25" s="661"/>
      <c r="Z25" s="662">
        <v>0.4</v>
      </c>
      <c r="AA25" s="662"/>
      <c r="AB25" s="662"/>
      <c r="AC25" s="662"/>
      <c r="AD25" s="663">
        <v>1349</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234</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1105654</v>
      </c>
      <c r="CS25" s="695"/>
      <c r="CT25" s="695"/>
      <c r="CU25" s="695"/>
      <c r="CV25" s="695"/>
      <c r="CW25" s="695"/>
      <c r="CX25" s="695"/>
      <c r="CY25" s="696"/>
      <c r="CZ25" s="664">
        <v>15.7</v>
      </c>
      <c r="DA25" s="693"/>
      <c r="DB25" s="693"/>
      <c r="DC25" s="697"/>
      <c r="DD25" s="668">
        <v>1058815</v>
      </c>
      <c r="DE25" s="695"/>
      <c r="DF25" s="695"/>
      <c r="DG25" s="695"/>
      <c r="DH25" s="695"/>
      <c r="DI25" s="695"/>
      <c r="DJ25" s="695"/>
      <c r="DK25" s="696"/>
      <c r="DL25" s="668">
        <v>878700</v>
      </c>
      <c r="DM25" s="695"/>
      <c r="DN25" s="695"/>
      <c r="DO25" s="695"/>
      <c r="DP25" s="695"/>
      <c r="DQ25" s="695"/>
      <c r="DR25" s="695"/>
      <c r="DS25" s="695"/>
      <c r="DT25" s="695"/>
      <c r="DU25" s="695"/>
      <c r="DV25" s="696"/>
      <c r="DW25" s="664">
        <v>19.899999999999999</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21418</v>
      </c>
      <c r="S26" s="660"/>
      <c r="T26" s="660"/>
      <c r="U26" s="660"/>
      <c r="V26" s="660"/>
      <c r="W26" s="660"/>
      <c r="X26" s="660"/>
      <c r="Y26" s="661"/>
      <c r="Z26" s="662">
        <v>0.3</v>
      </c>
      <c r="AA26" s="662"/>
      <c r="AB26" s="662"/>
      <c r="AC26" s="662"/>
      <c r="AD26" s="663">
        <v>23</v>
      </c>
      <c r="AE26" s="663"/>
      <c r="AF26" s="663"/>
      <c r="AG26" s="663"/>
      <c r="AH26" s="663"/>
      <c r="AI26" s="663"/>
      <c r="AJ26" s="663"/>
      <c r="AK26" s="663"/>
      <c r="AL26" s="664">
        <v>0</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676049</v>
      </c>
      <c r="CS26" s="660"/>
      <c r="CT26" s="660"/>
      <c r="CU26" s="660"/>
      <c r="CV26" s="660"/>
      <c r="CW26" s="660"/>
      <c r="CX26" s="660"/>
      <c r="CY26" s="661"/>
      <c r="CZ26" s="664">
        <v>9.6</v>
      </c>
      <c r="DA26" s="693"/>
      <c r="DB26" s="693"/>
      <c r="DC26" s="697"/>
      <c r="DD26" s="668">
        <v>643878</v>
      </c>
      <c r="DE26" s="660"/>
      <c r="DF26" s="660"/>
      <c r="DG26" s="660"/>
      <c r="DH26" s="660"/>
      <c r="DI26" s="660"/>
      <c r="DJ26" s="660"/>
      <c r="DK26" s="661"/>
      <c r="DL26" s="668" t="s">
        <v>234</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799236</v>
      </c>
      <c r="S27" s="660"/>
      <c r="T27" s="660"/>
      <c r="U27" s="660"/>
      <c r="V27" s="660"/>
      <c r="W27" s="660"/>
      <c r="X27" s="660"/>
      <c r="Y27" s="661"/>
      <c r="Z27" s="662">
        <v>10</v>
      </c>
      <c r="AA27" s="662"/>
      <c r="AB27" s="662"/>
      <c r="AC27" s="662"/>
      <c r="AD27" s="663" t="s">
        <v>122</v>
      </c>
      <c r="AE27" s="663"/>
      <c r="AF27" s="663"/>
      <c r="AG27" s="663"/>
      <c r="AH27" s="663"/>
      <c r="AI27" s="663"/>
      <c r="AJ27" s="663"/>
      <c r="AK27" s="663"/>
      <c r="AL27" s="664" t="s">
        <v>122</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891182</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904854</v>
      </c>
      <c r="CS27" s="695"/>
      <c r="CT27" s="695"/>
      <c r="CU27" s="695"/>
      <c r="CV27" s="695"/>
      <c r="CW27" s="695"/>
      <c r="CX27" s="695"/>
      <c r="CY27" s="696"/>
      <c r="CZ27" s="664">
        <v>12.8</v>
      </c>
      <c r="DA27" s="693"/>
      <c r="DB27" s="693"/>
      <c r="DC27" s="697"/>
      <c r="DD27" s="668">
        <v>225931</v>
      </c>
      <c r="DE27" s="695"/>
      <c r="DF27" s="695"/>
      <c r="DG27" s="695"/>
      <c r="DH27" s="695"/>
      <c r="DI27" s="695"/>
      <c r="DJ27" s="695"/>
      <c r="DK27" s="696"/>
      <c r="DL27" s="668">
        <v>220920</v>
      </c>
      <c r="DM27" s="695"/>
      <c r="DN27" s="695"/>
      <c r="DO27" s="695"/>
      <c r="DP27" s="695"/>
      <c r="DQ27" s="695"/>
      <c r="DR27" s="695"/>
      <c r="DS27" s="695"/>
      <c r="DT27" s="695"/>
      <c r="DU27" s="695"/>
      <c r="DV27" s="696"/>
      <c r="DW27" s="664">
        <v>5</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234</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940452</v>
      </c>
      <c r="CS28" s="660"/>
      <c r="CT28" s="660"/>
      <c r="CU28" s="660"/>
      <c r="CV28" s="660"/>
      <c r="CW28" s="660"/>
      <c r="CX28" s="660"/>
      <c r="CY28" s="661"/>
      <c r="CZ28" s="664">
        <v>13.4</v>
      </c>
      <c r="DA28" s="693"/>
      <c r="DB28" s="693"/>
      <c r="DC28" s="697"/>
      <c r="DD28" s="668">
        <v>940452</v>
      </c>
      <c r="DE28" s="660"/>
      <c r="DF28" s="660"/>
      <c r="DG28" s="660"/>
      <c r="DH28" s="660"/>
      <c r="DI28" s="660"/>
      <c r="DJ28" s="660"/>
      <c r="DK28" s="661"/>
      <c r="DL28" s="668">
        <v>940452</v>
      </c>
      <c r="DM28" s="660"/>
      <c r="DN28" s="660"/>
      <c r="DO28" s="660"/>
      <c r="DP28" s="660"/>
      <c r="DQ28" s="660"/>
      <c r="DR28" s="660"/>
      <c r="DS28" s="660"/>
      <c r="DT28" s="660"/>
      <c r="DU28" s="660"/>
      <c r="DV28" s="661"/>
      <c r="DW28" s="664">
        <v>21.3</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619867</v>
      </c>
      <c r="S29" s="660"/>
      <c r="T29" s="660"/>
      <c r="U29" s="660"/>
      <c r="V29" s="660"/>
      <c r="W29" s="660"/>
      <c r="X29" s="660"/>
      <c r="Y29" s="661"/>
      <c r="Z29" s="662">
        <v>7.7</v>
      </c>
      <c r="AA29" s="662"/>
      <c r="AB29" s="662"/>
      <c r="AC29" s="662"/>
      <c r="AD29" s="663" t="s">
        <v>234</v>
      </c>
      <c r="AE29" s="663"/>
      <c r="AF29" s="663"/>
      <c r="AG29" s="663"/>
      <c r="AH29" s="663"/>
      <c r="AI29" s="663"/>
      <c r="AJ29" s="663"/>
      <c r="AK29" s="663"/>
      <c r="AL29" s="664" t="s">
        <v>122</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64</v>
      </c>
      <c r="CG29" s="675"/>
      <c r="CH29" s="675"/>
      <c r="CI29" s="675"/>
      <c r="CJ29" s="675"/>
      <c r="CK29" s="675"/>
      <c r="CL29" s="675"/>
      <c r="CM29" s="675"/>
      <c r="CN29" s="675"/>
      <c r="CO29" s="675"/>
      <c r="CP29" s="675"/>
      <c r="CQ29" s="676"/>
      <c r="CR29" s="659">
        <v>940452</v>
      </c>
      <c r="CS29" s="695"/>
      <c r="CT29" s="695"/>
      <c r="CU29" s="695"/>
      <c r="CV29" s="695"/>
      <c r="CW29" s="695"/>
      <c r="CX29" s="695"/>
      <c r="CY29" s="696"/>
      <c r="CZ29" s="664">
        <v>13.4</v>
      </c>
      <c r="DA29" s="693"/>
      <c r="DB29" s="693"/>
      <c r="DC29" s="697"/>
      <c r="DD29" s="668">
        <v>940452</v>
      </c>
      <c r="DE29" s="695"/>
      <c r="DF29" s="695"/>
      <c r="DG29" s="695"/>
      <c r="DH29" s="695"/>
      <c r="DI29" s="695"/>
      <c r="DJ29" s="695"/>
      <c r="DK29" s="696"/>
      <c r="DL29" s="668">
        <v>940452</v>
      </c>
      <c r="DM29" s="695"/>
      <c r="DN29" s="695"/>
      <c r="DO29" s="695"/>
      <c r="DP29" s="695"/>
      <c r="DQ29" s="695"/>
      <c r="DR29" s="695"/>
      <c r="DS29" s="695"/>
      <c r="DT29" s="695"/>
      <c r="DU29" s="695"/>
      <c r="DV29" s="696"/>
      <c r="DW29" s="664">
        <v>21.3</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7842</v>
      </c>
      <c r="S30" s="660"/>
      <c r="T30" s="660"/>
      <c r="U30" s="660"/>
      <c r="V30" s="660"/>
      <c r="W30" s="660"/>
      <c r="X30" s="660"/>
      <c r="Y30" s="661"/>
      <c r="Z30" s="662">
        <v>0.1</v>
      </c>
      <c r="AA30" s="662"/>
      <c r="AB30" s="662"/>
      <c r="AC30" s="662"/>
      <c r="AD30" s="663">
        <v>1538</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185</v>
      </c>
      <c r="AY30" s="646"/>
      <c r="AZ30" s="646"/>
      <c r="BA30" s="646"/>
      <c r="BB30" s="646"/>
      <c r="BC30" s="646"/>
      <c r="BD30" s="646"/>
      <c r="BE30" s="646"/>
      <c r="BF30" s="647"/>
      <c r="BG30" s="719">
        <v>98.9</v>
      </c>
      <c r="BH30" s="720"/>
      <c r="BI30" s="720"/>
      <c r="BJ30" s="720"/>
      <c r="BK30" s="720"/>
      <c r="BL30" s="720"/>
      <c r="BM30" s="654">
        <v>91.5</v>
      </c>
      <c r="BN30" s="720"/>
      <c r="BO30" s="720"/>
      <c r="BP30" s="720"/>
      <c r="BQ30" s="721"/>
      <c r="BR30" s="719">
        <v>98.8</v>
      </c>
      <c r="BS30" s="720"/>
      <c r="BT30" s="720"/>
      <c r="BU30" s="720"/>
      <c r="BV30" s="720"/>
      <c r="BW30" s="720"/>
      <c r="BX30" s="654">
        <v>90.8</v>
      </c>
      <c r="BY30" s="720"/>
      <c r="BZ30" s="720"/>
      <c r="CA30" s="720"/>
      <c r="CB30" s="721"/>
      <c r="CD30" s="724"/>
      <c r="CE30" s="725"/>
      <c r="CF30" s="674" t="s">
        <v>309</v>
      </c>
      <c r="CG30" s="675"/>
      <c r="CH30" s="675"/>
      <c r="CI30" s="675"/>
      <c r="CJ30" s="675"/>
      <c r="CK30" s="675"/>
      <c r="CL30" s="675"/>
      <c r="CM30" s="675"/>
      <c r="CN30" s="675"/>
      <c r="CO30" s="675"/>
      <c r="CP30" s="675"/>
      <c r="CQ30" s="676"/>
      <c r="CR30" s="659">
        <v>887328</v>
      </c>
      <c r="CS30" s="660"/>
      <c r="CT30" s="660"/>
      <c r="CU30" s="660"/>
      <c r="CV30" s="660"/>
      <c r="CW30" s="660"/>
      <c r="CX30" s="660"/>
      <c r="CY30" s="661"/>
      <c r="CZ30" s="664">
        <v>12.6</v>
      </c>
      <c r="DA30" s="693"/>
      <c r="DB30" s="693"/>
      <c r="DC30" s="697"/>
      <c r="DD30" s="668">
        <v>887328</v>
      </c>
      <c r="DE30" s="660"/>
      <c r="DF30" s="660"/>
      <c r="DG30" s="660"/>
      <c r="DH30" s="660"/>
      <c r="DI30" s="660"/>
      <c r="DJ30" s="660"/>
      <c r="DK30" s="661"/>
      <c r="DL30" s="668">
        <v>887328</v>
      </c>
      <c r="DM30" s="660"/>
      <c r="DN30" s="660"/>
      <c r="DO30" s="660"/>
      <c r="DP30" s="660"/>
      <c r="DQ30" s="660"/>
      <c r="DR30" s="660"/>
      <c r="DS30" s="660"/>
      <c r="DT30" s="660"/>
      <c r="DU30" s="660"/>
      <c r="DV30" s="661"/>
      <c r="DW30" s="664">
        <v>20.100000000000001</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14945</v>
      </c>
      <c r="S31" s="660"/>
      <c r="T31" s="660"/>
      <c r="U31" s="660"/>
      <c r="V31" s="660"/>
      <c r="W31" s="660"/>
      <c r="X31" s="660"/>
      <c r="Y31" s="661"/>
      <c r="Z31" s="662">
        <v>0.2</v>
      </c>
      <c r="AA31" s="662"/>
      <c r="AB31" s="662"/>
      <c r="AC31" s="662"/>
      <c r="AD31" s="663" t="s">
        <v>234</v>
      </c>
      <c r="AE31" s="663"/>
      <c r="AF31" s="663"/>
      <c r="AG31" s="663"/>
      <c r="AH31" s="663"/>
      <c r="AI31" s="663"/>
      <c r="AJ31" s="663"/>
      <c r="AK31" s="663"/>
      <c r="AL31" s="664" t="s">
        <v>122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99.1</v>
      </c>
      <c r="BH31" s="695"/>
      <c r="BI31" s="695"/>
      <c r="BJ31" s="695"/>
      <c r="BK31" s="695"/>
      <c r="BL31" s="695"/>
      <c r="BM31" s="665">
        <v>96.2</v>
      </c>
      <c r="BN31" s="717"/>
      <c r="BO31" s="717"/>
      <c r="BP31" s="717"/>
      <c r="BQ31" s="718"/>
      <c r="BR31" s="716">
        <v>99.1</v>
      </c>
      <c r="BS31" s="695"/>
      <c r="BT31" s="695"/>
      <c r="BU31" s="695"/>
      <c r="BV31" s="695"/>
      <c r="BW31" s="695"/>
      <c r="BX31" s="665">
        <v>95.9</v>
      </c>
      <c r="BY31" s="717"/>
      <c r="BZ31" s="717"/>
      <c r="CA31" s="717"/>
      <c r="CB31" s="718"/>
      <c r="CD31" s="724"/>
      <c r="CE31" s="725"/>
      <c r="CF31" s="674" t="s">
        <v>313</v>
      </c>
      <c r="CG31" s="675"/>
      <c r="CH31" s="675"/>
      <c r="CI31" s="675"/>
      <c r="CJ31" s="675"/>
      <c r="CK31" s="675"/>
      <c r="CL31" s="675"/>
      <c r="CM31" s="675"/>
      <c r="CN31" s="675"/>
      <c r="CO31" s="675"/>
      <c r="CP31" s="675"/>
      <c r="CQ31" s="676"/>
      <c r="CR31" s="659">
        <v>53124</v>
      </c>
      <c r="CS31" s="695"/>
      <c r="CT31" s="695"/>
      <c r="CU31" s="695"/>
      <c r="CV31" s="695"/>
      <c r="CW31" s="695"/>
      <c r="CX31" s="695"/>
      <c r="CY31" s="696"/>
      <c r="CZ31" s="664">
        <v>0.8</v>
      </c>
      <c r="DA31" s="693"/>
      <c r="DB31" s="693"/>
      <c r="DC31" s="697"/>
      <c r="DD31" s="668">
        <v>53124</v>
      </c>
      <c r="DE31" s="695"/>
      <c r="DF31" s="695"/>
      <c r="DG31" s="695"/>
      <c r="DH31" s="695"/>
      <c r="DI31" s="695"/>
      <c r="DJ31" s="695"/>
      <c r="DK31" s="696"/>
      <c r="DL31" s="668">
        <v>53124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128979</v>
      </c>
      <c r="S32" s="660"/>
      <c r="T32" s="660"/>
      <c r="U32" s="660"/>
      <c r="V32" s="660"/>
      <c r="W32" s="660"/>
      <c r="X32" s="660"/>
      <c r="Y32" s="661"/>
      <c r="Z32" s="662">
        <v>1.6</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98.6</v>
      </c>
      <c r="BH32" s="729"/>
      <c r="BI32" s="729"/>
      <c r="BJ32" s="729"/>
      <c r="BK32" s="729"/>
      <c r="BL32" s="729"/>
      <c r="BM32" s="730">
        <v>87.1</v>
      </c>
      <c r="BN32" s="729"/>
      <c r="BO32" s="729"/>
      <c r="BP32" s="729"/>
      <c r="BQ32" s="731"/>
      <c r="BR32" s="728">
        <v>98.5</v>
      </c>
      <c r="BS32" s="729"/>
      <c r="BT32" s="729"/>
      <c r="BU32" s="729"/>
      <c r="BV32" s="729"/>
      <c r="BW32" s="729"/>
      <c r="BX32" s="730">
        <v>85.6</v>
      </c>
      <c r="BY32" s="729"/>
      <c r="BZ32" s="729"/>
      <c r="CA32" s="729"/>
      <c r="CB32" s="731"/>
      <c r="CD32" s="726"/>
      <c r="CE32" s="727"/>
      <c r="CF32" s="674" t="s">
        <v>316</v>
      </c>
      <c r="CG32" s="675"/>
      <c r="CH32" s="675"/>
      <c r="CI32" s="675"/>
      <c r="CJ32" s="675"/>
      <c r="CK32" s="675"/>
      <c r="CL32" s="675"/>
      <c r="CM32" s="675"/>
      <c r="CN32" s="675"/>
      <c r="CO32" s="675"/>
      <c r="CP32" s="675"/>
      <c r="CQ32" s="676"/>
      <c r="CR32" s="659" t="s">
        <v>259</v>
      </c>
      <c r="CS32" s="660"/>
      <c r="CT32" s="660"/>
      <c r="CU32" s="660"/>
      <c r="CV32" s="660"/>
      <c r="CW32" s="660"/>
      <c r="CX32" s="660"/>
      <c r="CY32" s="661"/>
      <c r="CZ32" s="664" t="s">
        <v>259</v>
      </c>
      <c r="DA32" s="693"/>
      <c r="DB32" s="693"/>
      <c r="DC32" s="697"/>
      <c r="DD32" s="668" t="s">
        <v>122</v>
      </c>
      <c r="DE32" s="660"/>
      <c r="DF32" s="660"/>
      <c r="DG32" s="660"/>
      <c r="DH32" s="660"/>
      <c r="DI32" s="660"/>
      <c r="DJ32" s="660"/>
      <c r="DK32" s="661"/>
      <c r="DL32" s="668" t="s">
        <v>234</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984837</v>
      </c>
      <c r="S33" s="660"/>
      <c r="T33" s="660"/>
      <c r="U33" s="660"/>
      <c r="V33" s="660"/>
      <c r="W33" s="660"/>
      <c r="X33" s="660"/>
      <c r="Y33" s="661"/>
      <c r="Z33" s="662">
        <v>12.3</v>
      </c>
      <c r="AA33" s="662"/>
      <c r="AB33" s="662"/>
      <c r="AC33" s="662"/>
      <c r="AD33" s="663" t="s">
        <v>234</v>
      </c>
      <c r="AE33" s="663"/>
      <c r="AF33" s="663"/>
      <c r="AG33" s="663"/>
      <c r="AH33" s="663"/>
      <c r="AI33" s="663"/>
      <c r="AJ33" s="663"/>
      <c r="AK33" s="663"/>
      <c r="AL33" s="664" t="s">
        <v>259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2683882</v>
      </c>
      <c r="CS33" s="695"/>
      <c r="CT33" s="695"/>
      <c r="CU33" s="695"/>
      <c r="CV33" s="695"/>
      <c r="CW33" s="695"/>
      <c r="CX33" s="695"/>
      <c r="CY33" s="696"/>
      <c r="CZ33" s="664">
        <v>38.1</v>
      </c>
      <c r="DA33" s="693"/>
      <c r="DB33" s="693"/>
      <c r="DC33" s="697"/>
      <c r="DD33" s="668">
        <v>2197794</v>
      </c>
      <c r="DE33" s="695"/>
      <c r="DF33" s="695"/>
      <c r="DG33" s="695"/>
      <c r="DH33" s="695"/>
      <c r="DI33" s="695"/>
      <c r="DJ33" s="695"/>
      <c r="DK33" s="696"/>
      <c r="DL33" s="668">
        <v>1838713</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59847</v>
      </c>
      <c r="S34" s="660"/>
      <c r="T34" s="660"/>
      <c r="U34" s="660"/>
      <c r="V34" s="660"/>
      <c r="W34" s="660"/>
      <c r="X34" s="660"/>
      <c r="Y34" s="661"/>
      <c r="Z34" s="662">
        <v>0.7</v>
      </c>
      <c r="AA34" s="662"/>
      <c r="AB34" s="662"/>
      <c r="AC34" s="662"/>
      <c r="AD34" s="663" t="s">
        <v>234</v>
      </c>
      <c r="AE34" s="663"/>
      <c r="AF34" s="663"/>
      <c r="AG34" s="663"/>
      <c r="AH34" s="663"/>
      <c r="AI34" s="663"/>
      <c r="AJ34" s="663"/>
      <c r="AK34" s="663"/>
      <c r="AL34" s="664" t="s">
        <v>259</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604572</v>
      </c>
      <c r="CS34" s="660"/>
      <c r="CT34" s="660"/>
      <c r="CU34" s="660"/>
      <c r="CV34" s="660"/>
      <c r="CW34" s="660"/>
      <c r="CX34" s="660"/>
      <c r="CY34" s="661"/>
      <c r="CZ34" s="664">
        <v>8.6</v>
      </c>
      <c r="DA34" s="693"/>
      <c r="DB34" s="693"/>
      <c r="DC34" s="697"/>
      <c r="DD34" s="668">
        <v>507048</v>
      </c>
      <c r="DE34" s="660"/>
      <c r="DF34" s="660"/>
      <c r="DG34" s="660"/>
      <c r="DH34" s="660"/>
      <c r="DI34" s="660"/>
      <c r="DJ34" s="660"/>
      <c r="DK34" s="661"/>
      <c r="DL34" s="668">
        <v>431073</v>
      </c>
      <c r="DM34" s="660"/>
      <c r="DN34" s="660"/>
      <c r="DO34" s="660"/>
      <c r="DP34" s="660"/>
      <c r="DQ34" s="660"/>
      <c r="DR34" s="660"/>
      <c r="DS34" s="660"/>
      <c r="DT34" s="660"/>
      <c r="DU34" s="660"/>
      <c r="DV34" s="661"/>
      <c r="DW34" s="664">
        <v>9.8000000000000007</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777581</v>
      </c>
      <c r="S35" s="660"/>
      <c r="T35" s="660"/>
      <c r="U35" s="660"/>
      <c r="V35" s="660"/>
      <c r="W35" s="660"/>
      <c r="X35" s="660"/>
      <c r="Y35" s="661"/>
      <c r="Z35" s="662">
        <v>9.6999999999999993</v>
      </c>
      <c r="AA35" s="662"/>
      <c r="AB35" s="662"/>
      <c r="AC35" s="662"/>
      <c r="AD35" s="663" t="s">
        <v>122</v>
      </c>
      <c r="AE35" s="663"/>
      <c r="AF35" s="663"/>
      <c r="AG35" s="663"/>
      <c r="AH35" s="663"/>
      <c r="AI35" s="663"/>
      <c r="AJ35" s="663"/>
      <c r="AK35" s="663"/>
      <c r="AL35" s="664" t="s">
        <v>122</v>
      </c>
      <c r="AM35" s="665"/>
      <c r="AN35" s="665"/>
      <c r="AO35" s="666"/>
      <c r="AP35" s="214"/>
      <c r="AQ35" s="732" t="s">
        <v>324</v>
      </c>
      <c r="AR35" s="733"/>
      <c r="AS35" s="733"/>
      <c r="AT35" s="733"/>
      <c r="AU35" s="733"/>
      <c r="AV35" s="733"/>
      <c r="AW35" s="733"/>
      <c r="AX35" s="733"/>
      <c r="AY35" s="734"/>
      <c r="AZ35" s="648">
        <v>961700</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48516</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127336</v>
      </c>
      <c r="CS35" s="695"/>
      <c r="CT35" s="695"/>
      <c r="CU35" s="695"/>
      <c r="CV35" s="695"/>
      <c r="CW35" s="695"/>
      <c r="CX35" s="695"/>
      <c r="CY35" s="696"/>
      <c r="CZ35" s="664">
        <v>1.8</v>
      </c>
      <c r="DA35" s="693"/>
      <c r="DB35" s="693"/>
      <c r="DC35" s="697"/>
      <c r="DD35" s="668">
        <v>94709</v>
      </c>
      <c r="DE35" s="695"/>
      <c r="DF35" s="695"/>
      <c r="DG35" s="695"/>
      <c r="DH35" s="695"/>
      <c r="DI35" s="695"/>
      <c r="DJ35" s="695"/>
      <c r="DK35" s="696"/>
      <c r="DL35" s="668">
        <v>86952</v>
      </c>
      <c r="DM35" s="695"/>
      <c r="DN35" s="695"/>
      <c r="DO35" s="695"/>
      <c r="DP35" s="695"/>
      <c r="DQ35" s="695"/>
      <c r="DR35" s="695"/>
      <c r="DS35" s="695"/>
      <c r="DT35" s="695"/>
      <c r="DU35" s="695"/>
      <c r="DV35" s="696"/>
      <c r="DW35" s="664">
        <v>2</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234</v>
      </c>
      <c r="AE36" s="663"/>
      <c r="AF36" s="663"/>
      <c r="AG36" s="663"/>
      <c r="AH36" s="663"/>
      <c r="AI36" s="663"/>
      <c r="AJ36" s="663"/>
      <c r="AK36" s="663"/>
      <c r="AL36" s="664" t="s">
        <v>122</v>
      </c>
      <c r="AM36" s="665"/>
      <c r="AN36" s="665"/>
      <c r="AO36" s="666"/>
      <c r="AQ36" s="736" t="s">
        <v>328</v>
      </c>
      <c r="AR36" s="737"/>
      <c r="AS36" s="737"/>
      <c r="AT36" s="737"/>
      <c r="AU36" s="737"/>
      <c r="AV36" s="737"/>
      <c r="AW36" s="737"/>
      <c r="AX36" s="737"/>
      <c r="AY36" s="738"/>
      <c r="AZ36" s="659">
        <v>218755</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39731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1111338</v>
      </c>
      <c r="CS36" s="660"/>
      <c r="CT36" s="660"/>
      <c r="CU36" s="660"/>
      <c r="CV36" s="660"/>
      <c r="CW36" s="660"/>
      <c r="CX36" s="660"/>
      <c r="CY36" s="661"/>
      <c r="CZ36" s="664">
        <v>15.8</v>
      </c>
      <c r="DA36" s="693"/>
      <c r="DB36" s="693"/>
      <c r="DC36" s="697"/>
      <c r="DD36" s="668">
        <v>902921</v>
      </c>
      <c r="DE36" s="660"/>
      <c r="DF36" s="660"/>
      <c r="DG36" s="660"/>
      <c r="DH36" s="660"/>
      <c r="DI36" s="660"/>
      <c r="DJ36" s="660"/>
      <c r="DK36" s="661"/>
      <c r="DL36" s="668">
        <v>722287</v>
      </c>
      <c r="DM36" s="660"/>
      <c r="DN36" s="660"/>
      <c r="DO36" s="660"/>
      <c r="DP36" s="660"/>
      <c r="DQ36" s="660"/>
      <c r="DR36" s="660"/>
      <c r="DS36" s="660"/>
      <c r="DT36" s="660"/>
      <c r="DU36" s="660"/>
      <c r="DV36" s="661"/>
      <c r="DW36" s="664">
        <v>16.399999999999999</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174481</v>
      </c>
      <c r="S37" s="660"/>
      <c r="T37" s="660"/>
      <c r="U37" s="660"/>
      <c r="V37" s="660"/>
      <c r="W37" s="660"/>
      <c r="X37" s="660"/>
      <c r="Y37" s="661"/>
      <c r="Z37" s="662">
        <v>2.2000000000000002</v>
      </c>
      <c r="AA37" s="662"/>
      <c r="AB37" s="662"/>
      <c r="AC37" s="662"/>
      <c r="AD37" s="663" t="s">
        <v>234</v>
      </c>
      <c r="AE37" s="663"/>
      <c r="AF37" s="663"/>
      <c r="AG37" s="663"/>
      <c r="AH37" s="663"/>
      <c r="AI37" s="663"/>
      <c r="AJ37" s="663"/>
      <c r="AK37" s="663"/>
      <c r="AL37" s="664" t="s">
        <v>122</v>
      </c>
      <c r="AM37" s="665"/>
      <c r="AN37" s="665"/>
      <c r="AO37" s="666"/>
      <c r="AQ37" s="736" t="s">
        <v>332</v>
      </c>
      <c r="AR37" s="737"/>
      <c r="AS37" s="737"/>
      <c r="AT37" s="737"/>
      <c r="AU37" s="737"/>
      <c r="AV37" s="737"/>
      <c r="AW37" s="737"/>
      <c r="AX37" s="737"/>
      <c r="AY37" s="738"/>
      <c r="AZ37" s="659">
        <v>69837</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1598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385729</v>
      </c>
      <c r="CS37" s="695"/>
      <c r="CT37" s="695"/>
      <c r="CU37" s="695"/>
      <c r="CV37" s="695"/>
      <c r="CW37" s="695"/>
      <c r="CX37" s="695"/>
      <c r="CY37" s="696"/>
      <c r="CZ37" s="664">
        <v>5.5</v>
      </c>
      <c r="DA37" s="693"/>
      <c r="DB37" s="693"/>
      <c r="DC37" s="697"/>
      <c r="DD37" s="668">
        <v>380675</v>
      </c>
      <c r="DE37" s="695"/>
      <c r="DF37" s="695"/>
      <c r="DG37" s="695"/>
      <c r="DH37" s="695"/>
      <c r="DI37" s="695"/>
      <c r="DJ37" s="695"/>
      <c r="DK37" s="696"/>
      <c r="DL37" s="668">
        <v>380485</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8022267</v>
      </c>
      <c r="S38" s="740"/>
      <c r="T38" s="740"/>
      <c r="U38" s="740"/>
      <c r="V38" s="740"/>
      <c r="W38" s="740"/>
      <c r="X38" s="740"/>
      <c r="Y38" s="741"/>
      <c r="Z38" s="742">
        <v>100</v>
      </c>
      <c r="AA38" s="742"/>
      <c r="AB38" s="742"/>
      <c r="AC38" s="742"/>
      <c r="AD38" s="743">
        <v>4239874</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47932</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2747</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742945</v>
      </c>
      <c r="CS38" s="660"/>
      <c r="CT38" s="660"/>
      <c r="CU38" s="660"/>
      <c r="CV38" s="660"/>
      <c r="CW38" s="660"/>
      <c r="CX38" s="660"/>
      <c r="CY38" s="661"/>
      <c r="CZ38" s="664">
        <v>10.6</v>
      </c>
      <c r="DA38" s="693"/>
      <c r="DB38" s="693"/>
      <c r="DC38" s="697"/>
      <c r="DD38" s="668">
        <v>642266</v>
      </c>
      <c r="DE38" s="660"/>
      <c r="DF38" s="660"/>
      <c r="DG38" s="660"/>
      <c r="DH38" s="660"/>
      <c r="DI38" s="660"/>
      <c r="DJ38" s="660"/>
      <c r="DK38" s="661"/>
      <c r="DL38" s="668">
        <v>563708</v>
      </c>
      <c r="DM38" s="660"/>
      <c r="DN38" s="660"/>
      <c r="DO38" s="660"/>
      <c r="DP38" s="660"/>
      <c r="DQ38" s="660"/>
      <c r="DR38" s="660"/>
      <c r="DS38" s="660"/>
      <c r="DT38" s="660"/>
      <c r="DU38" s="660"/>
      <c r="DV38" s="661"/>
      <c r="DW38" s="664">
        <v>12.8</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v>20077</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101</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45283</v>
      </c>
      <c r="CS39" s="695"/>
      <c r="CT39" s="695"/>
      <c r="CU39" s="695"/>
      <c r="CV39" s="695"/>
      <c r="CW39" s="695"/>
      <c r="CX39" s="695"/>
      <c r="CY39" s="696"/>
      <c r="CZ39" s="664">
        <v>0.6</v>
      </c>
      <c r="DA39" s="693"/>
      <c r="DB39" s="693"/>
      <c r="DC39" s="697"/>
      <c r="DD39" s="668">
        <v>2</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119134</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157</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52408</v>
      </c>
      <c r="CS40" s="660"/>
      <c r="CT40" s="660"/>
      <c r="CU40" s="660"/>
      <c r="CV40" s="660"/>
      <c r="CW40" s="660"/>
      <c r="CX40" s="660"/>
      <c r="CY40" s="661"/>
      <c r="CZ40" s="664">
        <v>0.7</v>
      </c>
      <c r="DA40" s="693"/>
      <c r="DB40" s="693"/>
      <c r="DC40" s="697"/>
      <c r="DD40" s="668">
        <v>50848</v>
      </c>
      <c r="DE40" s="660"/>
      <c r="DF40" s="660"/>
      <c r="DG40" s="660"/>
      <c r="DH40" s="660"/>
      <c r="DI40" s="660"/>
      <c r="DJ40" s="660"/>
      <c r="DK40" s="661"/>
      <c r="DL40" s="668">
        <v>34693</v>
      </c>
      <c r="DM40" s="660"/>
      <c r="DN40" s="660"/>
      <c r="DO40" s="660"/>
      <c r="DP40" s="660"/>
      <c r="DQ40" s="660"/>
      <c r="DR40" s="660"/>
      <c r="DS40" s="660"/>
      <c r="DT40" s="660"/>
      <c r="DU40" s="660"/>
      <c r="DV40" s="661"/>
      <c r="DW40" s="664">
        <v>0.8</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485965</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341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1407247</v>
      </c>
      <c r="CS42" s="660"/>
      <c r="CT42" s="660"/>
      <c r="CU42" s="660"/>
      <c r="CV42" s="660"/>
      <c r="CW42" s="660"/>
      <c r="CX42" s="660"/>
      <c r="CY42" s="661"/>
      <c r="CZ42" s="664">
        <v>20</v>
      </c>
      <c r="DA42" s="665"/>
      <c r="DB42" s="665"/>
      <c r="DC42" s="760"/>
      <c r="DD42" s="668">
        <v>280144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50706</v>
      </c>
      <c r="CS43" s="695"/>
      <c r="CT43" s="695"/>
      <c r="CU43" s="695"/>
      <c r="CV43" s="695"/>
      <c r="CW43" s="695"/>
      <c r="CX43" s="695"/>
      <c r="CY43" s="696"/>
      <c r="CZ43" s="664">
        <v>0.7</v>
      </c>
      <c r="DA43" s="693"/>
      <c r="DB43" s="693"/>
      <c r="DC43" s="697"/>
      <c r="DD43" s="668">
        <v>50706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305</v>
      </c>
      <c r="CE44" s="772"/>
      <c r="CF44" s="656" t="s">
        <v>354</v>
      </c>
      <c r="CG44" s="657"/>
      <c r="CH44" s="657"/>
      <c r="CI44" s="657"/>
      <c r="CJ44" s="657"/>
      <c r="CK44" s="657"/>
      <c r="CL44" s="657"/>
      <c r="CM44" s="657"/>
      <c r="CN44" s="657"/>
      <c r="CO44" s="657"/>
      <c r="CP44" s="657"/>
      <c r="CQ44" s="658"/>
      <c r="CR44" s="659">
        <v>1145723</v>
      </c>
      <c r="CS44" s="660"/>
      <c r="CT44" s="660"/>
      <c r="CU44" s="660"/>
      <c r="CV44" s="660"/>
      <c r="CW44" s="660"/>
      <c r="CX44" s="660"/>
      <c r="CY44" s="661"/>
      <c r="CZ44" s="664">
        <v>16.3</v>
      </c>
      <c r="DA44" s="665"/>
      <c r="DB44" s="665"/>
      <c r="DC44" s="760"/>
      <c r="DD44" s="668">
        <v>250719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665670</v>
      </c>
      <c r="CS45" s="695"/>
      <c r="CT45" s="695"/>
      <c r="CU45" s="695"/>
      <c r="CV45" s="695"/>
      <c r="CW45" s="695"/>
      <c r="CX45" s="695"/>
      <c r="CY45" s="696"/>
      <c r="CZ45" s="664">
        <v>9.5</v>
      </c>
      <c r="DA45" s="693"/>
      <c r="DB45" s="693"/>
      <c r="DC45" s="697"/>
      <c r="DD45" s="668">
        <v>58627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455948</v>
      </c>
      <c r="CS46" s="660"/>
      <c r="CT46" s="660"/>
      <c r="CU46" s="660"/>
      <c r="CV46" s="660"/>
      <c r="CW46" s="660"/>
      <c r="CX46" s="660"/>
      <c r="CY46" s="661"/>
      <c r="CZ46" s="664">
        <v>6.5</v>
      </c>
      <c r="DA46" s="665"/>
      <c r="DB46" s="665"/>
      <c r="DC46" s="760"/>
      <c r="DD46" s="668">
        <v>184287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261524</v>
      </c>
      <c r="CS47" s="695"/>
      <c r="CT47" s="695"/>
      <c r="CU47" s="695"/>
      <c r="CV47" s="695"/>
      <c r="CW47" s="695"/>
      <c r="CX47" s="695"/>
      <c r="CY47" s="696"/>
      <c r="CZ47" s="664">
        <v>3.7</v>
      </c>
      <c r="DA47" s="693"/>
      <c r="DB47" s="693"/>
      <c r="DC47" s="697"/>
      <c r="DD47" s="668">
        <v>29425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7042089</v>
      </c>
      <c r="CS49" s="729"/>
      <c r="CT49" s="729"/>
      <c r="CU49" s="729"/>
      <c r="CV49" s="729"/>
      <c r="CW49" s="729"/>
      <c r="CX49" s="729"/>
      <c r="CY49" s="761"/>
      <c r="CZ49" s="744">
        <v>100</v>
      </c>
      <c r="DA49" s="762"/>
      <c r="DB49" s="762"/>
      <c r="DC49" s="763"/>
      <c r="DD49" s="764">
        <v>4703136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EE81b6x6AgenE8SvUYvi+n9xyGBhDNs82vBTd0NEhhru1hGuc5QWH30bhsiGKLXu20d4sA+m1WX2l5wDAjffQ==" saltValue="N6av8xG+N52ZQPBJqglC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8022</v>
      </c>
      <c r="R7" s="795"/>
      <c r="S7" s="795"/>
      <c r="T7" s="795"/>
      <c r="U7" s="795"/>
      <c r="V7" s="795">
        <v>7042</v>
      </c>
      <c r="W7" s="795"/>
      <c r="X7" s="795"/>
      <c r="Y7" s="795"/>
      <c r="Z7" s="795"/>
      <c r="AA7" s="795">
        <v>980</v>
      </c>
      <c r="AB7" s="795"/>
      <c r="AC7" s="795"/>
      <c r="AD7" s="795"/>
      <c r="AE7" s="796"/>
      <c r="AF7" s="797">
        <v>947</v>
      </c>
      <c r="AG7" s="798"/>
      <c r="AH7" s="798"/>
      <c r="AI7" s="798"/>
      <c r="AJ7" s="799"/>
      <c r="AK7" s="834">
        <v>129</v>
      </c>
      <c r="AL7" s="835"/>
      <c r="AM7" s="835"/>
      <c r="AN7" s="835"/>
      <c r="AO7" s="835"/>
      <c r="AP7" s="835">
        <v>7259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v>2</v>
      </c>
      <c r="CI7" s="832"/>
      <c r="CJ7" s="832"/>
      <c r="CK7" s="832"/>
      <c r="CL7" s="833"/>
      <c r="CM7" s="831">
        <v>37</v>
      </c>
      <c r="CN7" s="832"/>
      <c r="CO7" s="832"/>
      <c r="CP7" s="832"/>
      <c r="CQ7" s="833"/>
      <c r="CR7" s="831">
        <v>50</v>
      </c>
      <c r="CS7" s="832"/>
      <c r="CT7" s="832"/>
      <c r="CU7" s="832"/>
      <c r="CV7" s="833"/>
      <c r="CW7" s="831" t="s">
        <v>574</v>
      </c>
      <c r="CX7" s="832"/>
      <c r="CY7" s="832"/>
      <c r="CZ7" s="832"/>
      <c r="DA7" s="833"/>
      <c r="DB7" s="831" t="s">
        <v>583</v>
      </c>
      <c r="DC7" s="832"/>
      <c r="DD7" s="832"/>
      <c r="DE7" s="832"/>
      <c r="DF7" s="833"/>
      <c r="DG7" s="831" t="s">
        <v>584</v>
      </c>
      <c r="DH7" s="832"/>
      <c r="DI7" s="832"/>
      <c r="DJ7" s="832"/>
      <c r="DK7" s="833"/>
      <c r="DL7" s="831" t="s">
        <v>580</v>
      </c>
      <c r="DM7" s="832"/>
      <c r="DN7" s="832"/>
      <c r="DO7" s="832"/>
      <c r="DP7" s="833"/>
      <c r="DQ7" s="831" t="s">
        <v>574</v>
      </c>
      <c r="DR7" s="832"/>
      <c r="DS7" s="832"/>
      <c r="DT7" s="832"/>
      <c r="DU7" s="833"/>
      <c r="DV7" s="812" t="s">
        <v>585</v>
      </c>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947</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1690</v>
      </c>
      <c r="R28" s="883"/>
      <c r="S28" s="883"/>
      <c r="T28" s="883"/>
      <c r="U28" s="883"/>
      <c r="V28" s="883">
        <v>1641</v>
      </c>
      <c r="W28" s="883"/>
      <c r="X28" s="883"/>
      <c r="Y28" s="883"/>
      <c r="Z28" s="883"/>
      <c r="AA28" s="883">
        <v>49</v>
      </c>
      <c r="AB28" s="883"/>
      <c r="AC28" s="883"/>
      <c r="AD28" s="883"/>
      <c r="AE28" s="884"/>
      <c r="AF28" s="885">
        <v>49</v>
      </c>
      <c r="AG28" s="883"/>
      <c r="AH28" s="883"/>
      <c r="AI28" s="883"/>
      <c r="AJ28" s="886"/>
      <c r="AK28" s="887">
        <v>119</v>
      </c>
      <c r="AL28" s="878"/>
      <c r="AM28" s="878"/>
      <c r="AN28" s="878"/>
      <c r="AO28" s="878"/>
      <c r="AP28" s="878" t="s">
        <v>574</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1651</v>
      </c>
      <c r="R29" s="819"/>
      <c r="S29" s="819"/>
      <c r="T29" s="819"/>
      <c r="U29" s="819"/>
      <c r="V29" s="819">
        <v>1411</v>
      </c>
      <c r="W29" s="819"/>
      <c r="X29" s="819"/>
      <c r="Y29" s="819"/>
      <c r="Z29" s="819"/>
      <c r="AA29" s="819">
        <v>240</v>
      </c>
      <c r="AB29" s="819"/>
      <c r="AC29" s="819"/>
      <c r="AD29" s="819"/>
      <c r="AE29" s="820"/>
      <c r="AF29" s="821">
        <v>240</v>
      </c>
      <c r="AG29" s="822"/>
      <c r="AH29" s="822"/>
      <c r="AI29" s="822"/>
      <c r="AJ29" s="823"/>
      <c r="AK29" s="890">
        <v>218</v>
      </c>
      <c r="AL29" s="891"/>
      <c r="AM29" s="891"/>
      <c r="AN29" s="891"/>
      <c r="AO29" s="891"/>
      <c r="AP29" s="891" t="s">
        <v>577</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155</v>
      </c>
      <c r="R30" s="819"/>
      <c r="S30" s="819"/>
      <c r="T30" s="819"/>
      <c r="U30" s="819"/>
      <c r="V30" s="819">
        <v>151</v>
      </c>
      <c r="W30" s="819"/>
      <c r="X30" s="819"/>
      <c r="Y30" s="819"/>
      <c r="Z30" s="819"/>
      <c r="AA30" s="819">
        <v>4</v>
      </c>
      <c r="AB30" s="819"/>
      <c r="AC30" s="819"/>
      <c r="AD30" s="819"/>
      <c r="AE30" s="820"/>
      <c r="AF30" s="821">
        <v>4</v>
      </c>
      <c r="AG30" s="822"/>
      <c r="AH30" s="822"/>
      <c r="AI30" s="822"/>
      <c r="AJ30" s="823"/>
      <c r="AK30" s="890">
        <v>268</v>
      </c>
      <c r="AL30" s="891"/>
      <c r="AM30" s="891"/>
      <c r="AN30" s="891"/>
      <c r="AO30" s="891"/>
      <c r="AP30" s="891" t="s">
        <v>574</v>
      </c>
      <c r="AQ30" s="891"/>
      <c r="AR30" s="891"/>
      <c r="AS30" s="891"/>
      <c r="AT30" s="891"/>
      <c r="AU30" s="891" t="s">
        <v>579</v>
      </c>
      <c r="AV30" s="891"/>
      <c r="AW30" s="891"/>
      <c r="AX30" s="891"/>
      <c r="AY30" s="891"/>
      <c r="AZ30" s="892" t="s">
        <v>580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517</v>
      </c>
      <c r="R31" s="819"/>
      <c r="S31" s="819"/>
      <c r="T31" s="819"/>
      <c r="U31" s="819"/>
      <c r="V31" s="819">
        <v>482</v>
      </c>
      <c r="W31" s="819"/>
      <c r="X31" s="819"/>
      <c r="Y31" s="819"/>
      <c r="Z31" s="819"/>
      <c r="AA31" s="819">
        <v>35</v>
      </c>
      <c r="AB31" s="819"/>
      <c r="AC31" s="819"/>
      <c r="AD31" s="819"/>
      <c r="AE31" s="820"/>
      <c r="AF31" s="821">
        <v>29</v>
      </c>
      <c r="AG31" s="822"/>
      <c r="AH31" s="822"/>
      <c r="AI31" s="822"/>
      <c r="AJ31" s="823"/>
      <c r="AK31" s="890">
        <v>48</v>
      </c>
      <c r="AL31" s="891"/>
      <c r="AM31" s="891"/>
      <c r="AN31" s="891"/>
      <c r="AO31" s="891"/>
      <c r="AP31" s="891" t="s">
        <v>574</v>
      </c>
      <c r="AQ31" s="891"/>
      <c r="AR31" s="891"/>
      <c r="AS31" s="891"/>
      <c r="AT31" s="891"/>
      <c r="AU31" s="891" t="s">
        <v>581</v>
      </c>
      <c r="AV31" s="891"/>
      <c r="AW31" s="891"/>
      <c r="AX31" s="891"/>
      <c r="AY31" s="891"/>
      <c r="AZ31" s="892" t="s">
        <v>577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727</v>
      </c>
      <c r="R32" s="819"/>
      <c r="S32" s="819"/>
      <c r="T32" s="819"/>
      <c r="U32" s="819"/>
      <c r="V32" s="819">
        <v>66</v>
      </c>
      <c r="W32" s="819"/>
      <c r="X32" s="819"/>
      <c r="Y32" s="819"/>
      <c r="Z32" s="819"/>
      <c r="AA32" s="819">
        <v>661</v>
      </c>
      <c r="AB32" s="819"/>
      <c r="AC32" s="819"/>
      <c r="AD32" s="819"/>
      <c r="AE32" s="820"/>
      <c r="AF32" s="821">
        <v>661</v>
      </c>
      <c r="AG32" s="822"/>
      <c r="AH32" s="822"/>
      <c r="AI32" s="822"/>
      <c r="AJ32" s="823"/>
      <c r="AK32" s="890">
        <v>219</v>
      </c>
      <c r="AL32" s="891"/>
      <c r="AM32" s="891"/>
      <c r="AN32" s="891"/>
      <c r="AO32" s="891"/>
      <c r="AP32" s="891">
        <v>383</v>
      </c>
      <c r="AQ32" s="891"/>
      <c r="AR32" s="891"/>
      <c r="AS32" s="891"/>
      <c r="AT32" s="891"/>
      <c r="AU32" s="891">
        <v>321</v>
      </c>
      <c r="AV32" s="891"/>
      <c r="AW32" s="891"/>
      <c r="AX32" s="891"/>
      <c r="AY32" s="891"/>
      <c r="AZ32" s="892" t="s">
        <v>574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95</v>
      </c>
      <c r="R33" s="819"/>
      <c r="S33" s="819"/>
      <c r="T33" s="819"/>
      <c r="U33" s="819"/>
      <c r="V33" s="819">
        <v>86</v>
      </c>
      <c r="W33" s="819"/>
      <c r="X33" s="819"/>
      <c r="Y33" s="819"/>
      <c r="Z33" s="819"/>
      <c r="AA33" s="819">
        <v>9</v>
      </c>
      <c r="AB33" s="819"/>
      <c r="AC33" s="819"/>
      <c r="AD33" s="819"/>
      <c r="AE33" s="820"/>
      <c r="AF33" s="821">
        <v>9</v>
      </c>
      <c r="AG33" s="822"/>
      <c r="AH33" s="822"/>
      <c r="AI33" s="822"/>
      <c r="AJ33" s="823"/>
      <c r="AK33" s="890">
        <v>20</v>
      </c>
      <c r="AL33" s="891"/>
      <c r="AM33" s="891"/>
      <c r="AN33" s="891"/>
      <c r="AO33" s="891"/>
      <c r="AP33" s="891">
        <v>201</v>
      </c>
      <c r="AQ33" s="891"/>
      <c r="AR33" s="891"/>
      <c r="AS33" s="891"/>
      <c r="AT33" s="891"/>
      <c r="AU33" s="891">
        <v>149</v>
      </c>
      <c r="AV33" s="891"/>
      <c r="AW33" s="891"/>
      <c r="AX33" s="891"/>
      <c r="AY33" s="891"/>
      <c r="AZ33" s="892" t="s">
        <v>577</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86</v>
      </c>
      <c r="R34" s="819"/>
      <c r="S34" s="819"/>
      <c r="T34" s="819"/>
      <c r="U34" s="819"/>
      <c r="V34" s="819">
        <v>82</v>
      </c>
      <c r="W34" s="819"/>
      <c r="X34" s="819"/>
      <c r="Y34" s="819"/>
      <c r="Z34" s="819"/>
      <c r="AA34" s="819">
        <v>4</v>
      </c>
      <c r="AB34" s="819"/>
      <c r="AC34" s="819"/>
      <c r="AD34" s="819"/>
      <c r="AE34" s="820"/>
      <c r="AF34" s="821">
        <v>4</v>
      </c>
      <c r="AG34" s="822"/>
      <c r="AH34" s="822"/>
      <c r="AI34" s="822"/>
      <c r="AJ34" s="823"/>
      <c r="AK34" s="890">
        <v>50</v>
      </c>
      <c r="AL34" s="891"/>
      <c r="AM34" s="891"/>
      <c r="AN34" s="891"/>
      <c r="AO34" s="891"/>
      <c r="AP34" s="891">
        <v>320</v>
      </c>
      <c r="AQ34" s="891"/>
      <c r="AR34" s="891"/>
      <c r="AS34" s="891"/>
      <c r="AT34" s="891"/>
      <c r="AU34" s="891">
        <v>284</v>
      </c>
      <c r="AV34" s="891"/>
      <c r="AW34" s="891"/>
      <c r="AX34" s="891"/>
      <c r="AY34" s="891"/>
      <c r="AZ34" s="892" t="s">
        <v>577</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405</v>
      </c>
      <c r="C35" s="816"/>
      <c r="D35" s="816"/>
      <c r="E35" s="816"/>
      <c r="F35" s="816"/>
      <c r="G35" s="816"/>
      <c r="H35" s="816"/>
      <c r="I35" s="816"/>
      <c r="J35" s="816"/>
      <c r="K35" s="816"/>
      <c r="L35" s="816"/>
      <c r="M35" s="816"/>
      <c r="N35" s="816"/>
      <c r="O35" s="816"/>
      <c r="P35" s="817"/>
      <c r="Q35" s="818">
        <v>97</v>
      </c>
      <c r="R35" s="819"/>
      <c r="S35" s="819"/>
      <c r="T35" s="819"/>
      <c r="U35" s="819"/>
      <c r="V35" s="819">
        <v>97</v>
      </c>
      <c r="W35" s="819"/>
      <c r="X35" s="819"/>
      <c r="Y35" s="819"/>
      <c r="Z35" s="819"/>
      <c r="AA35" s="819">
        <v>0</v>
      </c>
      <c r="AB35" s="819"/>
      <c r="AC35" s="819"/>
      <c r="AD35" s="819"/>
      <c r="AE35" s="820"/>
      <c r="AF35" s="821">
        <v>0</v>
      </c>
      <c r="AG35" s="822"/>
      <c r="AH35" s="822"/>
      <c r="AI35" s="822"/>
      <c r="AJ35" s="823"/>
      <c r="AK35" s="890">
        <v>19</v>
      </c>
      <c r="AL35" s="891"/>
      <c r="AM35" s="891"/>
      <c r="AN35" s="891"/>
      <c r="AO35" s="891"/>
      <c r="AP35" s="891">
        <v>198</v>
      </c>
      <c r="AQ35" s="891"/>
      <c r="AR35" s="891"/>
      <c r="AS35" s="891"/>
      <c r="AT35" s="891"/>
      <c r="AU35" s="891">
        <v>136</v>
      </c>
      <c r="AV35" s="891"/>
      <c r="AW35" s="891"/>
      <c r="AX35" s="891"/>
      <c r="AY35" s="891"/>
      <c r="AZ35" s="892" t="s">
        <v>582</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997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389</v>
      </c>
      <c r="W66" s="778"/>
      <c r="X66" s="778"/>
      <c r="Y66" s="778"/>
      <c r="Z66" s="779"/>
      <c r="AA66" s="777" t="s">
        <v>390</v>
      </c>
      <c r="AB66" s="778"/>
      <c r="AC66" s="778"/>
      <c r="AD66" s="778"/>
      <c r="AE66" s="779"/>
      <c r="AF66" s="912" t="s">
        <v>391</v>
      </c>
      <c r="AG66" s="873"/>
      <c r="AH66" s="873"/>
      <c r="AI66" s="873"/>
      <c r="AJ66" s="913"/>
      <c r="AK66" s="777" t="s">
        <v>412</v>
      </c>
      <c r="AL66" s="801"/>
      <c r="AM66" s="801"/>
      <c r="AN66" s="801"/>
      <c r="AO66" s="802"/>
      <c r="AP66" s="777" t="s">
        <v>393</v>
      </c>
      <c r="AQ66" s="778"/>
      <c r="AR66" s="778"/>
      <c r="AS66" s="778"/>
      <c r="AT66" s="779"/>
      <c r="AU66" s="777" t="s">
        <v>413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574</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7" t="s">
        <v>573</v>
      </c>
      <c r="C69" s="934"/>
      <c r="D69" s="934"/>
      <c r="E69" s="934"/>
      <c r="F69" s="934"/>
      <c r="G69" s="934"/>
      <c r="H69" s="934"/>
      <c r="I69" s="934"/>
      <c r="J69" s="934"/>
      <c r="K69" s="934"/>
      <c r="L69" s="934"/>
      <c r="M69" s="934"/>
      <c r="N69" s="934"/>
      <c r="O69" s="934"/>
      <c r="P69" s="935"/>
      <c r="Q69" s="936">
        <v>5044</v>
      </c>
      <c r="R69" s="891"/>
      <c r="S69" s="891"/>
      <c r="T69" s="891"/>
      <c r="U69" s="891"/>
      <c r="V69" s="891">
        <v>4717</v>
      </c>
      <c r="W69" s="891"/>
      <c r="X69" s="891"/>
      <c r="Y69" s="891"/>
      <c r="Z69" s="891"/>
      <c r="AA69" s="891">
        <v>327</v>
      </c>
      <c r="AB69" s="891"/>
      <c r="AC69" s="891"/>
      <c r="AD69" s="891"/>
      <c r="AE69" s="891"/>
      <c r="AF69" s="891">
        <v>275</v>
      </c>
      <c r="AG69" s="891"/>
      <c r="AH69" s="891"/>
      <c r="AI69" s="891"/>
      <c r="AJ69" s="891"/>
      <c r="AK69" s="891">
        <v>110</v>
      </c>
      <c r="AL69" s="891"/>
      <c r="AM69" s="891"/>
      <c r="AN69" s="891"/>
      <c r="AO69" s="891"/>
      <c r="AP69" s="891">
        <v>4562</v>
      </c>
      <c r="AQ69" s="891"/>
      <c r="AR69" s="891"/>
      <c r="AS69" s="891"/>
      <c r="AT69" s="891"/>
      <c r="AU69" s="891">
        <v>328</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44.25" customHeight="1" x14ac:dyDescent="0.15">
      <c r="A70" s="241">
        <v>3</v>
      </c>
      <c r="B70" s="933" t="s">
        <v>575</v>
      </c>
      <c r="C70" s="934"/>
      <c r="D70" s="934"/>
      <c r="E70" s="934"/>
      <c r="F70" s="934"/>
      <c r="G70" s="934"/>
      <c r="H70" s="934"/>
      <c r="I70" s="934"/>
      <c r="J70" s="934"/>
      <c r="K70" s="934"/>
      <c r="L70" s="934"/>
      <c r="M70" s="934"/>
      <c r="N70" s="934"/>
      <c r="O70" s="934"/>
      <c r="P70" s="935"/>
      <c r="Q70" s="936">
        <v>284</v>
      </c>
      <c r="R70" s="891"/>
      <c r="S70" s="891"/>
      <c r="T70" s="891"/>
      <c r="U70" s="891"/>
      <c r="V70" s="891">
        <v>254</v>
      </c>
      <c r="W70" s="891"/>
      <c r="X70" s="891"/>
      <c r="Y70" s="891"/>
      <c r="Z70" s="891"/>
      <c r="AA70" s="891">
        <v>30</v>
      </c>
      <c r="AB70" s="891"/>
      <c r="AC70" s="891"/>
      <c r="AD70" s="891"/>
      <c r="AE70" s="891"/>
      <c r="AF70" s="891">
        <v>30</v>
      </c>
      <c r="AG70" s="891"/>
      <c r="AH70" s="891"/>
      <c r="AI70" s="891"/>
      <c r="AJ70" s="891"/>
      <c r="AK70" s="891" t="s">
        <v>574</v>
      </c>
      <c r="AL70" s="891"/>
      <c r="AM70" s="891"/>
      <c r="AN70" s="891"/>
      <c r="AO70" s="891"/>
      <c r="AP70" s="891" t="s">
        <v>574</v>
      </c>
      <c r="AQ70" s="891"/>
      <c r="AR70" s="891"/>
      <c r="AS70" s="891"/>
      <c r="AT70" s="891"/>
      <c r="AU70" s="891" t="s">
        <v>574</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51" customHeight="1" x14ac:dyDescent="0.15">
      <c r="A71" s="241">
        <v>4</v>
      </c>
      <c r="B71" s="933" t="s">
        <v>576</v>
      </c>
      <c r="C71" s="934"/>
      <c r="D71" s="934"/>
      <c r="E71" s="934"/>
      <c r="F71" s="934"/>
      <c r="G71" s="934"/>
      <c r="H71" s="934"/>
      <c r="I71" s="934"/>
      <c r="J71" s="934"/>
      <c r="K71" s="934"/>
      <c r="L71" s="934"/>
      <c r="M71" s="934"/>
      <c r="N71" s="934"/>
      <c r="O71" s="934"/>
      <c r="P71" s="935"/>
      <c r="Q71" s="936">
        <v>290289</v>
      </c>
      <c r="R71" s="891"/>
      <c r="S71" s="891"/>
      <c r="T71" s="891"/>
      <c r="U71" s="891"/>
      <c r="V71" s="891">
        <v>278734</v>
      </c>
      <c r="W71" s="891"/>
      <c r="X71" s="891"/>
      <c r="Y71" s="891"/>
      <c r="Z71" s="891"/>
      <c r="AA71" s="891">
        <v>11555</v>
      </c>
      <c r="AB71" s="891"/>
      <c r="AC71" s="891"/>
      <c r="AD71" s="891"/>
      <c r="AE71" s="891"/>
      <c r="AF71" s="891">
        <v>11555</v>
      </c>
      <c r="AG71" s="891"/>
      <c r="AH71" s="891"/>
      <c r="AI71" s="891"/>
      <c r="AJ71" s="891"/>
      <c r="AK71" s="891" t="s">
        <v>574</v>
      </c>
      <c r="AL71" s="891"/>
      <c r="AM71" s="891"/>
      <c r="AN71" s="891"/>
      <c r="AO71" s="891"/>
      <c r="AP71" s="891" t="s">
        <v>577</v>
      </c>
      <c r="AQ71" s="891"/>
      <c r="AR71" s="891"/>
      <c r="AS71" s="891"/>
      <c r="AT71" s="891"/>
      <c r="AU71" s="891" t="s">
        <v>577</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7"/>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7"/>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7"/>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7"/>
      <c r="C75" s="934"/>
      <c r="D75" s="934"/>
      <c r="E75" s="934"/>
      <c r="F75" s="934"/>
      <c r="G75" s="934"/>
      <c r="H75" s="934"/>
      <c r="I75" s="934"/>
      <c r="J75" s="934"/>
      <c r="K75" s="934"/>
      <c r="L75" s="934"/>
      <c r="M75" s="934"/>
      <c r="N75" s="934"/>
      <c r="O75" s="934"/>
      <c r="P75" s="935"/>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7"/>
      <c r="C76" s="934"/>
      <c r="D76" s="934"/>
      <c r="E76" s="934"/>
      <c r="F76" s="934"/>
      <c r="G76" s="934"/>
      <c r="H76" s="934"/>
      <c r="I76" s="934"/>
      <c r="J76" s="934"/>
      <c r="K76" s="934"/>
      <c r="L76" s="934"/>
      <c r="M76" s="934"/>
      <c r="N76" s="934"/>
      <c r="O76" s="934"/>
      <c r="P76" s="935"/>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7"/>
      <c r="C77" s="934"/>
      <c r="D77" s="934"/>
      <c r="E77" s="934"/>
      <c r="F77" s="934"/>
      <c r="G77" s="934"/>
      <c r="H77" s="934"/>
      <c r="I77" s="934"/>
      <c r="J77" s="934"/>
      <c r="K77" s="934"/>
      <c r="L77" s="934"/>
      <c r="M77" s="934"/>
      <c r="N77" s="934"/>
      <c r="O77" s="934"/>
      <c r="P77" s="935"/>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7"/>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7"/>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7"/>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7"/>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7"/>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7"/>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7"/>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7"/>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7"/>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415</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0"/>
      <c r="CT102" s="910"/>
      <c r="CU102" s="910"/>
      <c r="CV102" s="954"/>
      <c r="CW102" s="953"/>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423</v>
      </c>
      <c r="AB109" s="956"/>
      <c r="AC109" s="956"/>
      <c r="AD109" s="956"/>
      <c r="AE109" s="957"/>
      <c r="AF109" s="955" t="s">
        <v>304</v>
      </c>
      <c r="AG109" s="956"/>
      <c r="AH109" s="956"/>
      <c r="AI109" s="956"/>
      <c r="AJ109" s="957"/>
      <c r="AK109" s="955" t="s">
        <v>303</v>
      </c>
      <c r="AL109" s="956"/>
      <c r="AM109" s="956"/>
      <c r="AN109" s="956"/>
      <c r="AO109" s="957"/>
      <c r="AP109" s="955" t="s">
        <v>424</v>
      </c>
      <c r="AQ109" s="956"/>
      <c r="AR109" s="956"/>
      <c r="AS109" s="956"/>
      <c r="AT109" s="958"/>
      <c r="AU109" s="975" t="s">
        <v>422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423</v>
      </c>
      <c r="BR109" s="956"/>
      <c r="BS109" s="956"/>
      <c r="BT109" s="956"/>
      <c r="BU109" s="957"/>
      <c r="BV109" s="955" t="s">
        <v>304</v>
      </c>
      <c r="BW109" s="956"/>
      <c r="BX109" s="956"/>
      <c r="BY109" s="956"/>
      <c r="BZ109" s="957"/>
      <c r="CA109" s="955" t="s">
        <v>303</v>
      </c>
      <c r="CB109" s="956"/>
      <c r="CC109" s="956"/>
      <c r="CD109" s="956"/>
      <c r="CE109" s="957"/>
      <c r="CF109" s="976" t="s">
        <v>424</v>
      </c>
      <c r="CG109" s="976"/>
      <c r="CH109" s="976"/>
      <c r="CI109" s="976"/>
      <c r="CJ109" s="976"/>
      <c r="CK109" s="955" t="s">
        <v>425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423</v>
      </c>
      <c r="DH109" s="956"/>
      <c r="DI109" s="956"/>
      <c r="DJ109" s="956"/>
      <c r="DK109" s="957"/>
      <c r="DL109" s="955" t="s">
        <v>304</v>
      </c>
      <c r="DM109" s="956"/>
      <c r="DN109" s="956"/>
      <c r="DO109" s="956"/>
      <c r="DP109" s="957"/>
      <c r="DQ109" s="955" t="s">
        <v>303</v>
      </c>
      <c r="DR109" s="956"/>
      <c r="DS109" s="956"/>
      <c r="DT109" s="956"/>
      <c r="DU109" s="957"/>
      <c r="DV109" s="955" t="s">
        <v>424</v>
      </c>
      <c r="DW109" s="956"/>
      <c r="DX109" s="956"/>
      <c r="DY109" s="956"/>
      <c r="DZ109" s="958"/>
    </row>
    <row r="110" spans="1:131" s="226" customFormat="1" ht="26.25" customHeight="1" x14ac:dyDescent="0.15">
      <c r="A110" s="959" t="s">
        <v>426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955028</v>
      </c>
      <c r="AB110" s="963"/>
      <c r="AC110" s="963"/>
      <c r="AD110" s="963"/>
      <c r="AE110" s="964"/>
      <c r="AF110" s="965">
        <v>974399</v>
      </c>
      <c r="AG110" s="963"/>
      <c r="AH110" s="963"/>
      <c r="AI110" s="963"/>
      <c r="AJ110" s="964"/>
      <c r="AK110" s="965">
        <v>940452</v>
      </c>
      <c r="AL110" s="963"/>
      <c r="AM110" s="963"/>
      <c r="AN110" s="963"/>
      <c r="AO110" s="964"/>
      <c r="AP110" s="966">
        <v>26.4</v>
      </c>
      <c r="AQ110" s="967"/>
      <c r="AR110" s="967"/>
      <c r="AS110" s="967"/>
      <c r="AT110" s="968"/>
      <c r="AU110" s="969" t="s">
        <v>67</v>
      </c>
      <c r="AV110" s="970"/>
      <c r="AW110" s="970"/>
      <c r="AX110" s="970"/>
      <c r="AY110" s="970"/>
      <c r="AZ110" s="1011" t="s">
        <v>427</v>
      </c>
      <c r="BA110" s="960"/>
      <c r="BB110" s="960"/>
      <c r="BC110" s="960"/>
      <c r="BD110" s="960"/>
      <c r="BE110" s="960"/>
      <c r="BF110" s="960"/>
      <c r="BG110" s="960"/>
      <c r="BH110" s="960"/>
      <c r="BI110" s="960"/>
      <c r="BJ110" s="960"/>
      <c r="BK110" s="960"/>
      <c r="BL110" s="960"/>
      <c r="BM110" s="960"/>
      <c r="BN110" s="960"/>
      <c r="BO110" s="960"/>
      <c r="BP110" s="961"/>
      <c r="BQ110" s="997">
        <v>7748227</v>
      </c>
      <c r="BR110" s="998"/>
      <c r="BS110" s="998"/>
      <c r="BT110" s="998"/>
      <c r="BU110" s="998"/>
      <c r="BV110" s="998">
        <v>7368899</v>
      </c>
      <c r="BW110" s="998"/>
      <c r="BX110" s="998"/>
      <c r="BY110" s="998"/>
      <c r="BZ110" s="998"/>
      <c r="CA110" s="998">
        <v>7259152</v>
      </c>
      <c r="CB110" s="998"/>
      <c r="CC110" s="998"/>
      <c r="CD110" s="998"/>
      <c r="CE110" s="998"/>
      <c r="CF110" s="1012">
        <v>204.1</v>
      </c>
      <c r="CG110" s="1013"/>
      <c r="CH110" s="1013"/>
      <c r="CI110" s="1013"/>
      <c r="CJ110" s="1013"/>
      <c r="CK110" s="1014" t="s">
        <v>428</v>
      </c>
      <c r="CL110" s="1015"/>
      <c r="CM110" s="994" t="s">
        <v>429</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430</v>
      </c>
      <c r="DH110" s="998"/>
      <c r="DI110" s="998"/>
      <c r="DJ110" s="998"/>
      <c r="DK110" s="998"/>
      <c r="DL110" s="998" t="s">
        <v>431</v>
      </c>
      <c r="DM110" s="998"/>
      <c r="DN110" s="998"/>
      <c r="DO110" s="998"/>
      <c r="DP110" s="998"/>
      <c r="DQ110" s="998" t="s">
        <v>431</v>
      </c>
      <c r="DR110" s="998"/>
      <c r="DS110" s="998"/>
      <c r="DT110" s="998"/>
      <c r="DU110" s="998"/>
      <c r="DV110" s="999" t="s">
        <v>432</v>
      </c>
      <c r="DW110" s="999"/>
      <c r="DX110" s="999"/>
      <c r="DY110" s="999"/>
      <c r="DZ110" s="1000"/>
    </row>
    <row r="111" spans="1:131" s="226" customFormat="1" ht="26.25" customHeight="1" x14ac:dyDescent="0.15">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434</v>
      </c>
      <c r="AB111" s="1005"/>
      <c r="AC111" s="1005"/>
      <c r="AD111" s="1005"/>
      <c r="AE111" s="1006"/>
      <c r="AF111" s="1007" t="s">
        <v>434</v>
      </c>
      <c r="AG111" s="1005"/>
      <c r="AH111" s="1005"/>
      <c r="AI111" s="1005"/>
      <c r="AJ111" s="1006"/>
      <c r="AK111" s="1007" t="s">
        <v>431</v>
      </c>
      <c r="AL111" s="1005"/>
      <c r="AM111" s="1005"/>
      <c r="AN111" s="1005"/>
      <c r="AO111" s="1006"/>
      <c r="AP111" s="1008" t="s">
        <v>431</v>
      </c>
      <c r="AQ111" s="1009"/>
      <c r="AR111" s="1009"/>
      <c r="AS111" s="1009"/>
      <c r="AT111" s="1010"/>
      <c r="AU111" s="971"/>
      <c r="AV111" s="972"/>
      <c r="AW111" s="972"/>
      <c r="AX111" s="972"/>
      <c r="AY111" s="972"/>
      <c r="AZ111" s="1020" t="s">
        <v>435</v>
      </c>
      <c r="BA111" s="1021"/>
      <c r="BB111" s="1021"/>
      <c r="BC111" s="1021"/>
      <c r="BD111" s="1021"/>
      <c r="BE111" s="1021"/>
      <c r="BF111" s="1021"/>
      <c r="BG111" s="1021"/>
      <c r="BH111" s="1021"/>
      <c r="BI111" s="1021"/>
      <c r="BJ111" s="1021"/>
      <c r="BK111" s="1021"/>
      <c r="BL111" s="1021"/>
      <c r="BM111" s="1021"/>
      <c r="BN111" s="1021"/>
      <c r="BO111" s="1021"/>
      <c r="BP111" s="1022"/>
      <c r="BQ111" s="990" t="s">
        <v>431</v>
      </c>
      <c r="BR111" s="991"/>
      <c r="BS111" s="991"/>
      <c r="BT111" s="991"/>
      <c r="BU111" s="991"/>
      <c r="BV111" s="991" t="s">
        <v>436</v>
      </c>
      <c r="BW111" s="991"/>
      <c r="BX111" s="991"/>
      <c r="BY111" s="991"/>
      <c r="BZ111" s="991"/>
      <c r="CA111" s="991" t="s">
        <v>437</v>
      </c>
      <c r="CB111" s="991"/>
      <c r="CC111" s="991"/>
      <c r="CD111" s="991"/>
      <c r="CE111" s="991"/>
      <c r="CF111" s="985" t="s">
        <v>431</v>
      </c>
      <c r="CG111" s="986"/>
      <c r="CH111" s="986"/>
      <c r="CI111" s="986"/>
      <c r="CJ111" s="986"/>
      <c r="CK111" s="1016"/>
      <c r="CL111" s="1017"/>
      <c r="CM111" s="987" t="s">
        <v>438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431</v>
      </c>
      <c r="DH111" s="991"/>
      <c r="DI111" s="991"/>
      <c r="DJ111" s="991"/>
      <c r="DK111" s="991"/>
      <c r="DL111" s="991" t="s">
        <v>122</v>
      </c>
      <c r="DM111" s="991"/>
      <c r="DN111" s="991"/>
      <c r="DO111" s="991"/>
      <c r="DP111" s="991"/>
      <c r="DQ111" s="991" t="s">
        <v>431</v>
      </c>
      <c r="DR111" s="991"/>
      <c r="DS111" s="991"/>
      <c r="DT111" s="991"/>
      <c r="DU111" s="991"/>
      <c r="DV111" s="992" t="s">
        <v>122</v>
      </c>
      <c r="DW111" s="992"/>
      <c r="DX111" s="992"/>
      <c r="DY111" s="992"/>
      <c r="DZ111" s="993"/>
    </row>
    <row r="112" spans="1:131" s="226" customFormat="1" ht="26.25" customHeight="1" x14ac:dyDescent="0.15">
      <c r="A112" s="1023" t="s">
        <v>439</v>
      </c>
      <c r="B112" s="1024"/>
      <c r="C112" s="1021" t="s">
        <v>440</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122</v>
      </c>
      <c r="AB112" s="1030"/>
      <c r="AC112" s="1030"/>
      <c r="AD112" s="1030"/>
      <c r="AE112" s="1031"/>
      <c r="AF112" s="1032" t="s">
        <v>431</v>
      </c>
      <c r="AG112" s="1030"/>
      <c r="AH112" s="1030"/>
      <c r="AI112" s="1030"/>
      <c r="AJ112" s="1031"/>
      <c r="AK112" s="1032" t="s">
        <v>431</v>
      </c>
      <c r="AL112" s="1030"/>
      <c r="AM112" s="1030"/>
      <c r="AN112" s="1030"/>
      <c r="AO112" s="1031"/>
      <c r="AP112" s="1033" t="s">
        <v>434</v>
      </c>
      <c r="AQ112" s="1034"/>
      <c r="AR112" s="1034"/>
      <c r="AS112" s="1034"/>
      <c r="AT112" s="1035"/>
      <c r="AU112" s="971"/>
      <c r="AV112" s="972"/>
      <c r="AW112" s="972"/>
      <c r="AX112" s="972"/>
      <c r="AY112" s="972"/>
      <c r="AZ112" s="1020" t="s">
        <v>441</v>
      </c>
      <c r="BA112" s="1021"/>
      <c r="BB112" s="1021"/>
      <c r="BC112" s="1021"/>
      <c r="BD112" s="1021"/>
      <c r="BE112" s="1021"/>
      <c r="BF112" s="1021"/>
      <c r="BG112" s="1021"/>
      <c r="BH112" s="1021"/>
      <c r="BI112" s="1021"/>
      <c r="BJ112" s="1021"/>
      <c r="BK112" s="1021"/>
      <c r="BL112" s="1021"/>
      <c r="BM112" s="1021"/>
      <c r="BN112" s="1021"/>
      <c r="BO112" s="1021"/>
      <c r="BP112" s="1022"/>
      <c r="BQ112" s="990">
        <v>963521</v>
      </c>
      <c r="BR112" s="991"/>
      <c r="BS112" s="991"/>
      <c r="BT112" s="991"/>
      <c r="BU112" s="991"/>
      <c r="BV112" s="991">
        <v>906718</v>
      </c>
      <c r="BW112" s="991"/>
      <c r="BX112" s="991"/>
      <c r="BY112" s="991"/>
      <c r="BZ112" s="991"/>
      <c r="CA112" s="991">
        <v>890266</v>
      </c>
      <c r="CB112" s="991"/>
      <c r="CC112" s="991"/>
      <c r="CD112" s="991"/>
      <c r="CE112" s="991"/>
      <c r="CF112" s="985">
        <v>25</v>
      </c>
      <c r="CG112" s="986"/>
      <c r="CH112" s="986"/>
      <c r="CI112" s="986"/>
      <c r="CJ112" s="986"/>
      <c r="CK112" s="1016"/>
      <c r="CL112" s="1017"/>
      <c r="CM112" s="987" t="s">
        <v>442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122</v>
      </c>
      <c r="DH112" s="991"/>
      <c r="DI112" s="991"/>
      <c r="DJ112" s="991"/>
      <c r="DK112" s="991"/>
      <c r="DL112" s="991" t="s">
        <v>122</v>
      </c>
      <c r="DM112" s="991"/>
      <c r="DN112" s="991"/>
      <c r="DO112" s="991"/>
      <c r="DP112" s="991"/>
      <c r="DQ112" s="991" t="s">
        <v>430</v>
      </c>
      <c r="DR112" s="991"/>
      <c r="DS112" s="991"/>
      <c r="DT112" s="991"/>
      <c r="DU112" s="991"/>
      <c r="DV112" s="992" t="s">
        <v>431</v>
      </c>
      <c r="DW112" s="992"/>
      <c r="DX112" s="992"/>
      <c r="DY112" s="992"/>
      <c r="DZ112" s="993"/>
    </row>
    <row r="113" spans="1:130" s="226" customFormat="1" ht="26.25" customHeight="1" x14ac:dyDescent="0.15">
      <c r="A113" s="1025"/>
      <c r="B113" s="1026"/>
      <c r="C113" s="1021" t="s">
        <v>443</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119674</v>
      </c>
      <c r="AB113" s="1005"/>
      <c r="AC113" s="1005"/>
      <c r="AD113" s="1005"/>
      <c r="AE113" s="1006"/>
      <c r="AF113" s="1007">
        <v>118495</v>
      </c>
      <c r="AG113" s="1005"/>
      <c r="AH113" s="1005"/>
      <c r="AI113" s="1005"/>
      <c r="AJ113" s="1006"/>
      <c r="AK113" s="1007">
        <v>145728</v>
      </c>
      <c r="AL113" s="1005"/>
      <c r="AM113" s="1005"/>
      <c r="AN113" s="1005"/>
      <c r="AO113" s="1006"/>
      <c r="AP113" s="1008">
        <v>4.0999999999999996</v>
      </c>
      <c r="AQ113" s="1009"/>
      <c r="AR113" s="1009"/>
      <c r="AS113" s="1009"/>
      <c r="AT113" s="1010"/>
      <c r="AU113" s="971"/>
      <c r="AV113" s="972"/>
      <c r="AW113" s="972"/>
      <c r="AX113" s="972"/>
      <c r="AY113" s="972"/>
      <c r="AZ113" s="1020" t="s">
        <v>444</v>
      </c>
      <c r="BA113" s="1021"/>
      <c r="BB113" s="1021"/>
      <c r="BC113" s="1021"/>
      <c r="BD113" s="1021"/>
      <c r="BE113" s="1021"/>
      <c r="BF113" s="1021"/>
      <c r="BG113" s="1021"/>
      <c r="BH113" s="1021"/>
      <c r="BI113" s="1021"/>
      <c r="BJ113" s="1021"/>
      <c r="BK113" s="1021"/>
      <c r="BL113" s="1021"/>
      <c r="BM113" s="1021"/>
      <c r="BN113" s="1021"/>
      <c r="BO113" s="1021"/>
      <c r="BP113" s="1022"/>
      <c r="BQ113" s="990">
        <v>290687</v>
      </c>
      <c r="BR113" s="991"/>
      <c r="BS113" s="991"/>
      <c r="BT113" s="991"/>
      <c r="BU113" s="991"/>
      <c r="BV113" s="991">
        <v>325590</v>
      </c>
      <c r="BW113" s="991"/>
      <c r="BX113" s="991"/>
      <c r="BY113" s="991"/>
      <c r="BZ113" s="991"/>
      <c r="CA113" s="991">
        <v>328484</v>
      </c>
      <c r="CB113" s="991"/>
      <c r="CC113" s="991"/>
      <c r="CD113" s="991"/>
      <c r="CE113" s="991"/>
      <c r="CF113" s="985">
        <v>9.1999999999999993</v>
      </c>
      <c r="CG113" s="986"/>
      <c r="CH113" s="986"/>
      <c r="CI113" s="986"/>
      <c r="CJ113" s="986"/>
      <c r="CK113" s="1016"/>
      <c r="CL113" s="1017"/>
      <c r="CM113" s="987" t="s">
        <v>445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431</v>
      </c>
      <c r="DH113" s="1030"/>
      <c r="DI113" s="1030"/>
      <c r="DJ113" s="1030"/>
      <c r="DK113" s="1031"/>
      <c r="DL113" s="1032" t="s">
        <v>434</v>
      </c>
      <c r="DM113" s="1030"/>
      <c r="DN113" s="1030"/>
      <c r="DO113" s="1030"/>
      <c r="DP113" s="1031"/>
      <c r="DQ113" s="1032" t="s">
        <v>430</v>
      </c>
      <c r="DR113" s="1030"/>
      <c r="DS113" s="1030"/>
      <c r="DT113" s="1030"/>
      <c r="DU113" s="1031"/>
      <c r="DV113" s="1033" t="s">
        <v>122</v>
      </c>
      <c r="DW113" s="1034"/>
      <c r="DX113" s="1034"/>
      <c r="DY113" s="1034"/>
      <c r="DZ113" s="1035"/>
    </row>
    <row r="114" spans="1:130" s="226" customFormat="1" ht="26.25" customHeight="1" x14ac:dyDescent="0.15">
      <c r="A114" s="1025"/>
      <c r="B114" s="1026"/>
      <c r="C114" s="1021" t="s">
        <v>446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59528</v>
      </c>
      <c r="AB114" s="1030"/>
      <c r="AC114" s="1030"/>
      <c r="AD114" s="1030"/>
      <c r="AE114" s="1031"/>
      <c r="AF114" s="1032">
        <v>66366</v>
      </c>
      <c r="AG114" s="1030"/>
      <c r="AH114" s="1030"/>
      <c r="AI114" s="1030"/>
      <c r="AJ114" s="1031"/>
      <c r="AK114" s="1032">
        <v>65773</v>
      </c>
      <c r="AL114" s="1030"/>
      <c r="AM114" s="1030"/>
      <c r="AN114" s="1030"/>
      <c r="AO114" s="1031"/>
      <c r="AP114" s="1033">
        <v>1.8</v>
      </c>
      <c r="AQ114" s="1034"/>
      <c r="AR114" s="1034"/>
      <c r="AS114" s="1034"/>
      <c r="AT114" s="1035"/>
      <c r="AU114" s="971"/>
      <c r="AV114" s="972"/>
      <c r="AW114" s="972"/>
      <c r="AX114" s="972"/>
      <c r="AY114" s="972"/>
      <c r="AZ114" s="1020" t="s">
        <v>447</v>
      </c>
      <c r="BA114" s="1021"/>
      <c r="BB114" s="1021"/>
      <c r="BC114" s="1021"/>
      <c r="BD114" s="1021"/>
      <c r="BE114" s="1021"/>
      <c r="BF114" s="1021"/>
      <c r="BG114" s="1021"/>
      <c r="BH114" s="1021"/>
      <c r="BI114" s="1021"/>
      <c r="BJ114" s="1021"/>
      <c r="BK114" s="1021"/>
      <c r="BL114" s="1021"/>
      <c r="BM114" s="1021"/>
      <c r="BN114" s="1021"/>
      <c r="BO114" s="1021"/>
      <c r="BP114" s="1022"/>
      <c r="BQ114" s="990">
        <v>1551412</v>
      </c>
      <c r="BR114" s="991"/>
      <c r="BS114" s="991"/>
      <c r="BT114" s="991"/>
      <c r="BU114" s="991"/>
      <c r="BV114" s="991">
        <v>1361608</v>
      </c>
      <c r="BW114" s="991"/>
      <c r="BX114" s="991"/>
      <c r="BY114" s="991"/>
      <c r="BZ114" s="991"/>
      <c r="CA114" s="991">
        <v>740574</v>
      </c>
      <c r="CB114" s="991"/>
      <c r="CC114" s="991"/>
      <c r="CD114" s="991"/>
      <c r="CE114" s="991"/>
      <c r="CF114" s="985">
        <v>20.8</v>
      </c>
      <c r="CG114" s="986"/>
      <c r="CH114" s="986"/>
      <c r="CI114" s="986"/>
      <c r="CJ114" s="986"/>
      <c r="CK114" s="1016"/>
      <c r="CL114" s="1017"/>
      <c r="CM114" s="987" t="s">
        <v>448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431</v>
      </c>
      <c r="DH114" s="1030"/>
      <c r="DI114" s="1030"/>
      <c r="DJ114" s="1030"/>
      <c r="DK114" s="1031"/>
      <c r="DL114" s="1032" t="s">
        <v>122</v>
      </c>
      <c r="DM114" s="1030"/>
      <c r="DN114" s="1030"/>
      <c r="DO114" s="1030"/>
      <c r="DP114" s="1031"/>
      <c r="DQ114" s="1032" t="s">
        <v>432</v>
      </c>
      <c r="DR114" s="1030"/>
      <c r="DS114" s="1030"/>
      <c r="DT114" s="1030"/>
      <c r="DU114" s="1031"/>
      <c r="DV114" s="1033" t="s">
        <v>449</v>
      </c>
      <c r="DW114" s="1034"/>
      <c r="DX114" s="1034"/>
      <c r="DY114" s="1034"/>
      <c r="DZ114" s="1035"/>
    </row>
    <row r="115" spans="1:130" s="226" customFormat="1" ht="26.25" customHeight="1" x14ac:dyDescent="0.15">
      <c r="A115" s="1025"/>
      <c r="B115" s="1026"/>
      <c r="C115" s="1021" t="s">
        <v>450</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180</v>
      </c>
      <c r="AB115" s="1005"/>
      <c r="AC115" s="1005"/>
      <c r="AD115" s="1005"/>
      <c r="AE115" s="1006"/>
      <c r="AF115" s="1007">
        <v>146</v>
      </c>
      <c r="AG115" s="1005"/>
      <c r="AH115" s="1005"/>
      <c r="AI115" s="1005"/>
      <c r="AJ115" s="1006"/>
      <c r="AK115" s="1007">
        <v>105</v>
      </c>
      <c r="AL115" s="1005"/>
      <c r="AM115" s="1005"/>
      <c r="AN115" s="1005"/>
      <c r="AO115" s="1006"/>
      <c r="AP115" s="1008">
        <v>0</v>
      </c>
      <c r="AQ115" s="1009"/>
      <c r="AR115" s="1009"/>
      <c r="AS115" s="1009"/>
      <c r="AT115" s="1010"/>
      <c r="AU115" s="971"/>
      <c r="AV115" s="972"/>
      <c r="AW115" s="972"/>
      <c r="AX115" s="972"/>
      <c r="AY115" s="972"/>
      <c r="AZ115" s="1020" t="s">
        <v>451</v>
      </c>
      <c r="BA115" s="1021"/>
      <c r="BB115" s="1021"/>
      <c r="BC115" s="1021"/>
      <c r="BD115" s="1021"/>
      <c r="BE115" s="1021"/>
      <c r="BF115" s="1021"/>
      <c r="BG115" s="1021"/>
      <c r="BH115" s="1021"/>
      <c r="BI115" s="1021"/>
      <c r="BJ115" s="1021"/>
      <c r="BK115" s="1021"/>
      <c r="BL115" s="1021"/>
      <c r="BM115" s="1021"/>
      <c r="BN115" s="1021"/>
      <c r="BO115" s="1021"/>
      <c r="BP115" s="1022"/>
      <c r="BQ115" s="990" t="s">
        <v>431</v>
      </c>
      <c r="BR115" s="991"/>
      <c r="BS115" s="991"/>
      <c r="BT115" s="991"/>
      <c r="BU115" s="991"/>
      <c r="BV115" s="991" t="s">
        <v>434</v>
      </c>
      <c r="BW115" s="991"/>
      <c r="BX115" s="991"/>
      <c r="BY115" s="991"/>
      <c r="BZ115" s="991"/>
      <c r="CA115" s="991" t="s">
        <v>122</v>
      </c>
      <c r="CB115" s="991"/>
      <c r="CC115" s="991"/>
      <c r="CD115" s="991"/>
      <c r="CE115" s="991"/>
      <c r="CF115" s="985" t="s">
        <v>449</v>
      </c>
      <c r="CG115" s="986"/>
      <c r="CH115" s="986"/>
      <c r="CI115" s="986"/>
      <c r="CJ115" s="986"/>
      <c r="CK115" s="1016"/>
      <c r="CL115" s="1017"/>
      <c r="CM115" s="1020" t="s">
        <v>452</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434</v>
      </c>
      <c r="DH115" s="1030"/>
      <c r="DI115" s="1030"/>
      <c r="DJ115" s="1030"/>
      <c r="DK115" s="1031"/>
      <c r="DL115" s="1032" t="s">
        <v>434</v>
      </c>
      <c r="DM115" s="1030"/>
      <c r="DN115" s="1030"/>
      <c r="DO115" s="1030"/>
      <c r="DP115" s="1031"/>
      <c r="DQ115" s="1032" t="s">
        <v>122</v>
      </c>
      <c r="DR115" s="1030"/>
      <c r="DS115" s="1030"/>
      <c r="DT115" s="1030"/>
      <c r="DU115" s="1031"/>
      <c r="DV115" s="1033" t="s">
        <v>431</v>
      </c>
      <c r="DW115" s="1034"/>
      <c r="DX115" s="1034"/>
      <c r="DY115" s="1034"/>
      <c r="DZ115" s="1035"/>
    </row>
    <row r="116" spans="1:130" s="226" customFormat="1" ht="26.25" customHeight="1" x14ac:dyDescent="0.15">
      <c r="A116" s="1027"/>
      <c r="B116" s="1028"/>
      <c r="C116" s="1036" t="s">
        <v>453</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431</v>
      </c>
      <c r="AB116" s="1030"/>
      <c r="AC116" s="1030"/>
      <c r="AD116" s="1030"/>
      <c r="AE116" s="1031"/>
      <c r="AF116" s="1032" t="s">
        <v>122</v>
      </c>
      <c r="AG116" s="1030"/>
      <c r="AH116" s="1030"/>
      <c r="AI116" s="1030"/>
      <c r="AJ116" s="1031"/>
      <c r="AK116" s="1032" t="s">
        <v>122</v>
      </c>
      <c r="AL116" s="1030"/>
      <c r="AM116" s="1030"/>
      <c r="AN116" s="1030"/>
      <c r="AO116" s="1031"/>
      <c r="AP116" s="1033" t="s">
        <v>430</v>
      </c>
      <c r="AQ116" s="1034"/>
      <c r="AR116" s="1034"/>
      <c r="AS116" s="1034"/>
      <c r="AT116" s="1035"/>
      <c r="AU116" s="971"/>
      <c r="AV116" s="972"/>
      <c r="AW116" s="972"/>
      <c r="AX116" s="972"/>
      <c r="AY116" s="972"/>
      <c r="AZ116" s="1038" t="s">
        <v>454</v>
      </c>
      <c r="BA116" s="1039"/>
      <c r="BB116" s="1039"/>
      <c r="BC116" s="1039"/>
      <c r="BD116" s="1039"/>
      <c r="BE116" s="1039"/>
      <c r="BF116" s="1039"/>
      <c r="BG116" s="1039"/>
      <c r="BH116" s="1039"/>
      <c r="BI116" s="1039"/>
      <c r="BJ116" s="1039"/>
      <c r="BK116" s="1039"/>
      <c r="BL116" s="1039"/>
      <c r="BM116" s="1039"/>
      <c r="BN116" s="1039"/>
      <c r="BO116" s="1039"/>
      <c r="BP116" s="1040"/>
      <c r="BQ116" s="990" t="s">
        <v>430</v>
      </c>
      <c r="BR116" s="991"/>
      <c r="BS116" s="991"/>
      <c r="BT116" s="991"/>
      <c r="BU116" s="991"/>
      <c r="BV116" s="991" t="s">
        <v>431</v>
      </c>
      <c r="BW116" s="991"/>
      <c r="BX116" s="991"/>
      <c r="BY116" s="991"/>
      <c r="BZ116" s="991"/>
      <c r="CA116" s="991" t="s">
        <v>431</v>
      </c>
      <c r="CB116" s="991"/>
      <c r="CC116" s="991"/>
      <c r="CD116" s="991"/>
      <c r="CE116" s="991"/>
      <c r="CF116" s="985" t="s">
        <v>434</v>
      </c>
      <c r="CG116" s="986"/>
      <c r="CH116" s="986"/>
      <c r="CI116" s="986"/>
      <c r="CJ116" s="986"/>
      <c r="CK116" s="1016"/>
      <c r="CL116" s="1017"/>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431</v>
      </c>
      <c r="DH116" s="1030"/>
      <c r="DI116" s="1030"/>
      <c r="DJ116" s="1030"/>
      <c r="DK116" s="1031"/>
      <c r="DL116" s="1032" t="s">
        <v>449</v>
      </c>
      <c r="DM116" s="1030"/>
      <c r="DN116" s="1030"/>
      <c r="DO116" s="1030"/>
      <c r="DP116" s="1031"/>
      <c r="DQ116" s="1032" t="s">
        <v>434</v>
      </c>
      <c r="DR116" s="1030"/>
      <c r="DS116" s="1030"/>
      <c r="DT116" s="1030"/>
      <c r="DU116" s="1031"/>
      <c r="DV116" s="1033" t="s">
        <v>122</v>
      </c>
      <c r="DW116" s="1034"/>
      <c r="DX116" s="1034"/>
      <c r="DY116" s="1034"/>
      <c r="DZ116" s="1035"/>
    </row>
    <row r="117" spans="1:130" s="226" customFormat="1" ht="26.25" customHeight="1" x14ac:dyDescent="0.15">
      <c r="A117" s="975" t="s">
        <v>185</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456</v>
      </c>
      <c r="Z117" s="957"/>
      <c r="AA117" s="1047">
        <v>1134410</v>
      </c>
      <c r="AB117" s="1048"/>
      <c r="AC117" s="1048"/>
      <c r="AD117" s="1048"/>
      <c r="AE117" s="1049"/>
      <c r="AF117" s="1050">
        <v>1159406</v>
      </c>
      <c r="AG117" s="1048"/>
      <c r="AH117" s="1048"/>
      <c r="AI117" s="1048"/>
      <c r="AJ117" s="1049"/>
      <c r="AK117" s="1050">
        <v>1152058</v>
      </c>
      <c r="AL117" s="1048"/>
      <c r="AM117" s="1048"/>
      <c r="AN117" s="1048"/>
      <c r="AO117" s="1049"/>
      <c r="AP117" s="1051"/>
      <c r="AQ117" s="1052"/>
      <c r="AR117" s="1052"/>
      <c r="AS117" s="1052"/>
      <c r="AT117" s="1053"/>
      <c r="AU117" s="971"/>
      <c r="AV117" s="972"/>
      <c r="AW117" s="972"/>
      <c r="AX117" s="972"/>
      <c r="AY117" s="972"/>
      <c r="AZ117" s="1038" t="s">
        <v>457</v>
      </c>
      <c r="BA117" s="1039"/>
      <c r="BB117" s="1039"/>
      <c r="BC117" s="1039"/>
      <c r="BD117" s="1039"/>
      <c r="BE117" s="1039"/>
      <c r="BF117" s="1039"/>
      <c r="BG117" s="1039"/>
      <c r="BH117" s="1039"/>
      <c r="BI117" s="1039"/>
      <c r="BJ117" s="1039"/>
      <c r="BK117" s="1039"/>
      <c r="BL117" s="1039"/>
      <c r="BM117" s="1039"/>
      <c r="BN117" s="1039"/>
      <c r="BO117" s="1039"/>
      <c r="BP117" s="1040"/>
      <c r="BQ117" s="990" t="s">
        <v>430</v>
      </c>
      <c r="BR117" s="991"/>
      <c r="BS117" s="991"/>
      <c r="BT117" s="991"/>
      <c r="BU117" s="991"/>
      <c r="BV117" s="991" t="s">
        <v>431</v>
      </c>
      <c r="BW117" s="991"/>
      <c r="BX117" s="991"/>
      <c r="BY117" s="991"/>
      <c r="BZ117" s="991"/>
      <c r="CA117" s="991" t="s">
        <v>434</v>
      </c>
      <c r="CB117" s="991"/>
      <c r="CC117" s="991"/>
      <c r="CD117" s="991"/>
      <c r="CE117" s="991"/>
      <c r="CF117" s="985" t="s">
        <v>434</v>
      </c>
      <c r="CG117" s="986"/>
      <c r="CH117" s="986"/>
      <c r="CI117" s="986"/>
      <c r="CJ117" s="986"/>
      <c r="CK117" s="1016"/>
      <c r="CL117" s="1017"/>
      <c r="CM117" s="987" t="s">
        <v>458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434</v>
      </c>
      <c r="DH117" s="1030"/>
      <c r="DI117" s="1030"/>
      <c r="DJ117" s="1030"/>
      <c r="DK117" s="1031"/>
      <c r="DL117" s="1032" t="s">
        <v>434</v>
      </c>
      <c r="DM117" s="1030"/>
      <c r="DN117" s="1030"/>
      <c r="DO117" s="1030"/>
      <c r="DP117" s="1031"/>
      <c r="DQ117" s="1032" t="s">
        <v>436</v>
      </c>
      <c r="DR117" s="1030"/>
      <c r="DS117" s="1030"/>
      <c r="DT117" s="1030"/>
      <c r="DU117" s="1031"/>
      <c r="DV117" s="1033" t="s">
        <v>430</v>
      </c>
      <c r="DW117" s="1034"/>
      <c r="DX117" s="1034"/>
      <c r="DY117" s="1034"/>
      <c r="DZ117" s="1035"/>
    </row>
    <row r="118" spans="1:130" s="226" customFormat="1" ht="26.25" customHeight="1" x14ac:dyDescent="0.15">
      <c r="A118" s="975" t="s">
        <v>425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423</v>
      </c>
      <c r="AB118" s="956"/>
      <c r="AC118" s="956"/>
      <c r="AD118" s="956"/>
      <c r="AE118" s="957"/>
      <c r="AF118" s="955" t="s">
        <v>304</v>
      </c>
      <c r="AG118" s="956"/>
      <c r="AH118" s="956"/>
      <c r="AI118" s="956"/>
      <c r="AJ118" s="957"/>
      <c r="AK118" s="955" t="s">
        <v>303</v>
      </c>
      <c r="AL118" s="956"/>
      <c r="AM118" s="956"/>
      <c r="AN118" s="956"/>
      <c r="AO118" s="957"/>
      <c r="AP118" s="1042" t="s">
        <v>424</v>
      </c>
      <c r="AQ118" s="1043"/>
      <c r="AR118" s="1043"/>
      <c r="AS118" s="1043"/>
      <c r="AT118" s="1044"/>
      <c r="AU118" s="971"/>
      <c r="AV118" s="972"/>
      <c r="AW118" s="972"/>
      <c r="AX118" s="972"/>
      <c r="AY118" s="972"/>
      <c r="AZ118" s="1045" t="s">
        <v>459</v>
      </c>
      <c r="BA118" s="1036"/>
      <c r="BB118" s="1036"/>
      <c r="BC118" s="1036"/>
      <c r="BD118" s="1036"/>
      <c r="BE118" s="1036"/>
      <c r="BF118" s="1036"/>
      <c r="BG118" s="1036"/>
      <c r="BH118" s="1036"/>
      <c r="BI118" s="1036"/>
      <c r="BJ118" s="1036"/>
      <c r="BK118" s="1036"/>
      <c r="BL118" s="1036"/>
      <c r="BM118" s="1036"/>
      <c r="BN118" s="1036"/>
      <c r="BO118" s="1036"/>
      <c r="BP118" s="1037"/>
      <c r="BQ118" s="1068" t="s">
        <v>430</v>
      </c>
      <c r="BR118" s="1069"/>
      <c r="BS118" s="1069"/>
      <c r="BT118" s="1069"/>
      <c r="BU118" s="1069"/>
      <c r="BV118" s="1069" t="s">
        <v>431</v>
      </c>
      <c r="BW118" s="1069"/>
      <c r="BX118" s="1069"/>
      <c r="BY118" s="1069"/>
      <c r="BZ118" s="1069"/>
      <c r="CA118" s="1069" t="s">
        <v>436</v>
      </c>
      <c r="CB118" s="1069"/>
      <c r="CC118" s="1069"/>
      <c r="CD118" s="1069"/>
      <c r="CE118" s="1069"/>
      <c r="CF118" s="985" t="s">
        <v>430</v>
      </c>
      <c r="CG118" s="986"/>
      <c r="CH118" s="986"/>
      <c r="CI118" s="986"/>
      <c r="CJ118" s="986"/>
      <c r="CK118" s="1016"/>
      <c r="CL118" s="1017"/>
      <c r="CM118" s="987" t="s">
        <v>460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431</v>
      </c>
      <c r="DH118" s="1030"/>
      <c r="DI118" s="1030"/>
      <c r="DJ118" s="1030"/>
      <c r="DK118" s="1031"/>
      <c r="DL118" s="1032" t="s">
        <v>430</v>
      </c>
      <c r="DM118" s="1030"/>
      <c r="DN118" s="1030"/>
      <c r="DO118" s="1030"/>
      <c r="DP118" s="1031"/>
      <c r="DQ118" s="1032" t="s">
        <v>432</v>
      </c>
      <c r="DR118" s="1030"/>
      <c r="DS118" s="1030"/>
      <c r="DT118" s="1030"/>
      <c r="DU118" s="1031"/>
      <c r="DV118" s="1033" t="s">
        <v>449</v>
      </c>
      <c r="DW118" s="1034"/>
      <c r="DX118" s="1034"/>
      <c r="DY118" s="1034"/>
      <c r="DZ118" s="1035"/>
    </row>
    <row r="119" spans="1:130" s="226" customFormat="1" ht="26.25" customHeight="1" x14ac:dyDescent="0.15">
      <c r="A119" s="1129" t="s">
        <v>428</v>
      </c>
      <c r="B119" s="1015"/>
      <c r="C119" s="994" t="s">
        <v>429</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430</v>
      </c>
      <c r="AB119" s="963"/>
      <c r="AC119" s="963"/>
      <c r="AD119" s="963"/>
      <c r="AE119" s="964"/>
      <c r="AF119" s="965" t="s">
        <v>434</v>
      </c>
      <c r="AG119" s="963"/>
      <c r="AH119" s="963"/>
      <c r="AI119" s="963"/>
      <c r="AJ119" s="964"/>
      <c r="AK119" s="965" t="s">
        <v>431</v>
      </c>
      <c r="AL119" s="963"/>
      <c r="AM119" s="963"/>
      <c r="AN119" s="963"/>
      <c r="AO119" s="964"/>
      <c r="AP119" s="966" t="s">
        <v>122</v>
      </c>
      <c r="AQ119" s="967"/>
      <c r="AR119" s="967"/>
      <c r="AS119" s="967"/>
      <c r="AT119" s="968"/>
      <c r="AU119" s="973"/>
      <c r="AV119" s="974"/>
      <c r="AW119" s="974"/>
      <c r="AX119" s="974"/>
      <c r="AY119" s="974"/>
      <c r="AZ119" s="257" t="s">
        <v>185</v>
      </c>
      <c r="BA119" s="257"/>
      <c r="BB119" s="257"/>
      <c r="BC119" s="257"/>
      <c r="BD119" s="257"/>
      <c r="BE119" s="257"/>
      <c r="BF119" s="257"/>
      <c r="BG119" s="257"/>
      <c r="BH119" s="257"/>
      <c r="BI119" s="257"/>
      <c r="BJ119" s="257"/>
      <c r="BK119" s="257"/>
      <c r="BL119" s="257"/>
      <c r="BM119" s="257"/>
      <c r="BN119" s="257"/>
      <c r="BO119" s="1046" t="s">
        <v>461</v>
      </c>
      <c r="BP119" s="1077"/>
      <c r="BQ119" s="1068">
        <v>10553847</v>
      </c>
      <c r="BR119" s="1069"/>
      <c r="BS119" s="1069"/>
      <c r="BT119" s="1069"/>
      <c r="BU119" s="1069"/>
      <c r="BV119" s="1069">
        <v>9962815</v>
      </c>
      <c r="BW119" s="1069"/>
      <c r="BX119" s="1069"/>
      <c r="BY119" s="1069"/>
      <c r="BZ119" s="1069"/>
      <c r="CA119" s="1069">
        <v>9218476</v>
      </c>
      <c r="CB119" s="1069"/>
      <c r="CC119" s="1069"/>
      <c r="CD119" s="1069"/>
      <c r="CE119" s="1069"/>
      <c r="CF119" s="1070"/>
      <c r="CG119" s="1071"/>
      <c r="CH119" s="1071"/>
      <c r="CI119" s="1071"/>
      <c r="CJ119" s="1072"/>
      <c r="CK119" s="1018"/>
      <c r="CL119" s="1019"/>
      <c r="CM119" s="1073" t="s">
        <v>462</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431</v>
      </c>
      <c r="DH119" s="1055"/>
      <c r="DI119" s="1055"/>
      <c r="DJ119" s="1055"/>
      <c r="DK119" s="1056"/>
      <c r="DL119" s="1054" t="s">
        <v>431</v>
      </c>
      <c r="DM119" s="1055"/>
      <c r="DN119" s="1055"/>
      <c r="DO119" s="1055"/>
      <c r="DP119" s="1056"/>
      <c r="DQ119" s="1054" t="s">
        <v>449</v>
      </c>
      <c r="DR119" s="1055"/>
      <c r="DS119" s="1055"/>
      <c r="DT119" s="1055"/>
      <c r="DU119" s="1056"/>
      <c r="DV119" s="1057" t="s">
        <v>430</v>
      </c>
      <c r="DW119" s="1058"/>
      <c r="DX119" s="1058"/>
      <c r="DY119" s="1058"/>
      <c r="DZ119" s="1059"/>
    </row>
    <row r="120" spans="1:130" s="226" customFormat="1" ht="26.25" customHeight="1" x14ac:dyDescent="0.15">
      <c r="A120" s="1130"/>
      <c r="B120" s="1017"/>
      <c r="C120" s="987" t="s">
        <v>438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431</v>
      </c>
      <c r="AB120" s="1030"/>
      <c r="AC120" s="1030"/>
      <c r="AD120" s="1030"/>
      <c r="AE120" s="1031"/>
      <c r="AF120" s="1032" t="s">
        <v>431</v>
      </c>
      <c r="AG120" s="1030"/>
      <c r="AH120" s="1030"/>
      <c r="AI120" s="1030"/>
      <c r="AJ120" s="1031"/>
      <c r="AK120" s="1032" t="s">
        <v>431</v>
      </c>
      <c r="AL120" s="1030"/>
      <c r="AM120" s="1030"/>
      <c r="AN120" s="1030"/>
      <c r="AO120" s="1031"/>
      <c r="AP120" s="1033" t="s">
        <v>430</v>
      </c>
      <c r="AQ120" s="1034"/>
      <c r="AR120" s="1034"/>
      <c r="AS120" s="1034"/>
      <c r="AT120" s="1035"/>
      <c r="AU120" s="1060" t="s">
        <v>463</v>
      </c>
      <c r="AV120" s="1061"/>
      <c r="AW120" s="1061"/>
      <c r="AX120" s="1061"/>
      <c r="AY120" s="1062"/>
      <c r="AZ120" s="1011" t="s">
        <v>464</v>
      </c>
      <c r="BA120" s="960"/>
      <c r="BB120" s="960"/>
      <c r="BC120" s="960"/>
      <c r="BD120" s="960"/>
      <c r="BE120" s="960"/>
      <c r="BF120" s="960"/>
      <c r="BG120" s="960"/>
      <c r="BH120" s="960"/>
      <c r="BI120" s="960"/>
      <c r="BJ120" s="960"/>
      <c r="BK120" s="960"/>
      <c r="BL120" s="960"/>
      <c r="BM120" s="960"/>
      <c r="BN120" s="960"/>
      <c r="BO120" s="960"/>
      <c r="BP120" s="961"/>
      <c r="BQ120" s="997">
        <v>6467367</v>
      </c>
      <c r="BR120" s="998"/>
      <c r="BS120" s="998"/>
      <c r="BT120" s="998"/>
      <c r="BU120" s="998"/>
      <c r="BV120" s="998">
        <v>6555313</v>
      </c>
      <c r="BW120" s="998"/>
      <c r="BX120" s="998"/>
      <c r="BY120" s="998"/>
      <c r="BZ120" s="998"/>
      <c r="CA120" s="998">
        <v>7076190</v>
      </c>
      <c r="CB120" s="998"/>
      <c r="CC120" s="998"/>
      <c r="CD120" s="998"/>
      <c r="CE120" s="998"/>
      <c r="CF120" s="1012">
        <v>199</v>
      </c>
      <c r="CG120" s="1013"/>
      <c r="CH120" s="1013"/>
      <c r="CI120" s="1013"/>
      <c r="CJ120" s="1013"/>
      <c r="CK120" s="1078" t="s">
        <v>465</v>
      </c>
      <c r="CL120" s="1079"/>
      <c r="CM120" s="1079"/>
      <c r="CN120" s="1079"/>
      <c r="CO120" s="1080"/>
      <c r="CP120" s="1086" t="s">
        <v>466</v>
      </c>
      <c r="CQ120" s="1087"/>
      <c r="CR120" s="1087"/>
      <c r="CS120" s="1087"/>
      <c r="CT120" s="1087"/>
      <c r="CU120" s="1087"/>
      <c r="CV120" s="1087"/>
      <c r="CW120" s="1087"/>
      <c r="CX120" s="1087"/>
      <c r="CY120" s="1087"/>
      <c r="CZ120" s="1087"/>
      <c r="DA120" s="1087"/>
      <c r="DB120" s="1087"/>
      <c r="DC120" s="1087"/>
      <c r="DD120" s="1087"/>
      <c r="DE120" s="1087"/>
      <c r="DF120" s="1088"/>
      <c r="DG120" s="997">
        <v>359954</v>
      </c>
      <c r="DH120" s="998"/>
      <c r="DI120" s="998"/>
      <c r="DJ120" s="998"/>
      <c r="DK120" s="998"/>
      <c r="DL120" s="998">
        <v>331693</v>
      </c>
      <c r="DM120" s="998"/>
      <c r="DN120" s="998"/>
      <c r="DO120" s="998"/>
      <c r="DP120" s="998"/>
      <c r="DQ120" s="998">
        <v>320948</v>
      </c>
      <c r="DR120" s="998"/>
      <c r="DS120" s="998"/>
      <c r="DT120" s="998"/>
      <c r="DU120" s="998"/>
      <c r="DV120" s="999">
        <v>9</v>
      </c>
      <c r="DW120" s="999"/>
      <c r="DX120" s="999"/>
      <c r="DY120" s="999"/>
      <c r="DZ120" s="1000"/>
    </row>
    <row r="121" spans="1:130" s="226" customFormat="1" ht="26.25" customHeight="1" x14ac:dyDescent="0.15">
      <c r="A121" s="1130"/>
      <c r="B121" s="1017"/>
      <c r="C121" s="1038" t="s">
        <v>467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122</v>
      </c>
      <c r="AB121" s="1030"/>
      <c r="AC121" s="1030"/>
      <c r="AD121" s="1030"/>
      <c r="AE121" s="1031"/>
      <c r="AF121" s="1032" t="s">
        <v>122</v>
      </c>
      <c r="AG121" s="1030"/>
      <c r="AH121" s="1030"/>
      <c r="AI121" s="1030"/>
      <c r="AJ121" s="1031"/>
      <c r="AK121" s="1032" t="s">
        <v>430</v>
      </c>
      <c r="AL121" s="1030"/>
      <c r="AM121" s="1030"/>
      <c r="AN121" s="1030"/>
      <c r="AO121" s="1031"/>
      <c r="AP121" s="1033" t="s">
        <v>122</v>
      </c>
      <c r="AQ121" s="1034"/>
      <c r="AR121" s="1034"/>
      <c r="AS121" s="1034"/>
      <c r="AT121" s="1035"/>
      <c r="AU121" s="1063"/>
      <c r="AV121" s="1064"/>
      <c r="AW121" s="1064"/>
      <c r="AX121" s="1064"/>
      <c r="AY121" s="1065"/>
      <c r="AZ121" s="1020" t="s">
        <v>468</v>
      </c>
      <c r="BA121" s="1021"/>
      <c r="BB121" s="1021"/>
      <c r="BC121" s="1021"/>
      <c r="BD121" s="1021"/>
      <c r="BE121" s="1021"/>
      <c r="BF121" s="1021"/>
      <c r="BG121" s="1021"/>
      <c r="BH121" s="1021"/>
      <c r="BI121" s="1021"/>
      <c r="BJ121" s="1021"/>
      <c r="BK121" s="1021"/>
      <c r="BL121" s="1021"/>
      <c r="BM121" s="1021"/>
      <c r="BN121" s="1021"/>
      <c r="BO121" s="1021"/>
      <c r="BP121" s="1022"/>
      <c r="BQ121" s="990" t="s">
        <v>431</v>
      </c>
      <c r="BR121" s="991"/>
      <c r="BS121" s="991"/>
      <c r="BT121" s="991"/>
      <c r="BU121" s="991"/>
      <c r="BV121" s="991" t="s">
        <v>431</v>
      </c>
      <c r="BW121" s="991"/>
      <c r="BX121" s="991"/>
      <c r="BY121" s="991"/>
      <c r="BZ121" s="991"/>
      <c r="CA121" s="991" t="s">
        <v>431</v>
      </c>
      <c r="CB121" s="991"/>
      <c r="CC121" s="991"/>
      <c r="CD121" s="991"/>
      <c r="CE121" s="991"/>
      <c r="CF121" s="985" t="s">
        <v>436</v>
      </c>
      <c r="CG121" s="986"/>
      <c r="CH121" s="986"/>
      <c r="CI121" s="986"/>
      <c r="CJ121" s="986"/>
      <c r="CK121" s="1081"/>
      <c r="CL121" s="1082"/>
      <c r="CM121" s="1082"/>
      <c r="CN121" s="1082"/>
      <c r="CO121" s="1083"/>
      <c r="CP121" s="1091" t="s">
        <v>404</v>
      </c>
      <c r="CQ121" s="1092"/>
      <c r="CR121" s="1092"/>
      <c r="CS121" s="1092"/>
      <c r="CT121" s="1092"/>
      <c r="CU121" s="1092"/>
      <c r="CV121" s="1092"/>
      <c r="CW121" s="1092"/>
      <c r="CX121" s="1092"/>
      <c r="CY121" s="1092"/>
      <c r="CZ121" s="1092"/>
      <c r="DA121" s="1092"/>
      <c r="DB121" s="1092"/>
      <c r="DC121" s="1092"/>
      <c r="DD121" s="1092"/>
      <c r="DE121" s="1092"/>
      <c r="DF121" s="1093"/>
      <c r="DG121" s="990">
        <v>316876</v>
      </c>
      <c r="DH121" s="991"/>
      <c r="DI121" s="991"/>
      <c r="DJ121" s="991"/>
      <c r="DK121" s="991"/>
      <c r="DL121" s="991">
        <v>288413</v>
      </c>
      <c r="DM121" s="991"/>
      <c r="DN121" s="991"/>
      <c r="DO121" s="991"/>
      <c r="DP121" s="991"/>
      <c r="DQ121" s="991">
        <v>283880</v>
      </c>
      <c r="DR121" s="991"/>
      <c r="DS121" s="991"/>
      <c r="DT121" s="991"/>
      <c r="DU121" s="991"/>
      <c r="DV121" s="992">
        <v>8</v>
      </c>
      <c r="DW121" s="992"/>
      <c r="DX121" s="992"/>
      <c r="DY121" s="992"/>
      <c r="DZ121" s="993"/>
    </row>
    <row r="122" spans="1:130" s="226" customFormat="1" ht="26.25" customHeight="1" x14ac:dyDescent="0.15">
      <c r="A122" s="1130"/>
      <c r="B122" s="1017"/>
      <c r="C122" s="987" t="s">
        <v>448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122</v>
      </c>
      <c r="AB122" s="1030"/>
      <c r="AC122" s="1030"/>
      <c r="AD122" s="1030"/>
      <c r="AE122" s="1031"/>
      <c r="AF122" s="1032" t="s">
        <v>122</v>
      </c>
      <c r="AG122" s="1030"/>
      <c r="AH122" s="1030"/>
      <c r="AI122" s="1030"/>
      <c r="AJ122" s="1031"/>
      <c r="AK122" s="1032" t="s">
        <v>449</v>
      </c>
      <c r="AL122" s="1030"/>
      <c r="AM122" s="1030"/>
      <c r="AN122" s="1030"/>
      <c r="AO122" s="1031"/>
      <c r="AP122" s="1033" t="s">
        <v>122</v>
      </c>
      <c r="AQ122" s="1034"/>
      <c r="AR122" s="1034"/>
      <c r="AS122" s="1034"/>
      <c r="AT122" s="1035"/>
      <c r="AU122" s="1063"/>
      <c r="AV122" s="1064"/>
      <c r="AW122" s="1064"/>
      <c r="AX122" s="1064"/>
      <c r="AY122" s="1065"/>
      <c r="AZ122" s="1045" t="s">
        <v>469</v>
      </c>
      <c r="BA122" s="1036"/>
      <c r="BB122" s="1036"/>
      <c r="BC122" s="1036"/>
      <c r="BD122" s="1036"/>
      <c r="BE122" s="1036"/>
      <c r="BF122" s="1036"/>
      <c r="BG122" s="1036"/>
      <c r="BH122" s="1036"/>
      <c r="BI122" s="1036"/>
      <c r="BJ122" s="1036"/>
      <c r="BK122" s="1036"/>
      <c r="BL122" s="1036"/>
      <c r="BM122" s="1036"/>
      <c r="BN122" s="1036"/>
      <c r="BO122" s="1036"/>
      <c r="BP122" s="1037"/>
      <c r="BQ122" s="1068">
        <v>6005516</v>
      </c>
      <c r="BR122" s="1069"/>
      <c r="BS122" s="1069"/>
      <c r="BT122" s="1069"/>
      <c r="BU122" s="1069"/>
      <c r="BV122" s="1069">
        <v>6527511</v>
      </c>
      <c r="BW122" s="1069"/>
      <c r="BX122" s="1069"/>
      <c r="BY122" s="1069"/>
      <c r="BZ122" s="1069"/>
      <c r="CA122" s="1069">
        <v>6661507</v>
      </c>
      <c r="CB122" s="1069"/>
      <c r="CC122" s="1069"/>
      <c r="CD122" s="1069"/>
      <c r="CE122" s="1069"/>
      <c r="CF122" s="1089">
        <v>187.3</v>
      </c>
      <c r="CG122" s="1090"/>
      <c r="CH122" s="1090"/>
      <c r="CI122" s="1090"/>
      <c r="CJ122" s="1090"/>
      <c r="CK122" s="1081"/>
      <c r="CL122" s="1082"/>
      <c r="CM122" s="1082"/>
      <c r="CN122" s="1082"/>
      <c r="CO122" s="1083"/>
      <c r="CP122" s="1091" t="s">
        <v>470</v>
      </c>
      <c r="CQ122" s="1092"/>
      <c r="CR122" s="1092"/>
      <c r="CS122" s="1092"/>
      <c r="CT122" s="1092"/>
      <c r="CU122" s="1092"/>
      <c r="CV122" s="1092"/>
      <c r="CW122" s="1092"/>
      <c r="CX122" s="1092"/>
      <c r="CY122" s="1092"/>
      <c r="CZ122" s="1092"/>
      <c r="DA122" s="1092"/>
      <c r="DB122" s="1092"/>
      <c r="DC122" s="1092"/>
      <c r="DD122" s="1092"/>
      <c r="DE122" s="1092"/>
      <c r="DF122" s="1093"/>
      <c r="DG122" s="990">
        <v>135100</v>
      </c>
      <c r="DH122" s="991"/>
      <c r="DI122" s="991"/>
      <c r="DJ122" s="991"/>
      <c r="DK122" s="991"/>
      <c r="DL122" s="991">
        <v>165434</v>
      </c>
      <c r="DM122" s="991"/>
      <c r="DN122" s="991"/>
      <c r="DO122" s="991"/>
      <c r="DP122" s="991"/>
      <c r="DQ122" s="991">
        <v>149383</v>
      </c>
      <c r="DR122" s="991"/>
      <c r="DS122" s="991"/>
      <c r="DT122" s="991"/>
      <c r="DU122" s="991"/>
      <c r="DV122" s="992">
        <v>4.2</v>
      </c>
      <c r="DW122" s="992"/>
      <c r="DX122" s="992"/>
      <c r="DY122" s="992"/>
      <c r="DZ122" s="993"/>
    </row>
    <row r="123" spans="1:130" s="226" customFormat="1" ht="26.25" customHeight="1" x14ac:dyDescent="0.15">
      <c r="A123" s="1130"/>
      <c r="B123" s="1017"/>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431</v>
      </c>
      <c r="AB123" s="1030"/>
      <c r="AC123" s="1030"/>
      <c r="AD123" s="1030"/>
      <c r="AE123" s="1031"/>
      <c r="AF123" s="1032" t="s">
        <v>431</v>
      </c>
      <c r="AG123" s="1030"/>
      <c r="AH123" s="1030"/>
      <c r="AI123" s="1030"/>
      <c r="AJ123" s="1031"/>
      <c r="AK123" s="1032" t="s">
        <v>436</v>
      </c>
      <c r="AL123" s="1030"/>
      <c r="AM123" s="1030"/>
      <c r="AN123" s="1030"/>
      <c r="AO123" s="1031"/>
      <c r="AP123" s="1033" t="s">
        <v>122</v>
      </c>
      <c r="AQ123" s="1034"/>
      <c r="AR123" s="1034"/>
      <c r="AS123" s="1034"/>
      <c r="AT123" s="1035"/>
      <c r="AU123" s="1066"/>
      <c r="AV123" s="1067"/>
      <c r="AW123" s="1067"/>
      <c r="AX123" s="1067"/>
      <c r="AY123" s="1067"/>
      <c r="AZ123" s="257" t="s">
        <v>185</v>
      </c>
      <c r="BA123" s="257"/>
      <c r="BB123" s="257"/>
      <c r="BC123" s="257"/>
      <c r="BD123" s="257"/>
      <c r="BE123" s="257"/>
      <c r="BF123" s="257"/>
      <c r="BG123" s="257"/>
      <c r="BH123" s="257"/>
      <c r="BI123" s="257"/>
      <c r="BJ123" s="257"/>
      <c r="BK123" s="257"/>
      <c r="BL123" s="257"/>
      <c r="BM123" s="257"/>
      <c r="BN123" s="257"/>
      <c r="BO123" s="1046" t="s">
        <v>471</v>
      </c>
      <c r="BP123" s="1077"/>
      <c r="BQ123" s="1136">
        <v>12472883</v>
      </c>
      <c r="BR123" s="1137"/>
      <c r="BS123" s="1137"/>
      <c r="BT123" s="1137"/>
      <c r="BU123" s="1137"/>
      <c r="BV123" s="1137">
        <v>13082824</v>
      </c>
      <c r="BW123" s="1137"/>
      <c r="BX123" s="1137"/>
      <c r="BY123" s="1137"/>
      <c r="BZ123" s="1137"/>
      <c r="CA123" s="1137">
        <v>13737697</v>
      </c>
      <c r="CB123" s="1137"/>
      <c r="CC123" s="1137"/>
      <c r="CD123" s="1137"/>
      <c r="CE123" s="1137"/>
      <c r="CF123" s="1070"/>
      <c r="CG123" s="1071"/>
      <c r="CH123" s="1071"/>
      <c r="CI123" s="1071"/>
      <c r="CJ123" s="1072"/>
      <c r="CK123" s="1081"/>
      <c r="CL123" s="1082"/>
      <c r="CM123" s="1082"/>
      <c r="CN123" s="1082"/>
      <c r="CO123" s="1083"/>
      <c r="CP123" s="1091" t="s">
        <v>472</v>
      </c>
      <c r="CQ123" s="1092"/>
      <c r="CR123" s="1092"/>
      <c r="CS123" s="1092"/>
      <c r="CT123" s="1092"/>
      <c r="CU123" s="1092"/>
      <c r="CV123" s="1092"/>
      <c r="CW123" s="1092"/>
      <c r="CX123" s="1092"/>
      <c r="CY123" s="1092"/>
      <c r="CZ123" s="1092"/>
      <c r="DA123" s="1092"/>
      <c r="DB123" s="1092"/>
      <c r="DC123" s="1092"/>
      <c r="DD123" s="1092"/>
      <c r="DE123" s="1092"/>
      <c r="DF123" s="1093"/>
      <c r="DG123" s="1029">
        <v>151591</v>
      </c>
      <c r="DH123" s="1030"/>
      <c r="DI123" s="1030"/>
      <c r="DJ123" s="1030"/>
      <c r="DK123" s="1031"/>
      <c r="DL123" s="1032">
        <v>121177</v>
      </c>
      <c r="DM123" s="1030"/>
      <c r="DN123" s="1030"/>
      <c r="DO123" s="1030"/>
      <c r="DP123" s="1031"/>
      <c r="DQ123" s="1032">
        <v>136055</v>
      </c>
      <c r="DR123" s="1030"/>
      <c r="DS123" s="1030"/>
      <c r="DT123" s="1030"/>
      <c r="DU123" s="1031"/>
      <c r="DV123" s="1033">
        <v>3.8</v>
      </c>
      <c r="DW123" s="1034"/>
      <c r="DX123" s="1034"/>
      <c r="DY123" s="1034"/>
      <c r="DZ123" s="1035"/>
    </row>
    <row r="124" spans="1:130" s="226" customFormat="1" ht="26.25" customHeight="1" thickBot="1" x14ac:dyDescent="0.2">
      <c r="A124" s="1130"/>
      <c r="B124" s="1017"/>
      <c r="C124" s="987" t="s">
        <v>458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431</v>
      </c>
      <c r="AB124" s="1030"/>
      <c r="AC124" s="1030"/>
      <c r="AD124" s="1030"/>
      <c r="AE124" s="1031"/>
      <c r="AF124" s="1032" t="s">
        <v>449</v>
      </c>
      <c r="AG124" s="1030"/>
      <c r="AH124" s="1030"/>
      <c r="AI124" s="1030"/>
      <c r="AJ124" s="1031"/>
      <c r="AK124" s="1032" t="s">
        <v>122</v>
      </c>
      <c r="AL124" s="1030"/>
      <c r="AM124" s="1030"/>
      <c r="AN124" s="1030"/>
      <c r="AO124" s="1031"/>
      <c r="AP124" s="1033" t="s">
        <v>431</v>
      </c>
      <c r="AQ124" s="1034"/>
      <c r="AR124" s="1034"/>
      <c r="AS124" s="1034"/>
      <c r="AT124" s="1035"/>
      <c r="AU124" s="1132" t="s">
        <v>473</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436</v>
      </c>
      <c r="BR124" s="1099"/>
      <c r="BS124" s="1099"/>
      <c r="BT124" s="1099"/>
      <c r="BU124" s="1099"/>
      <c r="BV124" s="1099" t="s">
        <v>431</v>
      </c>
      <c r="BW124" s="1099"/>
      <c r="BX124" s="1099"/>
      <c r="BY124" s="1099"/>
      <c r="BZ124" s="1099"/>
      <c r="CA124" s="1099" t="s">
        <v>122</v>
      </c>
      <c r="CB124" s="1099"/>
      <c r="CC124" s="1099"/>
      <c r="CD124" s="1099"/>
      <c r="CE124" s="1099"/>
      <c r="CF124" s="1100"/>
      <c r="CG124" s="1101"/>
      <c r="CH124" s="1101"/>
      <c r="CI124" s="1101"/>
      <c r="CJ124" s="1102"/>
      <c r="CK124" s="1084"/>
      <c r="CL124" s="1084"/>
      <c r="CM124" s="1084"/>
      <c r="CN124" s="1084"/>
      <c r="CO124" s="1085"/>
      <c r="CP124" s="1091" t="s">
        <v>474</v>
      </c>
      <c r="CQ124" s="1092"/>
      <c r="CR124" s="1092"/>
      <c r="CS124" s="1092"/>
      <c r="CT124" s="1092"/>
      <c r="CU124" s="1092"/>
      <c r="CV124" s="1092"/>
      <c r="CW124" s="1092"/>
      <c r="CX124" s="1092"/>
      <c r="CY124" s="1092"/>
      <c r="CZ124" s="1092"/>
      <c r="DA124" s="1092"/>
      <c r="DB124" s="1092"/>
      <c r="DC124" s="1092"/>
      <c r="DD124" s="1092"/>
      <c r="DE124" s="1092"/>
      <c r="DF124" s="1093"/>
      <c r="DG124" s="1076" t="s">
        <v>122</v>
      </c>
      <c r="DH124" s="1055"/>
      <c r="DI124" s="1055"/>
      <c r="DJ124" s="1055"/>
      <c r="DK124" s="1056"/>
      <c r="DL124" s="1054" t="s">
        <v>122</v>
      </c>
      <c r="DM124" s="1055"/>
      <c r="DN124" s="1055"/>
      <c r="DO124" s="1055"/>
      <c r="DP124" s="1056"/>
      <c r="DQ124" s="1054" t="s">
        <v>436</v>
      </c>
      <c r="DR124" s="1055"/>
      <c r="DS124" s="1055"/>
      <c r="DT124" s="1055"/>
      <c r="DU124" s="1056"/>
      <c r="DV124" s="1057" t="s">
        <v>122</v>
      </c>
      <c r="DW124" s="1058"/>
      <c r="DX124" s="1058"/>
      <c r="DY124" s="1058"/>
      <c r="DZ124" s="1059"/>
    </row>
    <row r="125" spans="1:130" s="226" customFormat="1" ht="26.25" customHeight="1" x14ac:dyDescent="0.15">
      <c r="A125" s="1130"/>
      <c r="B125" s="1017"/>
      <c r="C125" s="987" t="s">
        <v>460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122</v>
      </c>
      <c r="AB125" s="1030"/>
      <c r="AC125" s="1030"/>
      <c r="AD125" s="1030"/>
      <c r="AE125" s="1031"/>
      <c r="AF125" s="1032" t="s">
        <v>436</v>
      </c>
      <c r="AG125" s="1030"/>
      <c r="AH125" s="1030"/>
      <c r="AI125" s="1030"/>
      <c r="AJ125" s="1031"/>
      <c r="AK125" s="1032" t="s">
        <v>122</v>
      </c>
      <c r="AL125" s="1030"/>
      <c r="AM125" s="1030"/>
      <c r="AN125" s="1030"/>
      <c r="AO125" s="1031"/>
      <c r="AP125" s="1033" t="s">
        <v>436</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475</v>
      </c>
      <c r="CL125" s="1079"/>
      <c r="CM125" s="1079"/>
      <c r="CN125" s="1079"/>
      <c r="CO125" s="1080"/>
      <c r="CP125" s="1011" t="s">
        <v>476</v>
      </c>
      <c r="CQ125" s="960"/>
      <c r="CR125" s="960"/>
      <c r="CS125" s="960"/>
      <c r="CT125" s="960"/>
      <c r="CU125" s="960"/>
      <c r="CV125" s="960"/>
      <c r="CW125" s="960"/>
      <c r="CX125" s="960"/>
      <c r="CY125" s="960"/>
      <c r="CZ125" s="960"/>
      <c r="DA125" s="960"/>
      <c r="DB125" s="960"/>
      <c r="DC125" s="960"/>
      <c r="DD125" s="960"/>
      <c r="DE125" s="960"/>
      <c r="DF125" s="961"/>
      <c r="DG125" s="997" t="s">
        <v>122</v>
      </c>
      <c r="DH125" s="998"/>
      <c r="DI125" s="998"/>
      <c r="DJ125" s="998"/>
      <c r="DK125" s="998"/>
      <c r="DL125" s="998" t="s">
        <v>436</v>
      </c>
      <c r="DM125" s="998"/>
      <c r="DN125" s="998"/>
      <c r="DO125" s="998"/>
      <c r="DP125" s="998"/>
      <c r="DQ125" s="998" t="s">
        <v>436</v>
      </c>
      <c r="DR125" s="998"/>
      <c r="DS125" s="998"/>
      <c r="DT125" s="998"/>
      <c r="DU125" s="998"/>
      <c r="DV125" s="999" t="s">
        <v>431</v>
      </c>
      <c r="DW125" s="999"/>
      <c r="DX125" s="999"/>
      <c r="DY125" s="999"/>
      <c r="DZ125" s="1000"/>
    </row>
    <row r="126" spans="1:130" s="226" customFormat="1" ht="26.25" customHeight="1" thickBot="1" x14ac:dyDescent="0.2">
      <c r="A126" s="1130"/>
      <c r="B126" s="1017"/>
      <c r="C126" s="987" t="s">
        <v>462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436</v>
      </c>
      <c r="AB126" s="1030"/>
      <c r="AC126" s="1030"/>
      <c r="AD126" s="1030"/>
      <c r="AE126" s="1031"/>
      <c r="AF126" s="1032" t="s">
        <v>436</v>
      </c>
      <c r="AG126" s="1030"/>
      <c r="AH126" s="1030"/>
      <c r="AI126" s="1030"/>
      <c r="AJ126" s="1031"/>
      <c r="AK126" s="1032" t="s">
        <v>449</v>
      </c>
      <c r="AL126" s="1030"/>
      <c r="AM126" s="1030"/>
      <c r="AN126" s="1030"/>
      <c r="AO126" s="1031"/>
      <c r="AP126" s="1033" t="s">
        <v>122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477</v>
      </c>
      <c r="CQ126" s="1021"/>
      <c r="CR126" s="1021"/>
      <c r="CS126" s="1021"/>
      <c r="CT126" s="1021"/>
      <c r="CU126" s="1021"/>
      <c r="CV126" s="1021"/>
      <c r="CW126" s="1021"/>
      <c r="CX126" s="1021"/>
      <c r="CY126" s="1021"/>
      <c r="CZ126" s="1021"/>
      <c r="DA126" s="1021"/>
      <c r="DB126" s="1021"/>
      <c r="DC126" s="1021"/>
      <c r="DD126" s="1021"/>
      <c r="DE126" s="1021"/>
      <c r="DF126" s="1022"/>
      <c r="DG126" s="990" t="s">
        <v>431</v>
      </c>
      <c r="DH126" s="991"/>
      <c r="DI126" s="991"/>
      <c r="DJ126" s="991"/>
      <c r="DK126" s="991"/>
      <c r="DL126" s="991" t="s">
        <v>434</v>
      </c>
      <c r="DM126" s="991"/>
      <c r="DN126" s="991"/>
      <c r="DO126" s="991"/>
      <c r="DP126" s="991"/>
      <c r="DQ126" s="991" t="s">
        <v>431</v>
      </c>
      <c r="DR126" s="991"/>
      <c r="DS126" s="991"/>
      <c r="DT126" s="991"/>
      <c r="DU126" s="991"/>
      <c r="DV126" s="992" t="s">
        <v>122</v>
      </c>
      <c r="DW126" s="992"/>
      <c r="DX126" s="992"/>
      <c r="DY126" s="992"/>
      <c r="DZ126" s="993"/>
    </row>
    <row r="127" spans="1:130" s="226" customFormat="1" ht="26.25" customHeight="1" x14ac:dyDescent="0.15">
      <c r="A127" s="1131"/>
      <c r="B127" s="1019"/>
      <c r="C127" s="1073" t="s">
        <v>478</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180</v>
      </c>
      <c r="AB127" s="1030"/>
      <c r="AC127" s="1030"/>
      <c r="AD127" s="1030"/>
      <c r="AE127" s="1031"/>
      <c r="AF127" s="1032">
        <v>146</v>
      </c>
      <c r="AG127" s="1030"/>
      <c r="AH127" s="1030"/>
      <c r="AI127" s="1030"/>
      <c r="AJ127" s="1031"/>
      <c r="AK127" s="1032">
        <v>105</v>
      </c>
      <c r="AL127" s="1030"/>
      <c r="AM127" s="1030"/>
      <c r="AN127" s="1030"/>
      <c r="AO127" s="1031"/>
      <c r="AP127" s="1033">
        <v>0</v>
      </c>
      <c r="AQ127" s="1034"/>
      <c r="AR127" s="1034"/>
      <c r="AS127" s="1034"/>
      <c r="AT127" s="1035"/>
      <c r="AU127" s="262"/>
      <c r="AV127" s="262"/>
      <c r="AW127" s="262"/>
      <c r="AX127" s="1103" t="s">
        <v>479</v>
      </c>
      <c r="AY127" s="1104"/>
      <c r="AZ127" s="1104"/>
      <c r="BA127" s="1104"/>
      <c r="BB127" s="1104"/>
      <c r="BC127" s="1104"/>
      <c r="BD127" s="1104"/>
      <c r="BE127" s="1105"/>
      <c r="BF127" s="1106" t="s">
        <v>480</v>
      </c>
      <c r="BG127" s="1104"/>
      <c r="BH127" s="1104"/>
      <c r="BI127" s="1104"/>
      <c r="BJ127" s="1104"/>
      <c r="BK127" s="1104"/>
      <c r="BL127" s="1105"/>
      <c r="BM127" s="1106" t="s">
        <v>481</v>
      </c>
      <c r="BN127" s="1104"/>
      <c r="BO127" s="1104"/>
      <c r="BP127" s="1104"/>
      <c r="BQ127" s="1104"/>
      <c r="BR127" s="1104"/>
      <c r="BS127" s="1105"/>
      <c r="BT127" s="1106" t="s">
        <v>482</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483</v>
      </c>
      <c r="CQ127" s="1021"/>
      <c r="CR127" s="1021"/>
      <c r="CS127" s="1021"/>
      <c r="CT127" s="1021"/>
      <c r="CU127" s="1021"/>
      <c r="CV127" s="1021"/>
      <c r="CW127" s="1021"/>
      <c r="CX127" s="1021"/>
      <c r="CY127" s="1021"/>
      <c r="CZ127" s="1021"/>
      <c r="DA127" s="1021"/>
      <c r="DB127" s="1021"/>
      <c r="DC127" s="1021"/>
      <c r="DD127" s="1021"/>
      <c r="DE127" s="1021"/>
      <c r="DF127" s="1022"/>
      <c r="DG127" s="990" t="s">
        <v>434</v>
      </c>
      <c r="DH127" s="991"/>
      <c r="DI127" s="991"/>
      <c r="DJ127" s="991"/>
      <c r="DK127" s="991"/>
      <c r="DL127" s="991" t="s">
        <v>122</v>
      </c>
      <c r="DM127" s="991"/>
      <c r="DN127" s="991"/>
      <c r="DO127" s="991"/>
      <c r="DP127" s="991"/>
      <c r="DQ127" s="991" t="s">
        <v>122</v>
      </c>
      <c r="DR127" s="991"/>
      <c r="DS127" s="991"/>
      <c r="DT127" s="991"/>
      <c r="DU127" s="991"/>
      <c r="DV127" s="992" t="s">
        <v>449</v>
      </c>
      <c r="DW127" s="992"/>
      <c r="DX127" s="992"/>
      <c r="DY127" s="992"/>
      <c r="DZ127" s="993"/>
    </row>
    <row r="128" spans="1:130" s="226" customFormat="1" ht="26.25" customHeight="1" thickBot="1" x14ac:dyDescent="0.2">
      <c r="A128" s="1114" t="s">
        <v>484</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485</v>
      </c>
      <c r="X128" s="1116"/>
      <c r="Y128" s="1116"/>
      <c r="Z128" s="1117"/>
      <c r="AA128" s="1118" t="s">
        <v>122</v>
      </c>
      <c r="AB128" s="1119"/>
      <c r="AC128" s="1119"/>
      <c r="AD128" s="1119"/>
      <c r="AE128" s="1120"/>
      <c r="AF128" s="1121" t="s">
        <v>431</v>
      </c>
      <c r="AG128" s="1119"/>
      <c r="AH128" s="1119"/>
      <c r="AI128" s="1119"/>
      <c r="AJ128" s="1120"/>
      <c r="AK128" s="1121" t="s">
        <v>436</v>
      </c>
      <c r="AL128" s="1119"/>
      <c r="AM128" s="1119"/>
      <c r="AN128" s="1119"/>
      <c r="AO128" s="1120"/>
      <c r="AP128" s="1122"/>
      <c r="AQ128" s="1123"/>
      <c r="AR128" s="1123"/>
      <c r="AS128" s="1123"/>
      <c r="AT128" s="1124"/>
      <c r="AU128" s="262"/>
      <c r="AV128" s="262"/>
      <c r="AW128" s="262"/>
      <c r="AX128" s="959" t="s">
        <v>486</v>
      </c>
      <c r="AY128" s="960"/>
      <c r="AZ128" s="960"/>
      <c r="BA128" s="960"/>
      <c r="BB128" s="960"/>
      <c r="BC128" s="960"/>
      <c r="BD128" s="960"/>
      <c r="BE128" s="961"/>
      <c r="BF128" s="1125" t="s">
        <v>449</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487</v>
      </c>
      <c r="CQ128" s="1108"/>
      <c r="CR128" s="1108"/>
      <c r="CS128" s="1108"/>
      <c r="CT128" s="1108"/>
      <c r="CU128" s="1108"/>
      <c r="CV128" s="1108"/>
      <c r="CW128" s="1108"/>
      <c r="CX128" s="1108"/>
      <c r="CY128" s="1108"/>
      <c r="CZ128" s="1108"/>
      <c r="DA128" s="1108"/>
      <c r="DB128" s="1108"/>
      <c r="DC128" s="1108"/>
      <c r="DD128" s="1108"/>
      <c r="DE128" s="1108"/>
      <c r="DF128" s="1109"/>
      <c r="DG128" s="1110" t="s">
        <v>122</v>
      </c>
      <c r="DH128" s="1111"/>
      <c r="DI128" s="1111"/>
      <c r="DJ128" s="1111"/>
      <c r="DK128" s="1111"/>
      <c r="DL128" s="1111" t="s">
        <v>431</v>
      </c>
      <c r="DM128" s="1111"/>
      <c r="DN128" s="1111"/>
      <c r="DO128" s="1111"/>
      <c r="DP128" s="1111"/>
      <c r="DQ128" s="1111" t="s">
        <v>431</v>
      </c>
      <c r="DR128" s="1111"/>
      <c r="DS128" s="1111"/>
      <c r="DT128" s="1111"/>
      <c r="DU128" s="1111"/>
      <c r="DV128" s="1112" t="s">
        <v>431</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488</v>
      </c>
      <c r="X129" s="1145"/>
      <c r="Y129" s="1145"/>
      <c r="Z129" s="1146"/>
      <c r="AA129" s="1029">
        <v>4678143</v>
      </c>
      <c r="AB129" s="1030"/>
      <c r="AC129" s="1030"/>
      <c r="AD129" s="1030"/>
      <c r="AE129" s="1031"/>
      <c r="AF129" s="1032">
        <v>4638007</v>
      </c>
      <c r="AG129" s="1030"/>
      <c r="AH129" s="1030"/>
      <c r="AI129" s="1030"/>
      <c r="AJ129" s="1031"/>
      <c r="AK129" s="1032">
        <v>4365654</v>
      </c>
      <c r="AL129" s="1030"/>
      <c r="AM129" s="1030"/>
      <c r="AN129" s="1030"/>
      <c r="AO129" s="1031"/>
      <c r="AP129" s="1147"/>
      <c r="AQ129" s="1148"/>
      <c r="AR129" s="1148"/>
      <c r="AS129" s="1148"/>
      <c r="AT129" s="1149"/>
      <c r="AU129" s="264"/>
      <c r="AV129" s="264"/>
      <c r="AW129" s="264"/>
      <c r="AX129" s="1138" t="s">
        <v>489</v>
      </c>
      <c r="AY129" s="1021"/>
      <c r="AZ129" s="1021"/>
      <c r="BA129" s="1021"/>
      <c r="BB129" s="1021"/>
      <c r="BC129" s="1021"/>
      <c r="BD129" s="1021"/>
      <c r="BE129" s="1022"/>
      <c r="BF129" s="1139" t="s">
        <v>490</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491</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492</v>
      </c>
      <c r="X130" s="1145"/>
      <c r="Y130" s="1145"/>
      <c r="Z130" s="1146"/>
      <c r="AA130" s="1029">
        <v>873868</v>
      </c>
      <c r="AB130" s="1030"/>
      <c r="AC130" s="1030"/>
      <c r="AD130" s="1030"/>
      <c r="AE130" s="1031"/>
      <c r="AF130" s="1032">
        <v>882764</v>
      </c>
      <c r="AG130" s="1030"/>
      <c r="AH130" s="1030"/>
      <c r="AI130" s="1030"/>
      <c r="AJ130" s="1031"/>
      <c r="AK130" s="1032">
        <v>809410</v>
      </c>
      <c r="AL130" s="1030"/>
      <c r="AM130" s="1030"/>
      <c r="AN130" s="1030"/>
      <c r="AO130" s="1031"/>
      <c r="AP130" s="1147"/>
      <c r="AQ130" s="1148"/>
      <c r="AR130" s="1148"/>
      <c r="AS130" s="1148"/>
      <c r="AT130" s="1149"/>
      <c r="AU130" s="264"/>
      <c r="AV130" s="264"/>
      <c r="AW130" s="264"/>
      <c r="AX130" s="1138" t="s">
        <v>493</v>
      </c>
      <c r="AY130" s="1021"/>
      <c r="AZ130" s="1021"/>
      <c r="BA130" s="1021"/>
      <c r="BB130" s="1021"/>
      <c r="BC130" s="1021"/>
      <c r="BD130" s="1021"/>
      <c r="BE130" s="1022"/>
      <c r="BF130" s="1175">
        <v>7.9</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494</v>
      </c>
      <c r="X131" s="1183"/>
      <c r="Y131" s="1183"/>
      <c r="Z131" s="1184"/>
      <c r="AA131" s="1076">
        <v>3804275</v>
      </c>
      <c r="AB131" s="1055"/>
      <c r="AC131" s="1055"/>
      <c r="AD131" s="1055"/>
      <c r="AE131" s="1056"/>
      <c r="AF131" s="1054">
        <v>3755243</v>
      </c>
      <c r="AG131" s="1055"/>
      <c r="AH131" s="1055"/>
      <c r="AI131" s="1055"/>
      <c r="AJ131" s="1056"/>
      <c r="AK131" s="1054">
        <v>3556244</v>
      </c>
      <c r="AL131" s="1055"/>
      <c r="AM131" s="1055"/>
      <c r="AN131" s="1055"/>
      <c r="AO131" s="1056"/>
      <c r="AP131" s="1185"/>
      <c r="AQ131" s="1186"/>
      <c r="AR131" s="1186"/>
      <c r="AS131" s="1186"/>
      <c r="AT131" s="1187"/>
      <c r="AU131" s="264"/>
      <c r="AV131" s="264"/>
      <c r="AW131" s="264"/>
      <c r="AX131" s="1157" t="s">
        <v>495</v>
      </c>
      <c r="AY131" s="1108"/>
      <c r="AZ131" s="1108"/>
      <c r="BA131" s="1108"/>
      <c r="BB131" s="1108"/>
      <c r="BC131" s="1108"/>
      <c r="BD131" s="1108"/>
      <c r="BE131" s="1109"/>
      <c r="BF131" s="1158" t="s">
        <v>490</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496</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497</v>
      </c>
      <c r="W132" s="1168"/>
      <c r="X132" s="1168"/>
      <c r="Y132" s="1168"/>
      <c r="Z132" s="1169"/>
      <c r="AA132" s="1170">
        <v>6.848663674</v>
      </c>
      <c r="AB132" s="1171"/>
      <c r="AC132" s="1171"/>
      <c r="AD132" s="1171"/>
      <c r="AE132" s="1172"/>
      <c r="AF132" s="1173">
        <v>7.3668202029999996</v>
      </c>
      <c r="AG132" s="1171"/>
      <c r="AH132" s="1171"/>
      <c r="AI132" s="1171"/>
      <c r="AJ132" s="1172"/>
      <c r="AK132" s="1173">
        <v>9.6351094019999994</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498</v>
      </c>
      <c r="W133" s="1151"/>
      <c r="X133" s="1151"/>
      <c r="Y133" s="1151"/>
      <c r="Z133" s="1152"/>
      <c r="AA133" s="1153">
        <v>6.7</v>
      </c>
      <c r="AB133" s="1154"/>
      <c r="AC133" s="1154"/>
      <c r="AD133" s="1154"/>
      <c r="AE133" s="1155"/>
      <c r="AF133" s="1153">
        <v>7.1</v>
      </c>
      <c r="AG133" s="1154"/>
      <c r="AH133" s="1154"/>
      <c r="AI133" s="1154"/>
      <c r="AJ133" s="1155"/>
      <c r="AK133" s="1153">
        <v>7.9</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92Cr8jIXM2s9R17We2X/VoO0mXNH8+/YAfKEf0NR3CmdIqNOP6sciPpZ85fY7ccfsKN4EMxLutEHPl+1sgcwA==" saltValue="nSISbW5T3U/zIG/ZVdrB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8tkKBpC60A6KNCdQHUkA/D7yIdzgIx/sFjbiQrqcJYQ3oiT7gTlws1BkpmB8QOT35xp/Jf0NmgxCSxqrk852Q==" saltValue="hOgeMAqWhzSkiMUgJ4Z5w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XaEUQB536avstWogwvDZNP4E9y0r33rw1MaBDH9KHPNL1rxZWuwwBNsyVFAxx6ors7209sxKT0+A8jRfYxRdw==" saltValue="BdEj9uLXeHeOQu797X76J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507</v>
      </c>
      <c r="AL9" s="1194"/>
      <c r="AM9" s="1194"/>
      <c r="AN9" s="1195"/>
      <c r="AO9" s="292">
        <v>1105654</v>
      </c>
      <c r="AP9" s="292">
        <v>107064</v>
      </c>
      <c r="AQ9" s="293">
        <v>94624</v>
      </c>
      <c r="AR9" s="294">
        <v>13.1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508</v>
      </c>
      <c r="AL10" s="1194"/>
      <c r="AM10" s="1194"/>
      <c r="AN10" s="1195"/>
      <c r="AO10" s="295">
        <v>3204</v>
      </c>
      <c r="AP10" s="295">
        <v>310</v>
      </c>
      <c r="AQ10" s="296">
        <v>10828</v>
      </c>
      <c r="AR10" s="297">
        <v>-97.1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509</v>
      </c>
      <c r="AL11" s="1194"/>
      <c r="AM11" s="1194"/>
      <c r="AN11" s="1195"/>
      <c r="AO11" s="295">
        <v>177599</v>
      </c>
      <c r="AP11" s="295">
        <v>17198</v>
      </c>
      <c r="AQ11" s="296">
        <v>19094</v>
      </c>
      <c r="AR11" s="297">
        <v>-9.9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510</v>
      </c>
      <c r="AL12" s="1194"/>
      <c r="AM12" s="1194"/>
      <c r="AN12" s="1195"/>
      <c r="AO12" s="295">
        <v>11536</v>
      </c>
      <c r="AP12" s="295">
        <v>1117</v>
      </c>
      <c r="AQ12" s="296">
        <v>2189</v>
      </c>
      <c r="AR12" s="297">
        <v>-49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511</v>
      </c>
      <c r="AL13" s="1194"/>
      <c r="AM13" s="1194"/>
      <c r="AN13" s="1195"/>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513</v>
      </c>
      <c r="AL14" s="1194"/>
      <c r="AM14" s="1194"/>
      <c r="AN14" s="1195"/>
      <c r="AO14" s="295">
        <v>75944</v>
      </c>
      <c r="AP14" s="295">
        <v>7354</v>
      </c>
      <c r="AQ14" s="296">
        <v>4559</v>
      </c>
      <c r="AR14" s="297">
        <v>61.3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514</v>
      </c>
      <c r="AL15" s="1194"/>
      <c r="AM15" s="1194"/>
      <c r="AN15" s="1195"/>
      <c r="AO15" s="295">
        <v>50706</v>
      </c>
      <c r="AP15" s="295">
        <v>4910</v>
      </c>
      <c r="AQ15" s="296">
        <v>2298</v>
      </c>
      <c r="AR15" s="297">
        <v>113.7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515</v>
      </c>
      <c r="AL16" s="1197"/>
      <c r="AM16" s="1197"/>
      <c r="AN16" s="1198"/>
      <c r="AO16" s="295">
        <v>-103703</v>
      </c>
      <c r="AP16" s="295">
        <v>-10042</v>
      </c>
      <c r="AQ16" s="296">
        <v>-9895</v>
      </c>
      <c r="AR16" s="297">
        <v>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185</v>
      </c>
      <c r="AL17" s="1197"/>
      <c r="AM17" s="1197"/>
      <c r="AN17" s="1198"/>
      <c r="AO17" s="295">
        <v>1320940</v>
      </c>
      <c r="AP17" s="295">
        <v>127911</v>
      </c>
      <c r="AQ17" s="296">
        <v>123697</v>
      </c>
      <c r="AR17" s="297">
        <v>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520</v>
      </c>
      <c r="AL21" s="1189"/>
      <c r="AM21" s="1189"/>
      <c r="AN21" s="1190"/>
      <c r="AO21" s="307">
        <v>13.07</v>
      </c>
      <c r="AP21" s="308">
        <v>11.1</v>
      </c>
      <c r="AQ21" s="309">
        <v>1.97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521</v>
      </c>
      <c r="AL22" s="1189"/>
      <c r="AM22" s="1189"/>
      <c r="AN22" s="1190"/>
      <c r="AO22" s="312">
        <v>97</v>
      </c>
      <c r="AP22" s="313">
        <v>95.8</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526</v>
      </c>
      <c r="AL32" s="1205"/>
      <c r="AM32" s="1205"/>
      <c r="AN32" s="1206"/>
      <c r="AO32" s="322">
        <v>940452</v>
      </c>
      <c r="AP32" s="322">
        <v>91067</v>
      </c>
      <c r="AQ32" s="323">
        <v>80576</v>
      </c>
      <c r="AR32" s="324">
        <v>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527</v>
      </c>
      <c r="AL33" s="1205"/>
      <c r="AM33" s="1205"/>
      <c r="AN33" s="120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528</v>
      </c>
      <c r="AL34" s="1205"/>
      <c r="AM34" s="1205"/>
      <c r="AN34" s="1206"/>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529</v>
      </c>
      <c r="AL35" s="1205"/>
      <c r="AM35" s="1205"/>
      <c r="AN35" s="1206"/>
      <c r="AO35" s="322">
        <v>145728</v>
      </c>
      <c r="AP35" s="322">
        <v>14111</v>
      </c>
      <c r="AQ35" s="323">
        <v>26282</v>
      </c>
      <c r="AR35" s="324">
        <v>-46.3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530</v>
      </c>
      <c r="AL36" s="1205"/>
      <c r="AM36" s="1205"/>
      <c r="AN36" s="1206"/>
      <c r="AO36" s="322">
        <v>65773</v>
      </c>
      <c r="AP36" s="322">
        <v>6369</v>
      </c>
      <c r="AQ36" s="323">
        <v>3165</v>
      </c>
      <c r="AR36" s="324">
        <v>101.2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531</v>
      </c>
      <c r="AL37" s="1205"/>
      <c r="AM37" s="1205"/>
      <c r="AN37" s="1206"/>
      <c r="AO37" s="322">
        <v>105</v>
      </c>
      <c r="AP37" s="322">
        <v>10</v>
      </c>
      <c r="AQ37" s="323">
        <v>1250</v>
      </c>
      <c r="AR37" s="324">
        <v>-99.2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532</v>
      </c>
      <c r="AL38" s="1208"/>
      <c r="AM38" s="1208"/>
      <c r="AN38" s="1209"/>
      <c r="AO38" s="325" t="s">
        <v>512</v>
      </c>
      <c r="AP38" s="325" t="s">
        <v>512</v>
      </c>
      <c r="AQ38" s="326">
        <v>22</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533</v>
      </c>
      <c r="AL39" s="1208"/>
      <c r="AM39" s="1208"/>
      <c r="AN39" s="1209"/>
      <c r="AO39" s="322" t="s">
        <v>512</v>
      </c>
      <c r="AP39" s="322" t="s">
        <v>512</v>
      </c>
      <c r="AQ39" s="323">
        <v>-3638</v>
      </c>
      <c r="AR39" s="324" t="s">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534</v>
      </c>
      <c r="AL40" s="1205"/>
      <c r="AM40" s="1205"/>
      <c r="AN40" s="1206"/>
      <c r="AO40" s="322">
        <v>-809410</v>
      </c>
      <c r="AP40" s="322">
        <v>-78378</v>
      </c>
      <c r="AQ40" s="323">
        <v>-75354</v>
      </c>
      <c r="AR40" s="324">
        <v>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298</v>
      </c>
      <c r="AL41" s="1211"/>
      <c r="AM41" s="1211"/>
      <c r="AN41" s="1212"/>
      <c r="AO41" s="322">
        <v>342648</v>
      </c>
      <c r="AP41" s="322">
        <v>33180</v>
      </c>
      <c r="AQ41" s="323">
        <v>32302</v>
      </c>
      <c r="AR41" s="324">
        <v>2.7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502</v>
      </c>
      <c r="AN49" s="1201" t="s">
        <v>538</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1552829</v>
      </c>
      <c r="AN51" s="344">
        <v>140210</v>
      </c>
      <c r="AO51" s="345">
        <v>20.100000000000001</v>
      </c>
      <c r="AP51" s="346">
        <v>136577</v>
      </c>
      <c r="AQ51" s="347">
        <v>19.7</v>
      </c>
      <c r="AR51" s="348">
        <v>0.4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421722</v>
      </c>
      <c r="AN52" s="352">
        <v>38079</v>
      </c>
      <c r="AO52" s="353">
        <v>-44.8</v>
      </c>
      <c r="AP52" s="354">
        <v>59645</v>
      </c>
      <c r="AQ52" s="355">
        <v>-3.2</v>
      </c>
      <c r="AR52" s="356">
        <v>-41.6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902471</v>
      </c>
      <c r="AN53" s="344">
        <v>83039</v>
      </c>
      <c r="AO53" s="345">
        <v>-40.799999999999997</v>
      </c>
      <c r="AP53" s="346">
        <v>132212</v>
      </c>
      <c r="AQ53" s="347">
        <v>-3.2</v>
      </c>
      <c r="AR53" s="348">
        <v>-37.6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412529</v>
      </c>
      <c r="AN54" s="352">
        <v>37958</v>
      </c>
      <c r="AO54" s="353">
        <v>-0.3</v>
      </c>
      <c r="AP54" s="354">
        <v>67114</v>
      </c>
      <c r="AQ54" s="355">
        <v>12.5</v>
      </c>
      <c r="AR54" s="356">
        <v>-12.8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545607</v>
      </c>
      <c r="AN55" s="344">
        <v>50929</v>
      </c>
      <c r="AO55" s="345">
        <v>-38.700000000000003</v>
      </c>
      <c r="AP55" s="346">
        <v>93741</v>
      </c>
      <c r="AQ55" s="347">
        <v>-29.1</v>
      </c>
      <c r="AR55" s="348">
        <v>-9.6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224461</v>
      </c>
      <c r="AN56" s="352">
        <v>20952</v>
      </c>
      <c r="AO56" s="353">
        <v>-44.8</v>
      </c>
      <c r="AP56" s="354">
        <v>46285</v>
      </c>
      <c r="AQ56" s="355">
        <v>-31</v>
      </c>
      <c r="AR56" s="356">
        <v>-13.8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697500</v>
      </c>
      <c r="AN57" s="344">
        <v>66001</v>
      </c>
      <c r="AO57" s="345">
        <v>29.6</v>
      </c>
      <c r="AP57" s="346">
        <v>107537</v>
      </c>
      <c r="AQ57" s="347">
        <v>14.7</v>
      </c>
      <c r="AR57" s="348">
        <v>14.9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414065</v>
      </c>
      <c r="AN58" s="352">
        <v>39181</v>
      </c>
      <c r="AO58" s="353">
        <v>87</v>
      </c>
      <c r="AP58" s="354">
        <v>57923</v>
      </c>
      <c r="AQ58" s="355">
        <v>25.1</v>
      </c>
      <c r="AR58" s="356">
        <v>61.9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1145723</v>
      </c>
      <c r="AN59" s="344">
        <v>110944</v>
      </c>
      <c r="AO59" s="345">
        <v>68.099999999999994</v>
      </c>
      <c r="AP59" s="346">
        <v>113913</v>
      </c>
      <c r="AQ59" s="347">
        <v>5.9</v>
      </c>
      <c r="AR59" s="348">
        <v>62.2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455948</v>
      </c>
      <c r="AN60" s="352">
        <v>44151</v>
      </c>
      <c r="AO60" s="353">
        <v>12.7</v>
      </c>
      <c r="AP60" s="354">
        <v>53160</v>
      </c>
      <c r="AQ60" s="355">
        <v>-8.1999999999999993</v>
      </c>
      <c r="AR60" s="356">
        <v>20.9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968826</v>
      </c>
      <c r="AN61" s="359">
        <v>90225</v>
      </c>
      <c r="AO61" s="360">
        <v>7.7</v>
      </c>
      <c r="AP61" s="361">
        <v>116796</v>
      </c>
      <c r="AQ61" s="362">
        <v>1.6</v>
      </c>
      <c r="AR61" s="348">
        <v>6.1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385745</v>
      </c>
      <c r="AN62" s="352">
        <v>36064</v>
      </c>
      <c r="AO62" s="353">
        <v>2</v>
      </c>
      <c r="AP62" s="354">
        <v>56825</v>
      </c>
      <c r="AQ62" s="355">
        <v>-1</v>
      </c>
      <c r="AR62" s="356">
        <v>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0xlYxXyRvYhVPw5GlGRb5VY8H9zforsJIAhdO2/q/+KOhauk8HedXPeFBSrF/VArrkCqSkSgOcN5EnnG151w==" saltValue="l29y5B5SlL14m96VHAM9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3n8S8m4bHv0gz79I3PT0oOsTsloOzuRx6+KeyVlmCcjpkippfdtv3ql0Ti8geVOxRtyH51KR4F5EikglmmsXQ==" saltValue="VxPfD6ytT9znjfpbCf7V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prbOGIVuRZMo1il1SvHQ8O4e6g5Asz1fylW/ifTaRCAgySjvvhNfyBnAvSlkFIFwLOMGs2QrCDZUjNF7XeqjA==" saltValue="tdQtq7I3flSiR+0CjA+X2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3" t="s">
        <v>3</v>
      </c>
      <c r="D47" s="1213"/>
      <c r="E47" s="1214"/>
      <c r="F47" s="11">
        <v>55.8</v>
      </c>
      <c r="G47" s="12">
        <v>66.89</v>
      </c>
      <c r="H47" s="12">
        <v>68.180000000000007</v>
      </c>
      <c r="I47" s="12">
        <v>68.819999999999993</v>
      </c>
      <c r="J47" s="13">
        <v>70.849999999999994</v>
      </c>
    </row>
    <row r="48" spans="2:10" ht="57.75" customHeight="1" x14ac:dyDescent="0.15">
      <c r="B48" s="14"/>
      <c r="C48" s="1215" t="s">
        <v>4</v>
      </c>
      <c r="D48" s="1215"/>
      <c r="E48" s="1216"/>
      <c r="F48" s="15">
        <v>21.97</v>
      </c>
      <c r="G48" s="16">
        <v>17.25</v>
      </c>
      <c r="H48" s="16">
        <v>20.39</v>
      </c>
      <c r="I48" s="16">
        <v>18.59</v>
      </c>
      <c r="J48" s="17">
        <v>21.69</v>
      </c>
    </row>
    <row r="49" spans="2:10" ht="57.75" customHeight="1" thickBot="1" x14ac:dyDescent="0.2">
      <c r="B49" s="18"/>
      <c r="C49" s="1217" t="s">
        <v>5</v>
      </c>
      <c r="D49" s="1217"/>
      <c r="E49" s="1218"/>
      <c r="F49" s="19">
        <v>6.64</v>
      </c>
      <c r="G49" s="20">
        <v>6.39</v>
      </c>
      <c r="H49" s="20">
        <v>7.26</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z1okKvZZyakw+le3EayrUc1IJXXj/A+FiAD5AZDPf+wHgfB/gf1aOkWUGmk+SobifewhgHGpp/dZ2Ur21aHBA==" saltValue="DObfR5DZnkhW19kdtrKVt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2019-11-19T07:50:42Z</cp:lastPrinted>
  <dcterms:created xsi:type="dcterms:W3CDTF">2019-02-14T05:08:36Z</dcterms:created>
  <dcterms:modified xsi:type="dcterms:W3CDTF">2019-11-19T07:52:54Z</dcterms:modified>
</cp:coreProperties>
</file>