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W41" i="7"/>
  <c r="BE41" i="7"/>
  <c r="AM41" i="7"/>
  <c r="U41" i="7"/>
  <c r="E41" i="7"/>
  <c r="C41" i="7"/>
  <c r="DG40" i="7"/>
  <c r="CQ40" i="7"/>
  <c r="CO40" i="7"/>
  <c r="BY40" i="7"/>
  <c r="BW40" i="7"/>
  <c r="BE40" i="7"/>
  <c r="AM40" i="7"/>
  <c r="U40" i="7"/>
  <c r="E40" i="7"/>
  <c r="C40" i="7"/>
  <c r="DG39" i="7"/>
  <c r="CQ39" i="7"/>
  <c r="CO39" i="7"/>
  <c r="BY39" i="7"/>
  <c r="BW39" i="7" s="1"/>
  <c r="BE39" i="7"/>
  <c r="AM39" i="7"/>
  <c r="U39" i="7"/>
  <c r="E39" i="7"/>
  <c r="C39" i="7" s="1"/>
  <c r="DG38" i="7"/>
  <c r="CQ38" i="7"/>
  <c r="CO38" i="7" s="1"/>
  <c r="BY38" i="7"/>
  <c r="BE38" i="7"/>
  <c r="AM38" i="7"/>
  <c r="U38" i="7"/>
  <c r="E38" i="7"/>
  <c r="C38" i="7" s="1"/>
  <c r="DG37" i="7"/>
  <c r="CQ37" i="7"/>
  <c r="CO37" i="7" s="1"/>
  <c r="BY37" i="7"/>
  <c r="BE37" i="7"/>
  <c r="AM37" i="7"/>
  <c r="U37" i="7"/>
  <c r="E37" i="7"/>
  <c r="C37" i="7"/>
  <c r="DG36" i="7"/>
  <c r="CQ36" i="7"/>
  <c r="CO36" i="7"/>
  <c r="BY36" i="7"/>
  <c r="BE36" i="7"/>
  <c r="AM36" i="7"/>
  <c r="W36" i="7"/>
  <c r="E36" i="7"/>
  <c r="C36" i="7"/>
  <c r="DG35" i="7"/>
  <c r="CQ35" i="7"/>
  <c r="BY35" i="7"/>
  <c r="BG35" i="7"/>
  <c r="AM35" i="7"/>
  <c r="W35" i="7"/>
  <c r="E35" i="7"/>
  <c r="C35" i="7"/>
  <c r="DG34" i="7"/>
  <c r="CQ34" i="7"/>
  <c r="BY34" i="7"/>
  <c r="BG34" i="7"/>
  <c r="AM34" i="7"/>
  <c r="W34" i="7"/>
  <c r="E34" i="7"/>
  <c r="C34" i="7"/>
  <c r="U34" i="7" l="1"/>
  <c r="U35" i="7" s="1"/>
  <c r="U36" i="7" s="1"/>
  <c r="BE34" i="7" l="1"/>
  <c r="BE35" i="7" s="1"/>
  <c r="BW34" i="7" l="1"/>
  <c r="BW35" i="7" l="1"/>
  <c r="BW36" i="7" s="1"/>
  <c r="BW37" i="7" s="1"/>
  <c r="BW38" i="7" s="1"/>
  <c r="CO34" i="7"/>
  <c r="CO35" i="7" s="1"/>
</calcChain>
</file>

<file path=xl/sharedStrings.xml><?xml version="1.0" encoding="utf-8"?>
<sst xmlns="http://schemas.openxmlformats.org/spreadsheetml/2006/main" count="1104" uniqueCount="554">
  <si>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</si>
  <si>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</si>
  <si>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</si>
  <si>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</si>
  <si>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</si>
  <si>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</si>
  <si>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</si>
  <si>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</si>
  <si>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</si>
  <si>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</si>
  <si>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</si>
  <si>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</si>
  <si>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</si>
  <si>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</si>
  <si>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</si>
  <si>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</si>
  <si>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ここ3か年は将来負担比率については発生していない状況であるが、有形固定資産減価償却率は年々増となっている。法定耐用年数を迎える施設等があるため、計画的に補修、改修を進める必要がある。</t>
    <rPh sb="4" eb="5">
      <t>ネン</t>
    </rPh>
    <rPh sb="6" eb="8">
      <t>ショウライ</t>
    </rPh>
    <rPh sb="8" eb="10">
      <t>フタン</t>
    </rPh>
    <rPh sb="10" eb="12">
      <t>ヒリツ</t>
    </rPh>
    <rPh sb="17" eb="19">
      <t>ハッセイ</t>
    </rPh>
    <rPh sb="24" eb="26">
      <t>ジョウキョウ</t>
    </rPh>
    <rPh sb="31" eb="33">
      <t>ユウケイ</t>
    </rPh>
    <rPh sb="33" eb="35">
      <t>コテイ</t>
    </rPh>
    <rPh sb="35" eb="37">
      <t>シサン</t>
    </rPh>
    <rPh sb="37" eb="39">
      <t>ゲンカ</t>
    </rPh>
    <rPh sb="39" eb="41">
      <t>ショウキャク</t>
    </rPh>
    <rPh sb="41" eb="42">
      <t>リツ</t>
    </rPh>
    <rPh sb="43" eb="45">
      <t>ネンネン</t>
    </rPh>
    <rPh sb="45" eb="46">
      <t>ゾウ</t>
    </rPh>
    <rPh sb="53" eb="55">
      <t>ホウテイ</t>
    </rPh>
    <rPh sb="55" eb="57">
      <t>タイヨウ</t>
    </rPh>
    <rPh sb="57" eb="59">
      <t>ネンスウ</t>
    </rPh>
    <rPh sb="60" eb="61">
      <t>ムカ</t>
    </rPh>
    <rPh sb="63" eb="65">
      <t>シセツ</t>
    </rPh>
    <rPh sb="65" eb="66">
      <t>トウ</t>
    </rPh>
    <rPh sb="72" eb="75">
      <t>ケイカクテキ</t>
    </rPh>
    <rPh sb="76" eb="78">
      <t>ホシュウ</t>
    </rPh>
    <rPh sb="79" eb="81">
      <t>カイシュウ</t>
    </rPh>
    <rPh sb="82" eb="83">
      <t>スス</t>
    </rPh>
    <rPh sb="85" eb="87">
      <t>ヒツヨウ</t>
    </rPh>
    <phoneticPr fontId="5"/>
  </si>
  <si>
    <t>実質公債費比率については、類似団体と比較すると平均値を上回っている状況でいるが、令和2年度をピークに減に転じている。これは、公営企業元利償還金の減によるものである。ただ、令和3年度以降も起債事業を実施しているため、比率が増になることが見込まれる。また、将来負担比率については、平成26年度以降０％で推移しているが、令和6年度から一部法適用企業となるため今後も計画的に地方債発行の平準化を図り、健全な財政運営に努める。</t>
    <rPh sb="70" eb="71">
      <t>キン</t>
    </rPh>
    <rPh sb="72" eb="73">
      <t>ゲン</t>
    </rPh>
    <rPh sb="85" eb="87">
      <t>レイワ</t>
    </rPh>
    <rPh sb="88" eb="89">
      <t>ネン</t>
    </rPh>
    <rPh sb="89" eb="90">
      <t>ド</t>
    </rPh>
    <rPh sb="90" eb="92">
      <t>イコウ</t>
    </rPh>
    <rPh sb="93" eb="95">
      <t>キサイ</t>
    </rPh>
    <rPh sb="95" eb="97">
      <t>ジギョウ</t>
    </rPh>
    <rPh sb="98" eb="100">
      <t>ジッシ</t>
    </rPh>
    <rPh sb="107" eb="109">
      <t>ヒリツ</t>
    </rPh>
    <rPh sb="110" eb="111">
      <t>ゾウ</t>
    </rPh>
    <rPh sb="117" eb="119">
      <t>ミコ</t>
    </rPh>
    <rPh sb="126" eb="128">
      <t>ショウライ</t>
    </rPh>
    <rPh sb="128" eb="130">
      <t>フタン</t>
    </rPh>
    <rPh sb="130" eb="132">
      <t>ヒリツ</t>
    </rPh>
    <rPh sb="138" eb="140">
      <t>ヘイセイ</t>
    </rPh>
    <rPh sb="142" eb="144">
      <t>ネンド</t>
    </rPh>
    <rPh sb="144" eb="146">
      <t>イコウ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</si>
  <si>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</si>
  <si>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</si>
  <si>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</si>
  <si>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</si>
  <si>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</si>
  <si>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</si>
  <si>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</si>
  <si>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</si>
  <si>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</si>
  <si>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</si>
  <si>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</si>
  <si>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</si>
  <si>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</si>
  <si>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</si>
  <si>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</si>
  <si>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</si>
  <si>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</si>
  <si>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</si>
  <si>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</si>
  <si>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山江村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</si>
  <si>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</si>
  <si>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</si>
  <si>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</si>
  <si>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</si>
  <si>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</si>
  <si>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</si>
  <si>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</si>
  <si>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</si>
  <si>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</si>
  <si>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</si>
  <si>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</si>
  <si>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</si>
  <si>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</si>
  <si>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</si>
  <si>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</si>
  <si>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</si>
  <si>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</si>
  <si>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</si>
  <si>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</si>
  <si>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</si>
  <si>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</si>
  <si>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</si>
  <si>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</si>
  <si>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</si>
  <si>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</si>
  <si>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</si>
  <si>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</si>
  <si>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</si>
  <si>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</si>
  <si>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</si>
  <si>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</si>
  <si>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</si>
  <si>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</si>
  <si>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</si>
  <si>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</si>
  <si>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</si>
  <si>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</si>
  <si>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</si>
  <si>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</si>
  <si>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</si>
  <si>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</si>
  <si>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</si>
  <si>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</si>
  <si>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</si>
  <si>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</si>
  <si>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</si>
  <si>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</si>
  <si>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</si>
  <si>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</si>
  <si>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</si>
  <si>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</si>
  <si>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</si>
  <si>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</si>
  <si>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</si>
  <si>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</si>
  <si>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</si>
  <si>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</si>
  <si>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</si>
  <si>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</si>
  <si>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</si>
  <si>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</si>
  <si>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</si>
  <si>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</si>
  <si>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</si>
  <si>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</si>
  <si>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</si>
  <si>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</si>
  <si>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</si>
  <si>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</si>
  <si>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</si>
  <si>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</si>
  <si>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</si>
  <si>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</si>
  <si>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</si>
  <si>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</si>
  <si>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</si>
  <si>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</si>
  <si>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</si>
  <si>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</si>
  <si>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</si>
  <si>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</si>
  <si>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</si>
  <si>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</si>
  <si>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</si>
  <si>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</si>
  <si>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</si>
  <si>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</si>
  <si>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</si>
  <si>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</si>
  <si>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</si>
  <si>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</si>
  <si>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</si>
  <si>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</si>
  <si>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</si>
  <si>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</si>
  <si>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</si>
  <si>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</si>
  <si>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</si>
  <si>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</si>
  <si>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</si>
  <si>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</si>
  <si>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</si>
  <si>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</si>
  <si>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</si>
  <si>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</si>
  <si>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</si>
  <si>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</si>
  <si>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18"/>
  </si>
  <si>
    <t>令和3年度</t>
    <phoneticPr fontId="14"/>
  </si>
  <si>
    <t>熊本県山江村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</si>
  <si>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</si>
  <si>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</si>
  <si>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</si>
  <si>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</si>
  <si>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</si>
  <si>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</si>
  <si>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</si>
  <si>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</si>
  <si>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</si>
  <si>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</si>
  <si>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</si>
  <si>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</si>
  <si>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</si>
  <si>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</si>
  <si>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</si>
  <si>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</si>
  <si>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</si>
  <si>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</si>
  <si>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</si>
  <si>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</si>
  <si>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</si>
  <si>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</si>
  <si>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</si>
  <si>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</si>
  <si>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</si>
  <si>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</si>
  <si>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</si>
  <si>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</si>
  <si>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</si>
  <si>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</si>
  <si>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</si>
  <si>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</si>
  <si>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</si>
  <si>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</si>
  <si>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</si>
  <si>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</si>
  <si>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</si>
  <si>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</si>
  <si>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</si>
  <si>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</si>
  <si>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</si>
  <si>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</si>
  <si>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</si>
  <si>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</si>
  <si>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</si>
  <si>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</si>
  <si>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</si>
  <si>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</si>
  <si>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</si>
  <si>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</si>
  <si>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</si>
  <si>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</si>
  <si>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</si>
  <si>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</si>
  <si>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</si>
  <si>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</si>
  <si>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</si>
  <si>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</si>
  <si>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</si>
  <si>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</si>
  <si>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</si>
  <si>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</si>
  <si>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</si>
  <si>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</si>
  <si>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</si>
  <si>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</si>
  <si>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</si>
  <si>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</si>
  <si>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</si>
  <si>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</si>
  <si>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</si>
  <si>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</si>
  <si>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</si>
  <si>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</si>
  <si>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</si>
  <si>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</si>
  <si>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</si>
  <si>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</si>
  <si>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</si>
  <si>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</si>
  <si>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</si>
  <si>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</si>
  <si>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</si>
  <si>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</si>
  <si>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</si>
  <si>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</si>
  <si>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</si>
  <si>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</si>
  <si>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</si>
  <si>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</si>
  <si>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</si>
  <si>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</si>
  <si>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</si>
  <si>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</si>
  <si>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</si>
  <si>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</si>
  <si>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</si>
  <si>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</si>
  <si>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</si>
  <si>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</si>
  <si>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</si>
  <si>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</si>
  <si>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</si>
  <si>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</si>
  <si>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</si>
  <si>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</si>
  <si>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</si>
  <si>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</si>
  <si>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</si>
  <si>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</si>
  <si>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</si>
  <si>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</si>
  <si>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</si>
  <si>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</si>
  <si>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</si>
  <si>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</si>
  <si>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</si>
  <si>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</si>
  <si>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</si>
  <si>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</si>
  <si>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</si>
  <si>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</si>
  <si>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</si>
  <si>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</si>
  <si>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</si>
  <si>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</si>
  <si>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</si>
  <si>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</si>
  <si>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</si>
  <si>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</si>
  <si>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</si>
  <si>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</si>
  <si>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</si>
  <si>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</si>
  <si>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</si>
  <si>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</si>
  <si>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</si>
  <si>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</si>
  <si>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</si>
  <si>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</si>
  <si>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</si>
  <si>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</si>
  <si>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</si>
  <si>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</si>
  <si>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</si>
  <si>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</si>
  <si>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</si>
  <si>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</si>
  <si>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</si>
  <si>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</si>
  <si>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</si>
  <si>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</si>
  <si>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</si>
  <si>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</si>
  <si>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熊本県山江村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</si>
  <si>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</si>
  <si>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</si>
  <si>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</si>
  <si>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</si>
  <si>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</si>
  <si>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</si>
  <si>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</si>
  <si>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</si>
  <si>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</si>
  <si>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</si>
  <si>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</si>
  <si>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</si>
  <si>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</si>
  <si>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</si>
  <si>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</si>
  <si>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</si>
  <si>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</si>
  <si>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</si>
  <si>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</si>
  <si>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</si>
  <si>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株式会社やまえ</t>
    <rPh sb="0" eb="4">
      <t>カブシキガイシャ</t>
    </rPh>
    <phoneticPr fontId="2"/>
  </si>
  <si>
    <t>-</t>
    <phoneticPr fontId="2"/>
  </si>
  <si>
    <t>くま川鉄道株式会社</t>
    <rPh sb="2" eb="3">
      <t>カワ</t>
    </rPh>
    <rPh sb="3" eb="5">
      <t>テツドウ</t>
    </rPh>
    <rPh sb="5" eb="9">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</si>
  <si>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</si>
  <si>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</si>
  <si>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</si>
  <si>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</si>
  <si>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</si>
  <si>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</si>
  <si>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</si>
  <si>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</si>
  <si>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</si>
  <si>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</si>
  <si>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</si>
  <si>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</si>
  <si>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</si>
  <si>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</si>
  <si>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</si>
  <si>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t>
  </si>
  <si>
    <t>後期高齢者医療事業</t>
    <phoneticPr fontId="5"/>
  </si>
  <si>
    <t>簡易水道事業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</si>
  <si>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</si>
  <si>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</si>
  <si>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</si>
  <si>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</si>
  <si>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</si>
  <si>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</si>
  <si>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</si>
  <si>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rPh sb="0" eb="3">
      <t>クマモトケン</t>
    </rPh>
    <rPh sb="3" eb="6">
      <t>シチョウソン</t>
    </rPh>
    <rPh sb="6" eb="8">
      <t>ソウゴウ</t>
    </rPh>
    <rPh sb="8" eb="10">
      <t>ジム</t>
    </rPh>
    <rPh sb="10" eb="12">
      <t>クミアイ</t>
    </rPh>
    <phoneticPr fontId="2"/>
  </si>
  <si>
    <t>特別会計（交通災害共済事業）を含む</t>
    <rPh sb="0" eb="2">
      <t>トクベツ</t>
    </rPh>
    <rPh sb="2" eb="4">
      <t>カイケイ</t>
    </rPh>
    <rPh sb="5" eb="7">
      <t>コウツウ</t>
    </rPh>
    <rPh sb="7" eb="9">
      <t>サイガイ</t>
    </rPh>
    <rPh sb="9" eb="11">
      <t>キョウサイ</t>
    </rPh>
    <rPh sb="11" eb="13">
      <t>ジギョウ</t>
    </rPh>
    <rPh sb="15" eb="16">
      <t>フク</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</si>
  <si>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</si>
  <si>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</si>
  <si>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</si>
  <si>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</si>
  <si>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</si>
  <si>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</si>
  <si>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</si>
  <si>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</si>
  <si>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</si>
  <si>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</si>
  <si>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</si>
  <si>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</si>
  <si>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</si>
  <si>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</si>
  <si>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</si>
  <si>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</si>
  <si>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</si>
  <si>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</si>
  <si>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</si>
  <si>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</si>
  <si>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</si>
  <si>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</si>
  <si>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</si>
  <si>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</si>
  <si>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</si>
  <si>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</si>
  <si>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</si>
  <si>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</si>
  <si>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</si>
  <si>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</si>
  <si>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</si>
  <si>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</si>
  <si>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</si>
  <si>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</si>
  <si>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</si>
  <si>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</si>
  <si>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</si>
  <si>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</si>
  <si>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</si>
  <si>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</si>
  <si>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</si>
  <si>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</si>
  <si>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</si>
  <si>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</si>
  <si>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</si>
  <si>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</si>
  <si>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</si>
  <si>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</si>
  <si>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</si>
  <si>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</si>
  <si>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</si>
  <si>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</si>
  <si>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</si>
  <si>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</si>
  <si>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</si>
  <si>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</si>
  <si>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</si>
  <si>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</si>
  <si>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</si>
  <si>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</si>
  <si>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</si>
  <si>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</si>
  <si>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</si>
  <si>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</si>
  <si>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</si>
  <si>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</si>
  <si>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</si>
  <si>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</si>
  <si>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</si>
  <si>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</si>
  <si>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</si>
  <si>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</si>
  <si>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</si>
  <si>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</si>
  <si>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</si>
  <si>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</si>
  <si>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</si>
  <si>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</si>
  <si>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</si>
  <si>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</si>
  <si>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</si>
  <si>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</si>
  <si>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</si>
  <si>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</si>
  <si>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</si>
  <si>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</si>
  <si>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</si>
  <si>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</si>
  <si>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</si>
  <si>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</si>
  <si>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</si>
  <si>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</si>
  <si>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</si>
  <si>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</si>
  <si>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</si>
  <si>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</si>
  <si>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</si>
  <si>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</si>
  <si>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</si>
  <si>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</si>
  <si>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</si>
  <si>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</si>
  <si>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</si>
  <si>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</si>
  <si>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</si>
  <si>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</si>
  <si>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</si>
  <si>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</si>
  <si>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</si>
  <si>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</si>
  <si>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</si>
  <si>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</si>
  <si>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</si>
  <si>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</si>
  <si>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</si>
  <si>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</si>
  <si>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</si>
  <si>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</si>
  <si>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</si>
  <si>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</si>
  <si>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</si>
  <si>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</si>
  <si>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</si>
  <si>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</si>
  <si>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</si>
  <si>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</si>
  <si>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</si>
  <si>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</si>
  <si>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</si>
  <si>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</si>
  <si>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</si>
  <si>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</si>
  <si>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</si>
  <si>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6.25</t>
  </si>
  <si>
    <t>▲ 3.65</t>
  </si>
  <si>
    <t>会計</t>
    <rPh sb="0" eb="2">
      <t>カイケイ</t>
    </rPh>
    <phoneticPr fontId="5"/>
  </si>
  <si>
    <t>後期高齢者医療事業</t>
  </si>
  <si>
    <t>▲ 0.20</t>
  </si>
  <si>
    <t>▲ 0.19</t>
  </si>
  <si>
    <t>▲ 0.21</t>
  </si>
  <si>
    <t>▲ 0.25</t>
  </si>
  <si>
    <t>一般会計</t>
  </si>
  <si>
    <t>介護保険事業</t>
  </si>
  <si>
    <t>国民健康保険事業</t>
  </si>
  <si>
    <t>農業集落排水事業</t>
  </si>
  <si>
    <t>簡易水道事業</t>
  </si>
  <si>
    <t>▲ 0.39</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</si>
  <si>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</si>
  <si>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</si>
  <si>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</si>
  <si>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</si>
  <si>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</si>
  <si>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</si>
  <si>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</si>
  <si>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</si>
  <si>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</si>
  <si>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</si>
  <si>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</si>
  <si>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</si>
  <si>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</si>
  <si>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</si>
  <si>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</si>
  <si>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</si>
  <si>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</si>
  <si>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</si>
  <si>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</si>
  <si>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</si>
  <si>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</si>
  <si>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</si>
  <si>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</si>
  <si>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</si>
  <si>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</si>
  <si>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</si>
  <si>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</si>
  <si>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</si>
  <si>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</si>
  <si>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</si>
  <si>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</si>
  <si>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</si>
  <si>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</si>
  <si>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</si>
  <si>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</si>
  <si>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</si>
  <si>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</si>
  <si>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</si>
  <si>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</si>
  <si>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</si>
  <si>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</si>
  <si>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</si>
  <si>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</si>
  <si>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</si>
  <si>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</si>
  <si>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</si>
  <si>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</si>
  <si>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</si>
  <si>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村有施設整備基金</t>
    <rPh sb="0" eb="2">
      <t>ソンユウ</t>
    </rPh>
    <rPh sb="2" eb="4">
      <t>シセツ</t>
    </rPh>
    <rPh sb="4" eb="6">
      <t>セイビ</t>
    </rPh>
    <rPh sb="6" eb="8">
      <t>キキン</t>
    </rPh>
    <phoneticPr fontId="5"/>
  </si>
  <si>
    <t>社会福祉振興基金</t>
    <rPh sb="0" eb="2">
      <t>シャカイ</t>
    </rPh>
    <rPh sb="2" eb="4">
      <t>フクシ</t>
    </rPh>
    <rPh sb="4" eb="6">
      <t>シンコウ</t>
    </rPh>
    <rPh sb="6" eb="8">
      <t>キキン</t>
    </rPh>
    <phoneticPr fontId="5"/>
  </si>
  <si>
    <t>ふるさと応援基金</t>
    <phoneticPr fontId="5"/>
  </si>
  <si>
    <t>川辺川土地改良事業基金</t>
    <phoneticPr fontId="2"/>
  </si>
  <si>
    <t>学校施設</t>
    <rPh sb="0" eb="2">
      <t>ガッコウ</t>
    </rPh>
    <rPh sb="2" eb="4">
      <t>シセツ</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</si>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</sst>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185" fontId="9" fillId="0" borderId="21" xfId="7" applyNumberFormat="1" applyFont="1" applyBorder="1" applyAlignment="1">
      <alignment horizontal="right" vertical="center" shrinkToFit="1"/>
    </xf>
    <xf numFmtId="0" fontId="13" fillId="0" borderId="33" xfId="9" applyFont="1" applyBorder="1">
      <alignment vertical="center"/>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185"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2" fontId="9" fillId="0" borderId="46" xfId="7" applyNumberFormat="1" applyFont="1" applyBorder="1">
      <alignment vertical="center"/>
    </xf>
    <xf numFmtId="182" fontId="9" fillId="0" borderId="47" xfId="7" applyNumberFormat="1" applyFont="1" applyBorder="1">
      <alignment vertical="center"/>
    </xf>
    <xf numFmtId="182"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2" xfId="2" applyNumberFormat="1" applyFont="1" applyFill="1" applyBorder="1" applyAlignment="1">
      <alignment horizontal="right" vertical="center" shrinkToFit="1"/>
    </xf>
    <xf numFmtId="190"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8" fontId="29" fillId="0" borderId="14" xfId="16" applyNumberFormat="1" applyFont="1" applyFill="1" applyBorder="1" applyAlignment="1" applyProtection="1">
      <alignment horizontal="right" vertical="center" shrinkToFit="1"/>
    </xf>
    <xf numFmtId="188" fontId="29" fillId="0" borderId="16" xfId="16" applyNumberFormat="1" applyFont="1" applyFill="1" applyBorder="1" applyAlignment="1" applyProtection="1">
      <alignment horizontal="right" vertical="center" shrinkToFit="1"/>
    </xf>
    <xf numFmtId="188"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188"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8" fontId="29" fillId="0" borderId="113" xfId="16" applyNumberFormat="1" applyFont="1" applyFill="1" applyBorder="1" applyAlignment="1" applyProtection="1">
      <alignment horizontal="right" vertical="center" shrinkToFit="1"/>
    </xf>
    <xf numFmtId="188" fontId="29" fillId="0" borderId="183" xfId="16" applyNumberFormat="1" applyFont="1" applyFill="1" applyBorder="1" applyAlignment="1" applyProtection="1">
      <alignment horizontal="right" vertical="center" shrinkToFit="1"/>
    </xf>
    <xf numFmtId="188"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188"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8" fontId="29" fillId="0" borderId="187"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8" fontId="29" fillId="0" borderId="113" xfId="17" applyNumberFormat="1" applyFont="1" applyFill="1" applyBorder="1" applyAlignment="1">
      <alignment horizontal="right" vertical="center" shrinkToFit="1"/>
    </xf>
    <xf numFmtId="188" fontId="29" fillId="0" borderId="183" xfId="17" applyNumberFormat="1" applyFont="1" applyFill="1" applyBorder="1" applyAlignment="1">
      <alignment horizontal="right" vertical="center" shrinkToFit="1"/>
    </xf>
    <xf numFmtId="188"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2" fontId="9" fillId="0" borderId="28"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2" fontId="9" fillId="0" borderId="47" xfId="7" applyNumberFormat="1" applyFont="1" applyBorder="1" applyAlignment="1">
      <alignment horizontal="right" vertical="center"/>
    </xf>
    <xf numFmtId="182"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35" xfId="7" applyFont="1" applyBorder="1">
      <alignment vertical="center"/>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4" fontId="9" fillId="0" borderId="62"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9" fillId="0" borderId="21"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2" fontId="9" fillId="0" borderId="48"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186" fontId="9" fillId="0" borderId="55" xfId="7" applyNumberFormat="1" applyFont="1" applyBorder="1" applyAlignment="1">
      <alignment horizontal="right" vertical="center" shrinkToFit="1"/>
    </xf>
    <xf numFmtId="186" fontId="9" fillId="0" borderId="56" xfId="7" applyNumberFormat="1" applyFont="1" applyBorder="1" applyAlignment="1">
      <alignment horizontal="right" vertical="center" shrinkToFit="1"/>
    </xf>
    <xf numFmtId="186"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182"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2" fontId="9" fillId="0" borderId="76"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3"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70"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2"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9" fontId="4" fillId="2" borderId="44" xfId="14" applyNumberFormat="1" applyFont="1" applyFill="1" applyBorder="1" applyAlignment="1">
      <alignment horizontal="right" vertical="center" shrinkToFit="1"/>
    </xf>
    <xf numFmtId="189" fontId="4" fillId="2" borderId="47" xfId="14" applyNumberFormat="1" applyFont="1" applyFill="1" applyBorder="1" applyAlignment="1">
      <alignment horizontal="right" vertical="center" shrinkToFit="1"/>
    </xf>
    <xf numFmtId="189" fontId="4" fillId="2" borderId="42"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189"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02" xfId="12" applyFont="1" applyBorder="1" applyAlignment="1" applyProtection="1">
      <alignment horizontal="left" vertical="center" shrinkToFit="1"/>
      <protection locked="0"/>
    </xf>
    <xf numFmtId="0" fontId="4" fillId="0" borderId="104" xfId="12" applyFont="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79" fontId="4" fillId="0" borderId="102" xfId="12" applyNumberFormat="1" applyFont="1" applyBorder="1" applyAlignment="1" applyProtection="1">
      <alignment horizontal="right" vertical="center" shrinkToFit="1"/>
      <protection locked="0"/>
    </xf>
    <xf numFmtId="179" fontId="4" fillId="0" borderId="98" xfId="12" applyNumberFormat="1" applyFont="1" applyBorder="1" applyAlignment="1" applyProtection="1">
      <alignment horizontal="right" vertical="center" shrinkToFit="1"/>
      <protection locked="0"/>
    </xf>
    <xf numFmtId="179" fontId="4" fillId="0" borderId="105"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115"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22" fillId="2" borderId="0" xfId="12" applyFont="1" applyFill="1">
      <alignment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BB61-45AE-846A-0BB22CE426E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133002</c:v>
                </c:pt>
                <c:pt idx="1">
                  <c:v>118261</c:v>
                </c:pt>
                <c:pt idx="2">
                  <c:v>129646</c:v>
                </c:pt>
                <c:pt idx="3">
                  <c:v>105793</c:v>
                </c:pt>
                <c:pt idx="4">
                  <c:v>48128</c:v>
                </c:pt>
              </c:numCache>
            </c:numRef>
          </c:val>
          <c:smooth val="0"/>
          <c:extLst>
            <c:ext xmlns:c16="http://schemas.microsoft.com/office/drawing/2014/chart" uri="{C3380CC4-5D6E-409C-BE32-E72D297353CC}">
              <c16:uniqueId val="{00000001-BB61-45AE-846A-0BB22CE42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10.09</c:v>
                </c:pt>
                <c:pt idx="1">
                  <c:v>11</c:v>
                </c:pt>
                <c:pt idx="2">
                  <c:v>17.34</c:v>
                </c:pt>
                <c:pt idx="3">
                  <c:v>31.89</c:v>
                </c:pt>
                <c:pt idx="4">
                  <c:v>31.1</c:v>
                </c:pt>
              </c:numCache>
            </c:numRef>
          </c:val>
          <c:extLst>
            <c:ext xmlns:c16="http://schemas.microsoft.com/office/drawing/2014/chart" uri="{C3380CC4-5D6E-409C-BE32-E72D297353CC}">
              <c16:uniqueId val="{00000000-6728-4430-9757-19C8EEA8F2D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53.16</c:v>
                </c:pt>
                <c:pt idx="1">
                  <c:v>48.96</c:v>
                </c:pt>
                <c:pt idx="2">
                  <c:v>43.95</c:v>
                </c:pt>
                <c:pt idx="3">
                  <c:v>39.89</c:v>
                </c:pt>
                <c:pt idx="4">
                  <c:v>42.5</c:v>
                </c:pt>
              </c:numCache>
            </c:numRef>
          </c:val>
          <c:extLst>
            <c:ext xmlns:c16="http://schemas.microsoft.com/office/drawing/2014/chart" uri="{C3380CC4-5D6E-409C-BE32-E72D297353CC}">
              <c16:uniqueId val="{00000001-6728-4430-9757-19C8EEA8F2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-6.25</c:v>
                </c:pt>
                <c:pt idx="1">
                  <c:v>-3.65</c:v>
                </c:pt>
                <c:pt idx="2">
                  <c:v>1.43</c:v>
                </c:pt>
                <c:pt idx="3">
                  <c:v>13.41</c:v>
                </c:pt>
                <c:pt idx="4">
                  <c:v>8.1999999999999993</c:v>
                </c:pt>
              </c:numCache>
            </c:numRef>
          </c:val>
          <c:smooth val="0"/>
          <c:extLst>
            <c:ext xmlns:c16="http://schemas.microsoft.com/office/drawing/2014/chart" uri="{C3380CC4-5D6E-409C-BE32-E72D297353CC}">
              <c16:uniqueId val="{00000002-6728-4430-9757-19C8EEA8F2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B9-454B-A483-A6ED3F7EA90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B9-454B-A483-A6ED3F7EA907}"/>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B9-454B-A483-A6ED3F7EA907}"/>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B9-454B-A483-A6ED3F7EA907}"/>
            </c:ext>
          </c:extLst>
        </c:ser>
        <c:ser>
          <c:idx val="4"/>
          <c:order val="4"/>
          <c:tx>
            <c:strRef>
              <c:f>[1]データシート!$A$31</c:f>
              <c:strCache>
                <c:ptCount val="1"/>
                <c:pt idx="0">
                  <c:v>簡易水道事業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0.27</c:v>
                </c:pt>
                <c:pt idx="2">
                  <c:v>#N/A</c:v>
                </c:pt>
                <c:pt idx="3">
                  <c:v>0.19</c:v>
                </c:pt>
                <c:pt idx="4">
                  <c:v>#N/A</c:v>
                </c:pt>
                <c:pt idx="5">
                  <c:v>7.0000000000000007E-2</c:v>
                </c:pt>
                <c:pt idx="6">
                  <c:v>0.39</c:v>
                </c:pt>
                <c:pt idx="7">
                  <c:v>#N/A</c:v>
                </c:pt>
                <c:pt idx="8">
                  <c:v>#N/A</c:v>
                </c:pt>
                <c:pt idx="9">
                  <c:v>0.05</c:v>
                </c:pt>
              </c:numCache>
            </c:numRef>
          </c:val>
          <c:extLst>
            <c:ext xmlns:c16="http://schemas.microsoft.com/office/drawing/2014/chart" uri="{C3380CC4-5D6E-409C-BE32-E72D297353CC}">
              <c16:uniqueId val="{00000004-6EB9-454B-A483-A6ED3F7EA907}"/>
            </c:ext>
          </c:extLst>
        </c:ser>
        <c:ser>
          <c:idx val="5"/>
          <c:order val="5"/>
          <c:tx>
            <c:strRef>
              <c:f>[1]データシート!$A$32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0.31</c:v>
                </c:pt>
                <c:pt idx="2">
                  <c:v>#N/A</c:v>
                </c:pt>
                <c:pt idx="3">
                  <c:v>0.38</c:v>
                </c:pt>
                <c:pt idx="4">
                  <c:v>#N/A</c:v>
                </c:pt>
                <c:pt idx="5">
                  <c:v>0.37</c:v>
                </c:pt>
                <c:pt idx="6">
                  <c:v>#N/A</c:v>
                </c:pt>
                <c:pt idx="7">
                  <c:v>0.4</c:v>
                </c:pt>
                <c:pt idx="8">
                  <c:v>#N/A</c:v>
                </c:pt>
                <c:pt idx="9">
                  <c:v>0.28999999999999998</c:v>
                </c:pt>
              </c:numCache>
            </c:numRef>
          </c:val>
          <c:extLst>
            <c:ext xmlns:c16="http://schemas.microsoft.com/office/drawing/2014/chart" uri="{C3380CC4-5D6E-409C-BE32-E72D297353CC}">
              <c16:uniqueId val="{00000005-6EB9-454B-A483-A6ED3F7EA907}"/>
            </c:ext>
          </c:extLst>
        </c:ser>
        <c:ser>
          <c:idx val="6"/>
          <c:order val="6"/>
          <c:tx>
            <c:strRef>
              <c:f>[1]データシート!$A$33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1.91</c:v>
                </c:pt>
                <c:pt idx="2">
                  <c:v>#N/A</c:v>
                </c:pt>
                <c:pt idx="3">
                  <c:v>2.08</c:v>
                </c:pt>
                <c:pt idx="4">
                  <c:v>#N/A</c:v>
                </c:pt>
                <c:pt idx="5">
                  <c:v>3.18</c:v>
                </c:pt>
                <c:pt idx="6">
                  <c:v>#N/A</c:v>
                </c:pt>
                <c:pt idx="7">
                  <c:v>2.4900000000000002</c:v>
                </c:pt>
                <c:pt idx="8">
                  <c:v>#N/A</c:v>
                </c:pt>
                <c:pt idx="9">
                  <c:v>1.42</c:v>
                </c:pt>
              </c:numCache>
            </c:numRef>
          </c:val>
          <c:extLst>
            <c:ext xmlns:c16="http://schemas.microsoft.com/office/drawing/2014/chart" uri="{C3380CC4-5D6E-409C-BE32-E72D297353CC}">
              <c16:uniqueId val="{00000006-6EB9-454B-A483-A6ED3F7EA907}"/>
            </c:ext>
          </c:extLst>
        </c:ser>
        <c:ser>
          <c:idx val="7"/>
          <c:order val="7"/>
          <c:tx>
            <c:strRef>
              <c:f>[1]データシート!$A$34</c:f>
              <c:strCache>
                <c:ptCount val="1"/>
                <c:pt idx="0">
                  <c:v>介護保険事業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3.96</c:v>
                </c:pt>
                <c:pt idx="2">
                  <c:v>#N/A</c:v>
                </c:pt>
                <c:pt idx="3">
                  <c:v>1.86</c:v>
                </c:pt>
                <c:pt idx="4">
                  <c:v>#N/A</c:v>
                </c:pt>
                <c:pt idx="5">
                  <c:v>2.11</c:v>
                </c:pt>
                <c:pt idx="6">
                  <c:v>#N/A</c:v>
                </c:pt>
                <c:pt idx="7">
                  <c:v>2.29</c:v>
                </c:pt>
                <c:pt idx="8">
                  <c:v>#N/A</c:v>
                </c:pt>
                <c:pt idx="9">
                  <c:v>1.78</c:v>
                </c:pt>
              </c:numCache>
            </c:numRef>
          </c:val>
          <c:extLst>
            <c:ext xmlns:c16="http://schemas.microsoft.com/office/drawing/2014/chart" uri="{C3380CC4-5D6E-409C-BE32-E72D297353CC}">
              <c16:uniqueId val="{00000007-6EB9-454B-A483-A6ED3F7EA90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10.08</c:v>
                </c:pt>
                <c:pt idx="2">
                  <c:v>#N/A</c:v>
                </c:pt>
                <c:pt idx="3">
                  <c:v>11</c:v>
                </c:pt>
                <c:pt idx="4">
                  <c:v>#N/A</c:v>
                </c:pt>
                <c:pt idx="5">
                  <c:v>17.329999999999998</c:v>
                </c:pt>
                <c:pt idx="6">
                  <c:v>#N/A</c:v>
                </c:pt>
                <c:pt idx="7">
                  <c:v>31.88</c:v>
                </c:pt>
                <c:pt idx="8">
                  <c:v>#N/A</c:v>
                </c:pt>
                <c:pt idx="9">
                  <c:v>31.1</c:v>
                </c:pt>
              </c:numCache>
            </c:numRef>
          </c:val>
          <c:extLst>
            <c:ext xmlns:c16="http://schemas.microsoft.com/office/drawing/2014/chart" uri="{C3380CC4-5D6E-409C-BE32-E72D297353CC}">
              <c16:uniqueId val="{00000008-6EB9-454B-A483-A6ED3F7EA907}"/>
            </c:ext>
          </c:extLst>
        </c:ser>
        <c:ser>
          <c:idx val="9"/>
          <c:order val="9"/>
          <c:tx>
            <c:strRef>
              <c:f>[1]データシート!$A$36</c:f>
              <c:strCache>
                <c:ptCount val="1"/>
                <c:pt idx="0">
                  <c:v>後期高齢者医療事業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0.2</c:v>
                </c:pt>
                <c:pt idx="1">
                  <c:v>#N/A</c:v>
                </c:pt>
                <c:pt idx="2">
                  <c:v>0.19</c:v>
                </c:pt>
                <c:pt idx="3">
                  <c:v>#N/A</c:v>
                </c:pt>
                <c:pt idx="4">
                  <c:v>0.21</c:v>
                </c:pt>
                <c:pt idx="5">
                  <c:v>#N/A</c:v>
                </c:pt>
                <c:pt idx="6">
                  <c:v>0.21</c:v>
                </c:pt>
                <c:pt idx="7">
                  <c:v>#N/A</c:v>
                </c:pt>
                <c:pt idx="8">
                  <c:v>0.25</c:v>
                </c:pt>
                <c:pt idx="9">
                  <c:v>#N/A</c:v>
                </c:pt>
              </c:numCache>
            </c:numRef>
          </c:val>
          <c:extLst>
            <c:ext xmlns:c16="http://schemas.microsoft.com/office/drawing/2014/chart" uri="{C3380CC4-5D6E-409C-BE32-E72D297353CC}">
              <c16:uniqueId val="{00000009-6EB9-454B-A483-A6ED3F7EA9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371</c:v>
                </c:pt>
                <c:pt idx="5">
                  <c:v>370</c:v>
                </c:pt>
                <c:pt idx="8">
                  <c:v>356</c:v>
                </c:pt>
                <c:pt idx="11">
                  <c:v>347</c:v>
                </c:pt>
                <c:pt idx="14">
                  <c:v>349</c:v>
                </c:pt>
              </c:numCache>
            </c:numRef>
          </c:val>
          <c:extLst>
            <c:ext xmlns:c16="http://schemas.microsoft.com/office/drawing/2014/chart" uri="{C3380CC4-5D6E-409C-BE32-E72D297353CC}">
              <c16:uniqueId val="{00000000-DA8A-4C6E-B31C-D22B323399B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8A-4C6E-B31C-D22B323399B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8A-4C6E-B31C-D22B323399B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c:v>
                </c:pt>
                <c:pt idx="3">
                  <c:v>9</c:v>
                </c:pt>
                <c:pt idx="6">
                  <c:v>9</c:v>
                </c:pt>
                <c:pt idx="9">
                  <c:v>9</c:v>
                </c:pt>
                <c:pt idx="12">
                  <c:v>9</c:v>
                </c:pt>
              </c:numCache>
            </c:numRef>
          </c:val>
          <c:extLst>
            <c:ext xmlns:c16="http://schemas.microsoft.com/office/drawing/2014/chart" uri="{C3380CC4-5D6E-409C-BE32-E72D297353CC}">
              <c16:uniqueId val="{00000003-DA8A-4C6E-B31C-D22B323399B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160</c:v>
                </c:pt>
                <c:pt idx="3">
                  <c:v>161</c:v>
                </c:pt>
                <c:pt idx="6">
                  <c:v>156</c:v>
                </c:pt>
                <c:pt idx="9">
                  <c:v>159</c:v>
                </c:pt>
                <c:pt idx="12">
                  <c:v>154</c:v>
                </c:pt>
              </c:numCache>
            </c:numRef>
          </c:val>
          <c:extLst>
            <c:ext xmlns:c16="http://schemas.microsoft.com/office/drawing/2014/chart" uri="{C3380CC4-5D6E-409C-BE32-E72D297353CC}">
              <c16:uniqueId val="{00000004-DA8A-4C6E-B31C-D22B323399B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8A-4C6E-B31C-D22B323399B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8A-4C6E-B31C-D22B323399B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341</c:v>
                </c:pt>
                <c:pt idx="3">
                  <c:v>373</c:v>
                </c:pt>
                <c:pt idx="6">
                  <c:v>368</c:v>
                </c:pt>
                <c:pt idx="9">
                  <c:v>357</c:v>
                </c:pt>
                <c:pt idx="12">
                  <c:v>374</c:v>
                </c:pt>
              </c:numCache>
            </c:numRef>
          </c:val>
          <c:extLst>
            <c:ext xmlns:c16="http://schemas.microsoft.com/office/drawing/2014/chart" uri="{C3380CC4-5D6E-409C-BE32-E72D297353CC}">
              <c16:uniqueId val="{00000007-DA8A-4C6E-B31C-D22B323399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141</c:v>
                </c:pt>
                <c:pt idx="2">
                  <c:v>#N/A</c:v>
                </c:pt>
                <c:pt idx="3">
                  <c:v>#N/A</c:v>
                </c:pt>
                <c:pt idx="4">
                  <c:v>173</c:v>
                </c:pt>
                <c:pt idx="5">
                  <c:v>#N/A</c:v>
                </c:pt>
                <c:pt idx="6">
                  <c:v>#N/A</c:v>
                </c:pt>
                <c:pt idx="7">
                  <c:v>177</c:v>
                </c:pt>
                <c:pt idx="8">
                  <c:v>#N/A</c:v>
                </c:pt>
                <c:pt idx="9">
                  <c:v>#N/A</c:v>
                </c:pt>
                <c:pt idx="10">
                  <c:v>178</c:v>
                </c:pt>
                <c:pt idx="11">
                  <c:v>#N/A</c:v>
                </c:pt>
                <c:pt idx="12">
                  <c:v>#N/A</c:v>
                </c:pt>
                <c:pt idx="13">
                  <c:v>188</c:v>
                </c:pt>
                <c:pt idx="14">
                  <c:v>#N/A</c:v>
                </c:pt>
              </c:numCache>
            </c:numRef>
          </c:val>
          <c:smooth val="0"/>
          <c:extLst>
            <c:ext xmlns:c16="http://schemas.microsoft.com/office/drawing/2014/chart" uri="{C3380CC4-5D6E-409C-BE32-E72D297353CC}">
              <c16:uniqueId val="{00000008-DA8A-4C6E-B31C-D22B323399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2584</c:v>
                </c:pt>
                <c:pt idx="5">
                  <c:v>2581</c:v>
                </c:pt>
                <c:pt idx="8">
                  <c:v>2726</c:v>
                </c:pt>
                <c:pt idx="11">
                  <c:v>2600</c:v>
                </c:pt>
                <c:pt idx="14">
                  <c:v>2477</c:v>
                </c:pt>
              </c:numCache>
            </c:numRef>
          </c:val>
          <c:extLst>
            <c:ext xmlns:c16="http://schemas.microsoft.com/office/drawing/2014/chart" uri="{C3380CC4-5D6E-409C-BE32-E72D297353CC}">
              <c16:uniqueId val="{00000000-53C3-4B45-A0CB-F262EF3989B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344</c:v>
                </c:pt>
                <c:pt idx="5">
                  <c:v>317</c:v>
                </c:pt>
                <c:pt idx="8">
                  <c:v>292</c:v>
                </c:pt>
                <c:pt idx="11">
                  <c:v>276</c:v>
                </c:pt>
                <c:pt idx="14">
                  <c:v>253</c:v>
                </c:pt>
              </c:numCache>
            </c:numRef>
          </c:val>
          <c:extLst>
            <c:ext xmlns:c16="http://schemas.microsoft.com/office/drawing/2014/chart" uri="{C3380CC4-5D6E-409C-BE32-E72D297353CC}">
              <c16:uniqueId val="{00000001-53C3-4B45-A0CB-F262EF3989B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2447</c:v>
                </c:pt>
                <c:pt idx="5">
                  <c:v>2378</c:v>
                </c:pt>
                <c:pt idx="8">
                  <c:v>2212</c:v>
                </c:pt>
                <c:pt idx="11">
                  <c:v>2338</c:v>
                </c:pt>
                <c:pt idx="14">
                  <c:v>2578</c:v>
                </c:pt>
              </c:numCache>
            </c:numRef>
          </c:val>
          <c:extLst>
            <c:ext xmlns:c16="http://schemas.microsoft.com/office/drawing/2014/chart" uri="{C3380CC4-5D6E-409C-BE32-E72D297353CC}">
              <c16:uniqueId val="{00000002-53C3-4B45-A0CB-F262EF3989B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C3-4B45-A0CB-F262EF3989B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C3-4B45-A0CB-F262EF3989B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C3-4B45-A0CB-F262EF3989B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431</c:v>
                </c:pt>
                <c:pt idx="3">
                  <c:v>418</c:v>
                </c:pt>
                <c:pt idx="6">
                  <c:v>400</c:v>
                </c:pt>
                <c:pt idx="9">
                  <c:v>384</c:v>
                </c:pt>
                <c:pt idx="12">
                  <c:v>362</c:v>
                </c:pt>
              </c:numCache>
            </c:numRef>
          </c:val>
          <c:extLst>
            <c:ext xmlns:c16="http://schemas.microsoft.com/office/drawing/2014/chart" uri="{C3380CC4-5D6E-409C-BE32-E72D297353CC}">
              <c16:uniqueId val="{00000006-53C3-4B45-A0CB-F262EF3989B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41</c:v>
                </c:pt>
                <c:pt idx="3">
                  <c:v>39</c:v>
                </c:pt>
                <c:pt idx="6">
                  <c:v>32</c:v>
                </c:pt>
                <c:pt idx="9">
                  <c:v>25</c:v>
                </c:pt>
                <c:pt idx="12">
                  <c:v>21</c:v>
                </c:pt>
              </c:numCache>
            </c:numRef>
          </c:val>
          <c:extLst>
            <c:ext xmlns:c16="http://schemas.microsoft.com/office/drawing/2014/chart" uri="{C3380CC4-5D6E-409C-BE32-E72D297353CC}">
              <c16:uniqueId val="{00000007-53C3-4B45-A0CB-F262EF3989B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1268</c:v>
                </c:pt>
                <c:pt idx="3">
                  <c:v>1127</c:v>
                </c:pt>
                <c:pt idx="6">
                  <c:v>1011</c:v>
                </c:pt>
                <c:pt idx="9">
                  <c:v>1006</c:v>
                </c:pt>
                <c:pt idx="12">
                  <c:v>891</c:v>
                </c:pt>
              </c:numCache>
            </c:numRef>
          </c:val>
          <c:extLst>
            <c:ext xmlns:c16="http://schemas.microsoft.com/office/drawing/2014/chart" uri="{C3380CC4-5D6E-409C-BE32-E72D297353CC}">
              <c16:uniqueId val="{00000008-53C3-4B45-A0CB-F262EF3989B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9-53C3-4B45-A0CB-F262EF3989B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3370</c:v>
                </c:pt>
                <c:pt idx="3">
                  <c:v>3371</c:v>
                </c:pt>
                <c:pt idx="6">
                  <c:v>3437</c:v>
                </c:pt>
                <c:pt idx="9">
                  <c:v>3405</c:v>
                </c:pt>
                <c:pt idx="12">
                  <c:v>3246</c:v>
                </c:pt>
              </c:numCache>
            </c:numRef>
          </c:val>
          <c:extLst>
            <c:ext xmlns:c16="http://schemas.microsoft.com/office/drawing/2014/chart" uri="{C3380CC4-5D6E-409C-BE32-E72D297353CC}">
              <c16:uniqueId val="{0000000A-53C3-4B45-A0CB-F262EF3989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C3-4B45-A0CB-F262EF3989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816</c:v>
                </c:pt>
                <c:pt idx="1">
                  <c:v>778</c:v>
                </c:pt>
                <c:pt idx="2">
                  <c:v>909</c:v>
                </c:pt>
              </c:numCache>
            </c:numRef>
          </c:val>
          <c:extLst>
            <c:ext xmlns:c16="http://schemas.microsoft.com/office/drawing/2014/chart" uri="{C3380CC4-5D6E-409C-BE32-E72D297353CC}">
              <c16:uniqueId val="{00000000-CCC5-404F-B12B-460D46AE894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268</c:v>
                </c:pt>
                <c:pt idx="1">
                  <c:v>283</c:v>
                </c:pt>
                <c:pt idx="2">
                  <c:v>314</c:v>
                </c:pt>
              </c:numCache>
            </c:numRef>
          </c:val>
          <c:extLst>
            <c:ext xmlns:c16="http://schemas.microsoft.com/office/drawing/2014/chart" uri="{C3380CC4-5D6E-409C-BE32-E72D297353CC}">
              <c16:uniqueId val="{00000001-CCC5-404F-B12B-460D46AE894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978</c:v>
                </c:pt>
                <c:pt idx="1">
                  <c:v>1054</c:v>
                </c:pt>
                <c:pt idx="2">
                  <c:v>1161</c:v>
                </c:pt>
              </c:numCache>
            </c:numRef>
          </c:val>
          <c:extLst>
            <c:ext xmlns:c16="http://schemas.microsoft.com/office/drawing/2014/chart" uri="{C3380CC4-5D6E-409C-BE32-E72D297353CC}">
              <c16:uniqueId val="{00000002-CCC5-404F-B12B-460D46AE89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{A3341A38-C9DA-4606-B8E6-B82191C0550B}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86-438A-B463-89223BB562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{00D38936-65C5-4611-9759-3EC8944AFF3C}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86-438A-B463-89223BB562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{C5B205BA-B500-49AA-BF34-BEE0389E938E}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86-438A-B463-89223BB562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{6CDB18E4-82B9-4ADB-A680-15C2856CF4ED}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86-438A-B463-89223BB562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{242BA2B4-BD21-47C7-A96D-F517BFF6E4E8}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86-438A-B463-89223BB562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{63CB201C-243D-4562-943D-9A836B950AA8}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86-438A-B463-89223BB562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{092F96DB-518F-40B5-867C-03AFB53A15D5}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86-438A-B463-89223BB562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{F8E16938-6040-4502-ACA0-535D784F9A36}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86-438A-B463-89223BB562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{3BDB7457-0DDC-4E1C-9D98-5F09E05413E9}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86-438A-B463-89223BB562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78.7</c:v>
                </c:pt>
                <c:pt idx="8">
                  <c:v>83.2</c:v>
                </c:pt>
                <c:pt idx="16">
                  <c:v>96.2</c:v>
                </c:pt>
                <c:pt idx="24">
                  <c:v>98.7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86-438A-B463-89223BB562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{C96BC066-C1B3-41BC-88BD-2ECFB51F31CA}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86-438A-B463-89223BB562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{5BE486D6-786F-46D0-B2A4-101CC0E814BE}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86-438A-B463-89223BB562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{783C89C3-1B04-45DF-B204-61ACED57415D}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86-438A-B463-89223BB562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{9A37B3C1-A519-49F4-8C75-CA61DB1FF733}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86-438A-B463-89223BB562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{B8B625CF-9597-4AD6-A6B5-57F99212189B}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86-438A-B463-89223BB5621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{1FA8CD4D-EA4A-4EC3-8296-5ADA026E337A}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86-438A-B463-89223BB5621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{3C5A2E91-22BB-4305-9D6F-FF2972E3F4CE}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86-438A-B463-89223BB5621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{FDEC1E53-C51F-4F82-9D58-D45E0465D283}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86-438A-B463-89223BB562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{5788A0B3-54BB-4507-A8DD-C7D3558BD3F2}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86-438A-B463-89223BB562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E386-438A-B463-89223BB56211}"/>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{BEEB3BD0-CF56-4EA9-AFF9-D81D5F1E25CD}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47-497C-BC32-0CC5CEAFB0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{45FE97A5-698F-40AA-AF99-27FC00A26F56}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47-497C-BC32-0CC5CEAFB0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{90618B77-7D6B-4775-83E2-D3C5DD35EA95}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47-497C-BC32-0CC5CEAFB0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{E1CD6A37-84EF-4273-86BB-D033355620B1}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47-497C-BC32-0CC5CEAFB0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{2E021A0E-E234-462A-80BF-7A92EF0B1D3E}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47-497C-BC32-0CC5CEAFB01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{F2270EA2-F0CE-4D4C-A921-D9F5C95D79FE}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47-497C-BC32-0CC5CEAFB01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{1692D11B-0AC4-4D17-93F7-D2B2AD23BD54}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47-497C-BC32-0CC5CEAFB01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{461DF9A9-D15D-4829-AE55-A82C7EA4A3CB}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47-497C-BC32-0CC5CEAFB01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{C3431F95-D2DE-41D4-8E22-0A1585F95F15}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47-497C-BC32-0CC5CEAFB0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9.6999999999999993</c:v>
                </c:pt>
                <c:pt idx="16">
                  <c:v>10.7</c:v>
                </c:pt>
                <c:pt idx="24">
                  <c:v>11.3</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47-497C-BC32-0CC5CEAFB0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{00E917CE-D4FB-455B-9FD4-CBEB56A57AE9}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47-497C-BC32-0CC5CEAFB0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{46D035B2-6614-404B-86FF-913C69B0B49E}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47-497C-BC32-0CC5CEAFB0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{0ED55AB8-CC31-407D-9759-72A7EC881260}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47-497C-BC32-0CC5CEAFB0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{E95F4424-BB1D-437A-BF77-56B3476AD29B}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47-497C-BC32-0CC5CEAFB0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{47B41A8F-B0E9-47AE-BD06-EAF8FB013D1E}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47-497C-BC32-0CC5CEAFB012}"/>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{C8FD1226-F4F1-43CA-A88C-553CA1713178}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47-497C-BC32-0CC5CEAFB01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{7123A648-E5A6-409E-8CBD-E108A1569E1C}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47-497C-BC32-0CC5CEAFB01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{F5F67A93-CFD7-4858-97F2-FEF9DD7BD26D}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47-497C-BC32-0CC5CEAFB01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{07BD9AA2-B507-4AAC-87B4-CE3AD48A2563}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47-497C-BC32-0CC5CEAFB0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47-497C-BC32-0CC5CEAFB012}"/>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令和元年度以降元利償還金、算入公債費は減少傾向にあったが、今年度は過去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年間の中で高い数値となった。下之段橋架替事業による過疎対策事業債（起債額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16,800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千円）及び公営住宅建設事業債（起債額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78,400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千円）の償還金開始が大きな要因と推察される。そのため、減債基金を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千円の取り崩しをおこなった。今後も計画的な事業の推進及び適正化を図り、財政健全化を図る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将来負担額の減少が年々減少傾向にあり、充当可能基金は増加するなど、ある一定の改善傾向がみられる。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今後も将来負担比率が発生しないよう、健全な財政運営に努めていく。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財政調整基金の大幅な積戻しやふるさと応援基金の増額により、基金残高は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予算の範囲内で積み立てを行っていく方針であるが、特定財源の確保が厳しいことから、取り崩す額が今後増加することが懸念される。しかし、取り崩した額の満額積戻しを基本方針とし、今後も健全な財政運営に努め、保有目標額確保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①村有施設整備基金：村有施設整備費用</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②社会福祉振興基金：高齢者等の保健福祉の推進を図るために運用</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③川辺川土地改良事業基金：川辺川土地改良事業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④ふるさと応援基金：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つの項目を設定し基金を募り、それぞれ積立をおこなうもの。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⑤学校施設基金：学校施設建築費用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ふるさと応援基金の大幅な増により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百万円の増に繋がった。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各特定目的基金に保有目標を設け積み立てを行っているが、ふるさと応援基金など一部取り崩す予定である。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年度は取崩し額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千円に対し、積戻し額が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千円と利子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131,6172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億円程度まで増加する見込みであるが、取り崩しにより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億円程度になる見込みである。また、財源を確保するためにも財政調整基金を取り崩す額を調整し、標準財政規模の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相当額となるように積み立てをおこなっていく。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年度に整備したデジタル行政防災無線の元利償還金として、平成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年度より取崩しを行っている。令和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千円の取り崩しに対し、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千円を積み戻すことができた。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元利償還金が年々増加していく傾向にあるため、満額積戻しにすることが厳しい状況が考えられるが、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千円程度になるよう調整をおこなっていく。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①村有施設整備基金：村有施設整備費用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②社会福祉振興基金：高齢者等の保健福祉の推進を図るために運用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③川辺川土地改良事業基金：川辺川土地改良事業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④ふるさと応援基金：</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つの項目を設定し基金を募り、それぞれ積立をおこなうもの。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⑤学校施設基金：学校施設建築費用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公営住宅や保育園等の老朽化により減価償却額が増加しており、平成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年度より類似団体平均値を上回っている。</a:t>
          </a:r>
          <a:endParaRPr lang="ja-JP" altLang="ja-JP">
            <a:effectLst/>
          </a:endParaRPr>
        </a:p>
        <a:p>
          <a:r>
            <a:rPr kumimoji="1" lang="ja-JP" altLang="ja-JP" sz="1100">
              <a:solidFill>
                <a:schemeClr val="dk1"/>
              </a:solidFill>
              <a:effectLst/>
              <a:latin typeface="+mn-lt"/>
              <a:ea typeface="+mn-ea"/>
              <a:cs typeface="+mn-cs"/>
            </a:rPr>
            <a:t>　今後公共施設等個別施設計画をもとに、計画的な修繕を実施していく。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140462</xdr:rowOff>
    </xdr:from>
    <xdr:to>
      <xdr:col>23</xdr:col>
      <xdr:colOff>85090</xdr:colOff>
      <xdr:row>32</xdr:row>
      <xdr:rowOff>145923</xdr:rowOff>
    </xdr:to>
    <xdr:cxnSp macro="">
      <xdr:nvCxnSpPr>
        <xdr:cNvPr id="72" name="直線コネクタ 71"/>
        <xdr:cNvCxnSpPr/>
      </xdr:nvCxnSpPr>
      <xdr:spPr>
        <a:xfrm flipV="1">
          <a:off x="4760595" y="5369687"/>
          <a:ext cx="1270" cy="10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149750</xdr:rowOff>
    </xdr:from>
    <xdr:ext cx="405111" cy="259045"/>
    <xdr:sp macro="" textlink="">
      <xdr:nvSpPr>
        <xdr:cNvPr id="73" name="有形固定資産減価償却率最小値テキスト"/>
        <xdr:cNvSpPr txBox="1"/>
      </xdr:nvSpPr>
      <xdr:spPr>
        <a:xfrm>
          <a:off x="4813300" y="640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145923</xdr:rowOff>
    </xdr:from>
    <xdr:to>
      <xdr:col>23</xdr:col>
      <xdr:colOff>174625</xdr:colOff>
      <xdr:row>32</xdr:row>
      <xdr:rowOff>145923</xdr:rowOff>
    </xdr:to>
    <xdr:cxnSp macro="">
      <xdr:nvCxnSpPr>
        <xdr:cNvPr id="74" name="直線コネクタ 73"/>
        <xdr:cNvCxnSpPr/>
      </xdr:nvCxnSpPr>
      <xdr:spPr>
        <a:xfrm>
          <a:off x="4673600" y="64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87139</xdr:rowOff>
    </xdr:from>
    <xdr:ext cx="405111" cy="259045"/>
    <xdr:sp macro="" textlink="">
      <xdr:nvSpPr>
        <xdr:cNvPr id="75" name="有形固定資産減価償却率最大値テキスト"/>
        <xdr:cNvSpPr txBox="1"/>
      </xdr:nvSpPr>
      <xdr:spPr>
        <a:xfrm>
          <a:off x="4813300" y="514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140462</xdr:rowOff>
    </xdr:from>
    <xdr:to>
      <xdr:col>23</xdr:col>
      <xdr:colOff>174625</xdr:colOff>
      <xdr:row>26</xdr:row>
      <xdr:rowOff>140462</xdr:rowOff>
    </xdr:to>
    <xdr:cxnSp macro="">
      <xdr:nvCxnSpPr>
        <xdr:cNvPr id="76" name="直線コネクタ 75"/>
        <xdr:cNvCxnSpPr/>
      </xdr:nvCxnSpPr>
      <xdr:spPr>
        <a:xfrm>
          <a:off x="4673600" y="536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84472</xdr:rowOff>
    </xdr:from>
    <xdr:ext cx="405111" cy="259045"/>
    <xdr:sp macro="" textlink="">
      <xdr:nvSpPr>
        <xdr:cNvPr id="77" name="有形固定資産減価償却率平均値テキスト"/>
        <xdr:cNvSpPr txBox="1"/>
      </xdr:nvSpPr>
      <xdr:spPr>
        <a:xfrm>
          <a:off x="4813300" y="548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8" name="フローチャート: 判断 77"/>
        <xdr:cNvSpPr/>
      </xdr:nvSpPr>
      <xdr:spPr>
        <a:xfrm>
          <a:off x="4711700" y="55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45974</xdr:rowOff>
    </xdr:from>
    <xdr:to>
      <xdr:col>19</xdr:col>
      <xdr:colOff>187325</xdr:colOff>
      <xdr:row>29</xdr:row>
      <xdr:rowOff>147574</xdr:rowOff>
    </xdr:to>
    <xdr:sp macro="" textlink="">
      <xdr:nvSpPr>
        <xdr:cNvPr id="79" name="フローチャート: 判断 78"/>
        <xdr:cNvSpPr/>
      </xdr:nvSpPr>
      <xdr:spPr>
        <a:xfrm>
          <a:off x="4000500" y="578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0" name="フローチャート: 判断 79"/>
        <xdr:cNvSpPr/>
      </xdr:nvSpPr>
      <xdr:spPr>
        <a:xfrm>
          <a:off x="3238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7112</xdr:rowOff>
    </xdr:from>
    <xdr:to>
      <xdr:col>11</xdr:col>
      <xdr:colOff>187325</xdr:colOff>
      <xdr:row>29</xdr:row>
      <xdr:rowOff>108712</xdr:rowOff>
    </xdr:to>
    <xdr:sp macro="" textlink="">
      <xdr:nvSpPr>
        <xdr:cNvPr id="81" name="フローチャート: 判断 80"/>
        <xdr:cNvSpPr/>
      </xdr:nvSpPr>
      <xdr:spPr>
        <a:xfrm>
          <a:off x="2476500" y="575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144018</xdr:rowOff>
    </xdr:from>
    <xdr:to>
      <xdr:col>7</xdr:col>
      <xdr:colOff>187325</xdr:colOff>
      <xdr:row>29</xdr:row>
      <xdr:rowOff>74168</xdr:rowOff>
    </xdr:to>
    <xdr:sp macro="" textlink="">
      <xdr:nvSpPr>
        <xdr:cNvPr id="82" name="フローチャート: 判断 81"/>
        <xdr:cNvSpPr/>
      </xdr:nvSpPr>
      <xdr:spPr>
        <a:xfrm>
          <a:off x="1714500" y="57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508</xdr:rowOff>
    </xdr:from>
    <xdr:to>
      <xdr:col>19</xdr:col>
      <xdr:colOff>187325</xdr:colOff>
      <xdr:row>34</xdr:row>
      <xdr:rowOff>102108</xdr:rowOff>
    </xdr:to>
    <xdr:sp macro="" textlink="">
      <xdr:nvSpPr>
        <xdr:cNvPr id="88" name="楕円 87"/>
        <xdr:cNvSpPr/>
      </xdr:nvSpPr>
      <xdr:spPr>
        <a:xfrm>
          <a:off x="4000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117983</xdr:rowOff>
    </xdr:from>
    <xdr:to>
      <xdr:col>15</xdr:col>
      <xdr:colOff>187325</xdr:colOff>
      <xdr:row>34</xdr:row>
      <xdr:rowOff>48133</xdr:rowOff>
    </xdr:to>
    <xdr:sp macro="" textlink="">
      <xdr:nvSpPr>
        <xdr:cNvPr id="89" name="楕円 88"/>
        <xdr:cNvSpPr/>
      </xdr:nvSpPr>
      <xdr:spPr>
        <a:xfrm>
          <a:off x="3238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168783</xdr:rowOff>
    </xdr:from>
    <xdr:to>
      <xdr:col>19</xdr:col>
      <xdr:colOff>136525</xdr:colOff>
      <xdr:row>34</xdr:row>
      <xdr:rowOff>51308</xdr:rowOff>
    </xdr:to>
    <xdr:cxnSp macro="">
      <xdr:nvCxnSpPr>
        <xdr:cNvPr id="90" name="直線コネクタ 89"/>
        <xdr:cNvCxnSpPr/>
      </xdr:nvCxnSpPr>
      <xdr:spPr>
        <a:xfrm>
          <a:off x="3289300" y="659815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8763</xdr:rowOff>
    </xdr:from>
    <xdr:to>
      <xdr:col>11</xdr:col>
      <xdr:colOff>187325</xdr:colOff>
      <xdr:row>32</xdr:row>
      <xdr:rowOff>110363</xdr:rowOff>
    </xdr:to>
    <xdr:sp macro="" textlink="">
      <xdr:nvSpPr>
        <xdr:cNvPr id="91" name="楕円 90"/>
        <xdr:cNvSpPr/>
      </xdr:nvSpPr>
      <xdr:spPr>
        <a:xfrm>
          <a:off x="2476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59563</xdr:rowOff>
    </xdr:from>
    <xdr:to>
      <xdr:col>15</xdr:col>
      <xdr:colOff>136525</xdr:colOff>
      <xdr:row>33</xdr:row>
      <xdr:rowOff>168783</xdr:rowOff>
    </xdr:to>
    <xdr:cxnSp macro="">
      <xdr:nvCxnSpPr>
        <xdr:cNvPr id="92" name="直線コネクタ 91"/>
        <xdr:cNvCxnSpPr/>
      </xdr:nvCxnSpPr>
      <xdr:spPr>
        <a:xfrm>
          <a:off x="2527300" y="6317488"/>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83058</xdr:rowOff>
    </xdr:from>
    <xdr:to>
      <xdr:col>7</xdr:col>
      <xdr:colOff>187325</xdr:colOff>
      <xdr:row>32</xdr:row>
      <xdr:rowOff>13208</xdr:rowOff>
    </xdr:to>
    <xdr:sp macro="" textlink="">
      <xdr:nvSpPr>
        <xdr:cNvPr id="93" name="楕円 92"/>
        <xdr:cNvSpPr/>
      </xdr:nvSpPr>
      <xdr:spPr>
        <a:xfrm>
          <a:off x="1714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133858</xdr:rowOff>
    </xdr:from>
    <xdr:to>
      <xdr:col>11</xdr:col>
      <xdr:colOff>136525</xdr:colOff>
      <xdr:row>32</xdr:row>
      <xdr:rowOff>59563</xdr:rowOff>
    </xdr:to>
    <xdr:cxnSp macro="">
      <xdr:nvCxnSpPr>
        <xdr:cNvPr id="94" name="直線コネクタ 93"/>
        <xdr:cNvCxnSpPr/>
      </xdr:nvCxnSpPr>
      <xdr:spPr>
        <a:xfrm>
          <a:off x="1765300" y="6220333"/>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164101</xdr:rowOff>
    </xdr:from>
    <xdr:ext cx="405111" cy="259045"/>
    <xdr:sp macro="" textlink="">
      <xdr:nvSpPr>
        <xdr:cNvPr id="95" name="n_1aveValue有形固定資産減価償却率"/>
        <xdr:cNvSpPr txBox="1"/>
      </xdr:nvSpPr>
      <xdr:spPr>
        <a:xfrm>
          <a:off x="3836044" y="556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96" name="n_2aveValue有形固定資産減価償却率"/>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125239</xdr:rowOff>
    </xdr:from>
    <xdr:ext cx="405111" cy="259045"/>
    <xdr:sp macro="" textlink="">
      <xdr:nvSpPr>
        <xdr:cNvPr id="97" name="n_3aveValue有形固定資産減価償却率"/>
        <xdr:cNvSpPr txBox="1"/>
      </xdr:nvSpPr>
      <xdr:spPr>
        <a:xfrm>
          <a:off x="2324744" y="5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90695</xdr:rowOff>
    </xdr:from>
    <xdr:ext cx="405111" cy="259045"/>
    <xdr:sp macro="" textlink="">
      <xdr:nvSpPr>
        <xdr:cNvPr id="98" name="n_4aveValue有形固定資産減価償却率"/>
        <xdr:cNvSpPr txBox="1"/>
      </xdr:nvSpPr>
      <xdr:spPr>
        <a:xfrm>
          <a:off x="1562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93235</xdr:rowOff>
    </xdr:from>
    <xdr:ext cx="405111" cy="259045"/>
    <xdr:sp macro="" textlink="">
      <xdr:nvSpPr>
        <xdr:cNvPr id="99" name="n_1mainValue有形固定資産減価償却率"/>
        <xdr:cNvSpPr txBox="1"/>
      </xdr:nvSpPr>
      <xdr:spPr>
        <a:xfrm>
          <a:off x="3836044" y="669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39260</xdr:rowOff>
    </xdr:from>
    <xdr:ext cx="405111" cy="259045"/>
    <xdr:sp macro="" textlink="">
      <xdr:nvSpPr>
        <xdr:cNvPr id="100" name="n_2mainValue有形固定資産減価償却率"/>
        <xdr:cNvSpPr txBox="1"/>
      </xdr:nvSpPr>
      <xdr:spPr>
        <a:xfrm>
          <a:off x="3086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101490</xdr:rowOff>
    </xdr:from>
    <xdr:ext cx="405111" cy="259045"/>
    <xdr:sp macro="" textlink="">
      <xdr:nvSpPr>
        <xdr:cNvPr id="101" name="n_3mainValue有形固定資産減価償却率"/>
        <xdr:cNvSpPr txBox="1"/>
      </xdr:nvSpPr>
      <xdr:spPr>
        <a:xfrm>
          <a:off x="2324744" y="635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4335</xdr:rowOff>
    </xdr:from>
    <xdr:ext cx="405111" cy="259045"/>
    <xdr:sp macro="" textlink="">
      <xdr:nvSpPr>
        <xdr:cNvPr id="102" name="n_4mainValue有形固定資産減価償却率"/>
        <xdr:cNvSpPr txBox="1"/>
      </xdr:nvSpPr>
      <xdr:spPr>
        <a:xfrm>
          <a:off x="1562744" y="626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債務償還比率は、類似団体より数値が上回っており、借入額が比較的多いものと思われる。</a:t>
          </a:r>
          <a:r>
            <a:rPr kumimoji="1" lang="ja-JP" altLang="en-US" sz="1100">
              <a:solidFill>
                <a:schemeClr val="dk1"/>
              </a:solidFill>
              <a:effectLst/>
              <a:latin typeface="+mn-lt"/>
              <a:ea typeface="+mn-ea"/>
              <a:cs typeface="+mn-cs"/>
            </a:rPr>
            <a:t>ただ少しずつ比率が下がってきているので、</a:t>
          </a:r>
          <a:r>
            <a:rPr kumimoji="1" lang="ja-JP" altLang="ja-JP" sz="1100">
              <a:solidFill>
                <a:schemeClr val="dk1"/>
              </a:solidFill>
              <a:effectLst/>
              <a:latin typeface="+mn-lt"/>
              <a:ea typeface="+mn-ea"/>
              <a:cs typeface="+mn-cs"/>
            </a:rPr>
            <a:t>計画的に地方債発行額の平準化を図り、健全な財政運営に努める。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0" name="テキスト ボックス 119"/>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29" name="直線コネクタ 128"/>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0"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1" name="直線コネクタ 130"/>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4"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5" name="フローチャート: 判断 134"/>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36" name="フローチャート: 判断 135"/>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37" name="フローチャート: 判断 136"/>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38" name="フローチャート: 判断 137"/>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39" name="フローチャート: 判断 138"/>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35827</xdr:rowOff>
    </xdr:from>
    <xdr:to>
      <xdr:col>76</xdr:col>
      <xdr:colOff>73025</xdr:colOff>
      <xdr:row>29</xdr:row>
      <xdr:rowOff>137427</xdr:rowOff>
    </xdr:to>
    <xdr:sp macro="" textlink="">
      <xdr:nvSpPr>
        <xdr:cNvPr id="145" name="楕円 144"/>
        <xdr:cNvSpPr/>
      </xdr:nvSpPr>
      <xdr:spPr>
        <a:xfrm>
          <a:off x="14744700" y="57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14254</xdr:rowOff>
    </xdr:from>
    <xdr:ext cx="469744" cy="259045"/>
    <xdr:sp macro="" textlink="">
      <xdr:nvSpPr>
        <xdr:cNvPr id="146" name="債務償還比率該当値テキスト"/>
        <xdr:cNvSpPr txBox="1"/>
      </xdr:nvSpPr>
      <xdr:spPr>
        <a:xfrm>
          <a:off x="14846300" y="57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96253</xdr:rowOff>
    </xdr:from>
    <xdr:to>
      <xdr:col>72</xdr:col>
      <xdr:colOff>123825</xdr:colOff>
      <xdr:row>31</xdr:row>
      <xdr:rowOff>26403</xdr:rowOff>
    </xdr:to>
    <xdr:sp macro="" textlink="">
      <xdr:nvSpPr>
        <xdr:cNvPr id="147" name="楕円 146"/>
        <xdr:cNvSpPr/>
      </xdr:nvSpPr>
      <xdr:spPr>
        <a:xfrm>
          <a:off x="14033500" y="60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86627</xdr:rowOff>
    </xdr:from>
    <xdr:to>
      <xdr:col>76</xdr:col>
      <xdr:colOff>22225</xdr:colOff>
      <xdr:row>30</xdr:row>
      <xdr:rowOff>147053</xdr:rowOff>
    </xdr:to>
    <xdr:cxnSp macro="">
      <xdr:nvCxnSpPr>
        <xdr:cNvPr id="148" name="直線コネクタ 147"/>
        <xdr:cNvCxnSpPr/>
      </xdr:nvCxnSpPr>
      <xdr:spPr>
        <a:xfrm flipV="1">
          <a:off x="14084300" y="5830202"/>
          <a:ext cx="711200" cy="2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13970</xdr:rowOff>
    </xdr:from>
    <xdr:to>
      <xdr:col>68</xdr:col>
      <xdr:colOff>123825</xdr:colOff>
      <xdr:row>31</xdr:row>
      <xdr:rowOff>115570</xdr:rowOff>
    </xdr:to>
    <xdr:sp macro="" textlink="">
      <xdr:nvSpPr>
        <xdr:cNvPr id="149" name="楕円 148"/>
        <xdr:cNvSpPr/>
      </xdr:nvSpPr>
      <xdr:spPr>
        <a:xfrm>
          <a:off x="1327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147053</xdr:rowOff>
    </xdr:from>
    <xdr:to>
      <xdr:col>72</xdr:col>
      <xdr:colOff>73025</xdr:colOff>
      <xdr:row>31</xdr:row>
      <xdr:rowOff>64770</xdr:rowOff>
    </xdr:to>
    <xdr:cxnSp macro="">
      <xdr:nvCxnSpPr>
        <xdr:cNvPr id="150" name="直線コネクタ 149"/>
        <xdr:cNvCxnSpPr/>
      </xdr:nvCxnSpPr>
      <xdr:spPr>
        <a:xfrm flipV="1">
          <a:off x="13322300" y="6062078"/>
          <a:ext cx="762000" cy="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30594</xdr:rowOff>
    </xdr:from>
    <xdr:to>
      <xdr:col>64</xdr:col>
      <xdr:colOff>123825</xdr:colOff>
      <xdr:row>31</xdr:row>
      <xdr:rowOff>132194</xdr:rowOff>
    </xdr:to>
    <xdr:sp macro="" textlink="">
      <xdr:nvSpPr>
        <xdr:cNvPr id="151" name="楕円 150"/>
        <xdr:cNvSpPr/>
      </xdr:nvSpPr>
      <xdr:spPr>
        <a:xfrm>
          <a:off x="12509500" y="61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64770</xdr:rowOff>
    </xdr:from>
    <xdr:to>
      <xdr:col>68</xdr:col>
      <xdr:colOff>73025</xdr:colOff>
      <xdr:row>31</xdr:row>
      <xdr:rowOff>81394</xdr:rowOff>
    </xdr:to>
    <xdr:cxnSp macro="">
      <xdr:nvCxnSpPr>
        <xdr:cNvPr id="152" name="直線コネクタ 151"/>
        <xdr:cNvCxnSpPr/>
      </xdr:nvCxnSpPr>
      <xdr:spPr>
        <a:xfrm flipV="1">
          <a:off x="12560300" y="6151245"/>
          <a:ext cx="762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21311</xdr:rowOff>
    </xdr:from>
    <xdr:to>
      <xdr:col>60</xdr:col>
      <xdr:colOff>123825</xdr:colOff>
      <xdr:row>31</xdr:row>
      <xdr:rowOff>122911</xdr:rowOff>
    </xdr:to>
    <xdr:sp macro="" textlink="">
      <xdr:nvSpPr>
        <xdr:cNvPr id="153" name="楕円 152"/>
        <xdr:cNvSpPr/>
      </xdr:nvSpPr>
      <xdr:spPr>
        <a:xfrm>
          <a:off x="11747500" y="61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72111</xdr:rowOff>
    </xdr:from>
    <xdr:to>
      <xdr:col>64</xdr:col>
      <xdr:colOff>73025</xdr:colOff>
      <xdr:row>31</xdr:row>
      <xdr:rowOff>81394</xdr:rowOff>
    </xdr:to>
    <xdr:cxnSp macro="">
      <xdr:nvCxnSpPr>
        <xdr:cNvPr id="154" name="直線コネクタ 153"/>
        <xdr:cNvCxnSpPr/>
      </xdr:nvCxnSpPr>
      <xdr:spPr>
        <a:xfrm>
          <a:off x="11798300" y="6158586"/>
          <a:ext cx="762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163212</xdr:rowOff>
    </xdr:from>
    <xdr:ext cx="469744" cy="259045"/>
    <xdr:sp macro="" textlink="">
      <xdr:nvSpPr>
        <xdr:cNvPr id="155" name="n_1aveValue債務償還比率"/>
        <xdr:cNvSpPr txBox="1"/>
      </xdr:nvSpPr>
      <xdr:spPr>
        <a:xfrm>
          <a:off x="138367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4716</xdr:rowOff>
    </xdr:from>
    <xdr:ext cx="469744" cy="259045"/>
    <xdr:sp macro="" textlink="">
      <xdr:nvSpPr>
        <xdr:cNvPr id="156" name="n_2aveValue債務償還比率"/>
        <xdr:cNvSpPr txBox="1"/>
      </xdr:nvSpPr>
      <xdr:spPr>
        <a:xfrm>
          <a:off x="13087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133202</xdr:rowOff>
    </xdr:from>
    <xdr:ext cx="469744" cy="259045"/>
    <xdr:sp macro="" textlink="">
      <xdr:nvSpPr>
        <xdr:cNvPr id="157" name="n_3aveValue債務償還比率"/>
        <xdr:cNvSpPr txBox="1"/>
      </xdr:nvSpPr>
      <xdr:spPr>
        <a:xfrm>
          <a:off x="12325427" y="57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58" name="n_4aveValue債務償還比率"/>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17530</xdr:rowOff>
    </xdr:from>
    <xdr:ext cx="469744" cy="259045"/>
    <xdr:sp macro="" textlink="">
      <xdr:nvSpPr>
        <xdr:cNvPr id="159" name="n_1mainValue債務償還比率"/>
        <xdr:cNvSpPr txBox="1"/>
      </xdr:nvSpPr>
      <xdr:spPr>
        <a:xfrm>
          <a:off x="13836727" y="61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106697</xdr:rowOff>
    </xdr:from>
    <xdr:ext cx="469744" cy="259045"/>
    <xdr:sp macro="" textlink="">
      <xdr:nvSpPr>
        <xdr:cNvPr id="160" name="n_2mainValue債務償還比率"/>
        <xdr:cNvSpPr txBox="1"/>
      </xdr:nvSpPr>
      <xdr:spPr>
        <a:xfrm>
          <a:off x="13087427" y="619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123321</xdr:rowOff>
    </xdr:from>
    <xdr:ext cx="469744" cy="259045"/>
    <xdr:sp macro="" textlink="">
      <xdr:nvSpPr>
        <xdr:cNvPr id="161" name="n_3mainValue債務償還比率"/>
        <xdr:cNvSpPr txBox="1"/>
      </xdr:nvSpPr>
      <xdr:spPr>
        <a:xfrm>
          <a:off x="12325427" y="620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114038</xdr:rowOff>
    </xdr:from>
    <xdr:ext cx="469744" cy="259045"/>
    <xdr:sp macro="" textlink="">
      <xdr:nvSpPr>
        <xdr:cNvPr id="162" name="n_4mainValue債務償還比率"/>
        <xdr:cNvSpPr txBox="1"/>
      </xdr:nvSpPr>
      <xdr:spPr>
        <a:xfrm>
          <a:off x="11563427" y="62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84836</xdr:rowOff>
    </xdr:from>
    <xdr:to>
      <xdr:col>20</xdr:col>
      <xdr:colOff>38100</xdr:colOff>
      <xdr:row>37</xdr:row>
      <xdr:rowOff>14986</xdr:rowOff>
    </xdr:to>
    <xdr:sp macro="" textlink="">
      <xdr:nvSpPr>
        <xdr:cNvPr id="71" name="楕円 70"/>
        <xdr:cNvSpPr/>
      </xdr:nvSpPr>
      <xdr:spPr>
        <a:xfrm>
          <a:off x="3746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72" name="楕円 71"/>
        <xdr:cNvSpPr/>
      </xdr:nvSpPr>
      <xdr:spPr>
        <a:xfrm>
          <a:off x="2857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96774</xdr:rowOff>
    </xdr:from>
    <xdr:to>
      <xdr:col>19</xdr:col>
      <xdr:colOff>177800</xdr:colOff>
      <xdr:row>36</xdr:row>
      <xdr:rowOff>135636</xdr:rowOff>
    </xdr:to>
    <xdr:cxnSp macro="">
      <xdr:nvCxnSpPr>
        <xdr:cNvPr id="73" name="直線コネクタ 72"/>
        <xdr:cNvCxnSpPr/>
      </xdr:nvCxnSpPr>
      <xdr:spPr>
        <a:xfrm>
          <a:off x="2908300" y="62689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4" name="楕円 73"/>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96774</xdr:rowOff>
    </xdr:to>
    <xdr:cxnSp macro="">
      <xdr:nvCxnSpPr>
        <xdr:cNvPr id="75" name="直線コネクタ 74"/>
        <xdr:cNvCxnSpPr/>
      </xdr:nvCxnSpPr>
      <xdr:spPr>
        <a:xfrm>
          <a:off x="2019300" y="62369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20828</xdr:rowOff>
    </xdr:from>
    <xdr:to>
      <xdr:col>6</xdr:col>
      <xdr:colOff>38100</xdr:colOff>
      <xdr:row>36</xdr:row>
      <xdr:rowOff>122428</xdr:rowOff>
    </xdr:to>
    <xdr:sp macro="" textlink="">
      <xdr:nvSpPr>
        <xdr:cNvPr id="76" name="楕円 75"/>
        <xdr:cNvSpPr/>
      </xdr:nvSpPr>
      <xdr:spPr>
        <a:xfrm>
          <a:off x="1079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71628</xdr:rowOff>
    </xdr:to>
    <xdr:cxnSp macro="">
      <xdr:nvCxnSpPr>
        <xdr:cNvPr id="77" name="直線コネクタ 76"/>
        <xdr:cNvCxnSpPr/>
      </xdr:nvCxnSpPr>
      <xdr:spPr>
        <a:xfrm flipV="1">
          <a:off x="1130300" y="62369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8399</xdr:rowOff>
    </xdr:from>
    <xdr:ext cx="405111" cy="259045"/>
    <xdr:sp macro="" textlink="">
      <xdr:nvSpPr>
        <xdr:cNvPr id="79" name="n_2aveValue【道路】&#10;有形固定資産減価償却率"/>
        <xdr:cNvSpPr txBox="1"/>
      </xdr:nvSpPr>
      <xdr:spPr>
        <a:xfrm>
          <a:off x="2705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136415</xdr:rowOff>
    </xdr:from>
    <xdr:ext cx="405111" cy="259045"/>
    <xdr:sp macro="" textlink="">
      <xdr:nvSpPr>
        <xdr:cNvPr id="80" name="n_3aveValue【道路】&#10;有形固定資産減価償却率"/>
        <xdr:cNvSpPr txBox="1"/>
      </xdr:nvSpPr>
      <xdr:spPr>
        <a:xfrm>
          <a:off x="1816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1" name="n_4aveValue【道路】&#10;有形固定資産減価償却率"/>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31513</xdr:rowOff>
    </xdr:from>
    <xdr:ext cx="405111" cy="259045"/>
    <xdr:sp macro="" textlink="">
      <xdr:nvSpPr>
        <xdr:cNvPr id="82" name="n_1mainValue【道路】&#10;有形固定資産減価償却率"/>
        <xdr:cNvSpPr txBox="1"/>
      </xdr:nvSpPr>
      <xdr:spPr>
        <a:xfrm>
          <a:off x="35820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3" name="n_2main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4" name="n_3mainValue【道路】&#10;有形固定資産減価償却率"/>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113555</xdr:rowOff>
    </xdr:from>
    <xdr:ext cx="405111" cy="259045"/>
    <xdr:sp macro="" textlink="">
      <xdr:nvSpPr>
        <xdr:cNvPr id="85" name="n_4mainValue【道路】&#10;有形固定資産減価償却率"/>
        <xdr:cNvSpPr txBox="1"/>
      </xdr:nvSpPr>
      <xdr:spPr>
        <a:xfrm>
          <a:off x="927744" y="628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9" name="直線コネクタ 108"/>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0"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1" name="直線コネクタ 110"/>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2"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3" name="直線コネクタ 112"/>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4" name="【道路】&#10;一人当たり延長平均値テキスト"/>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5" name="フローチャート: 判断 114"/>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6" name="フローチャート: 判断 115"/>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17" name="フローチャート: 判断 116"/>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18" name="フローチャート: 判断 117"/>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19" name="フローチャート: 判断 118"/>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43178</xdr:rowOff>
    </xdr:from>
    <xdr:to>
      <xdr:col>50</xdr:col>
      <xdr:colOff>165100</xdr:colOff>
      <xdr:row>37</xdr:row>
      <xdr:rowOff>144778</xdr:rowOff>
    </xdr:to>
    <xdr:sp macro="" textlink="">
      <xdr:nvSpPr>
        <xdr:cNvPr id="125" name="楕円 124"/>
        <xdr:cNvSpPr/>
      </xdr:nvSpPr>
      <xdr:spPr>
        <a:xfrm>
          <a:off x="9588500" y="63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119362</xdr:rowOff>
    </xdr:from>
    <xdr:to>
      <xdr:col>46</xdr:col>
      <xdr:colOff>38100</xdr:colOff>
      <xdr:row>40</xdr:row>
      <xdr:rowOff>49512</xdr:rowOff>
    </xdr:to>
    <xdr:sp macro="" textlink="">
      <xdr:nvSpPr>
        <xdr:cNvPr id="126" name="楕円 125"/>
        <xdr:cNvSpPr/>
      </xdr:nvSpPr>
      <xdr:spPr>
        <a:xfrm>
          <a:off x="8699500" y="68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93978</xdr:rowOff>
    </xdr:from>
    <xdr:to>
      <xdr:col>50</xdr:col>
      <xdr:colOff>114300</xdr:colOff>
      <xdr:row>39</xdr:row>
      <xdr:rowOff>170162</xdr:rowOff>
    </xdr:to>
    <xdr:cxnSp macro="">
      <xdr:nvCxnSpPr>
        <xdr:cNvPr id="127" name="直線コネクタ 126"/>
        <xdr:cNvCxnSpPr/>
      </xdr:nvCxnSpPr>
      <xdr:spPr>
        <a:xfrm flipV="1">
          <a:off x="8750300" y="6437628"/>
          <a:ext cx="889000" cy="4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127195</xdr:rowOff>
    </xdr:from>
    <xdr:to>
      <xdr:col>41</xdr:col>
      <xdr:colOff>101600</xdr:colOff>
      <xdr:row>40</xdr:row>
      <xdr:rowOff>57345</xdr:rowOff>
    </xdr:to>
    <xdr:sp macro="" textlink="">
      <xdr:nvSpPr>
        <xdr:cNvPr id="128" name="楕円 127"/>
        <xdr:cNvSpPr/>
      </xdr:nvSpPr>
      <xdr:spPr>
        <a:xfrm>
          <a:off x="7810500" y="6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170162</xdr:rowOff>
    </xdr:from>
    <xdr:to>
      <xdr:col>45</xdr:col>
      <xdr:colOff>177800</xdr:colOff>
      <xdr:row>40</xdr:row>
      <xdr:rowOff>6545</xdr:rowOff>
    </xdr:to>
    <xdr:cxnSp macro="">
      <xdr:nvCxnSpPr>
        <xdr:cNvPr id="129" name="直線コネクタ 128"/>
        <xdr:cNvCxnSpPr/>
      </xdr:nvCxnSpPr>
      <xdr:spPr>
        <a:xfrm flipV="1">
          <a:off x="7861300" y="6856712"/>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130153</xdr:rowOff>
    </xdr:from>
    <xdr:to>
      <xdr:col>36</xdr:col>
      <xdr:colOff>165100</xdr:colOff>
      <xdr:row>40</xdr:row>
      <xdr:rowOff>60303</xdr:rowOff>
    </xdr:to>
    <xdr:sp macro="" textlink="">
      <xdr:nvSpPr>
        <xdr:cNvPr id="130" name="楕円 129"/>
        <xdr:cNvSpPr/>
      </xdr:nvSpPr>
      <xdr:spPr>
        <a:xfrm>
          <a:off x="6921500" y="681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6545</xdr:rowOff>
    </xdr:from>
    <xdr:to>
      <xdr:col>41</xdr:col>
      <xdr:colOff>50800</xdr:colOff>
      <xdr:row>40</xdr:row>
      <xdr:rowOff>9503</xdr:rowOff>
    </xdr:to>
    <xdr:cxnSp macro="">
      <xdr:nvCxnSpPr>
        <xdr:cNvPr id="131" name="直線コネクタ 130"/>
        <xdr:cNvCxnSpPr/>
      </xdr:nvCxnSpPr>
      <xdr:spPr>
        <a:xfrm flipV="1">
          <a:off x="6972300" y="6864545"/>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98574</xdr:rowOff>
    </xdr:from>
    <xdr:ext cx="534377" cy="259045"/>
    <xdr:sp macro="" textlink="">
      <xdr:nvSpPr>
        <xdr:cNvPr id="132" name="n_1aveValue【道路】&#10;一人当たり延長"/>
        <xdr:cNvSpPr txBox="1"/>
      </xdr:nvSpPr>
      <xdr:spPr>
        <a:xfrm>
          <a:off x="93594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146362</xdr:rowOff>
    </xdr:from>
    <xdr:ext cx="534377" cy="259045"/>
    <xdr:sp macro="" textlink="">
      <xdr:nvSpPr>
        <xdr:cNvPr id="133" name="n_2aveValue【道路】&#10;一人当たり延長"/>
        <xdr:cNvSpPr txBox="1"/>
      </xdr:nvSpPr>
      <xdr:spPr>
        <a:xfrm>
          <a:off x="8483111" y="63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127914</xdr:rowOff>
    </xdr:from>
    <xdr:ext cx="534377" cy="259045"/>
    <xdr:sp macro="" textlink="">
      <xdr:nvSpPr>
        <xdr:cNvPr id="134" name="n_3aveValue【道路】&#10;一人当たり延長"/>
        <xdr:cNvSpPr txBox="1"/>
      </xdr:nvSpPr>
      <xdr:spPr>
        <a:xfrm>
          <a:off x="7594111" y="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122283</xdr:rowOff>
    </xdr:from>
    <xdr:ext cx="534377" cy="259045"/>
    <xdr:sp macro="" textlink="">
      <xdr:nvSpPr>
        <xdr:cNvPr id="135" name="n_4aveValue【道路】&#10;一人当たり延長"/>
        <xdr:cNvSpPr txBox="1"/>
      </xdr:nvSpPr>
      <xdr:spPr>
        <a:xfrm>
          <a:off x="6705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161305</xdr:rowOff>
    </xdr:from>
    <xdr:ext cx="599010" cy="259045"/>
    <xdr:sp macro="" textlink="">
      <xdr:nvSpPr>
        <xdr:cNvPr id="136" name="n_1mainValue【道路】&#10;一人当たり延長"/>
        <xdr:cNvSpPr txBox="1"/>
      </xdr:nvSpPr>
      <xdr:spPr>
        <a:xfrm>
          <a:off x="9327094" y="616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40639</xdr:rowOff>
    </xdr:from>
    <xdr:ext cx="534377" cy="259045"/>
    <xdr:sp macro="" textlink="">
      <xdr:nvSpPr>
        <xdr:cNvPr id="137" name="n_2mainValue【道路】&#10;一人当たり延長"/>
        <xdr:cNvSpPr txBox="1"/>
      </xdr:nvSpPr>
      <xdr:spPr>
        <a:xfrm>
          <a:off x="8483111" y="68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48472</xdr:rowOff>
    </xdr:from>
    <xdr:ext cx="534377" cy="259045"/>
    <xdr:sp macro="" textlink="">
      <xdr:nvSpPr>
        <xdr:cNvPr id="138" name="n_3mainValue【道路】&#10;一人当たり延長"/>
        <xdr:cNvSpPr txBox="1"/>
      </xdr:nvSpPr>
      <xdr:spPr>
        <a:xfrm>
          <a:off x="7594111" y="69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51430</xdr:rowOff>
    </xdr:from>
    <xdr:ext cx="534377" cy="259045"/>
    <xdr:sp macro="" textlink="">
      <xdr:nvSpPr>
        <xdr:cNvPr id="139" name="n_4mainValue【道路】&#10;一人当たり延長"/>
        <xdr:cNvSpPr txBox="1"/>
      </xdr:nvSpPr>
      <xdr:spPr>
        <a:xfrm>
          <a:off x="6705111" y="69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65" name="直線コネクタ 164"/>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66"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67" name="直線コネクタ 166"/>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68"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9" name="直線コネクタ 168"/>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0"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1" name="フローチャート: 判断 170"/>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2" name="フローチャート: 判断 171"/>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3" name="フローチャート: 判断 172"/>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5" name="フローチャート: 判断 174"/>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81" name="楕円 18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56969</xdr:rowOff>
    </xdr:from>
    <xdr:to>
      <xdr:col>15</xdr:col>
      <xdr:colOff>101600</xdr:colOff>
      <xdr:row>58</xdr:row>
      <xdr:rowOff>158569</xdr:rowOff>
    </xdr:to>
    <xdr:sp macro="" textlink="">
      <xdr:nvSpPr>
        <xdr:cNvPr id="182" name="楕円 181"/>
        <xdr:cNvSpPr/>
      </xdr:nvSpPr>
      <xdr:spPr>
        <a:xfrm>
          <a:off x="2857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107769</xdr:rowOff>
    </xdr:to>
    <xdr:cxnSp macro="">
      <xdr:nvCxnSpPr>
        <xdr:cNvPr id="183" name="直線コネクタ 182"/>
        <xdr:cNvCxnSpPr/>
      </xdr:nvCxnSpPr>
      <xdr:spPr>
        <a:xfrm flipV="1">
          <a:off x="2908300" y="992124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83094</xdr:rowOff>
    </xdr:from>
    <xdr:to>
      <xdr:col>10</xdr:col>
      <xdr:colOff>165100</xdr:colOff>
      <xdr:row>59</xdr:row>
      <xdr:rowOff>13244</xdr:rowOff>
    </xdr:to>
    <xdr:sp macro="" textlink="">
      <xdr:nvSpPr>
        <xdr:cNvPr id="184" name="楕円 183"/>
        <xdr:cNvSpPr/>
      </xdr:nvSpPr>
      <xdr:spPr>
        <a:xfrm>
          <a:off x="196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107769</xdr:rowOff>
    </xdr:from>
    <xdr:to>
      <xdr:col>15</xdr:col>
      <xdr:colOff>50800</xdr:colOff>
      <xdr:row>58</xdr:row>
      <xdr:rowOff>133894</xdr:rowOff>
    </xdr:to>
    <xdr:cxnSp macro="">
      <xdr:nvCxnSpPr>
        <xdr:cNvPr id="185" name="直線コネクタ 184"/>
        <xdr:cNvCxnSpPr/>
      </xdr:nvCxnSpPr>
      <xdr:spPr>
        <a:xfrm flipV="1">
          <a:off x="2019300" y="100518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168003</xdr:rowOff>
    </xdr:from>
    <xdr:to>
      <xdr:col>6</xdr:col>
      <xdr:colOff>38100</xdr:colOff>
      <xdr:row>59</xdr:row>
      <xdr:rowOff>98153</xdr:rowOff>
    </xdr:to>
    <xdr:sp macro="" textlink="">
      <xdr:nvSpPr>
        <xdr:cNvPr id="186" name="楕円 185"/>
        <xdr:cNvSpPr/>
      </xdr:nvSpPr>
      <xdr:spPr>
        <a:xfrm>
          <a:off x="1079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133894</xdr:rowOff>
    </xdr:from>
    <xdr:to>
      <xdr:col>10</xdr:col>
      <xdr:colOff>114300</xdr:colOff>
      <xdr:row>59</xdr:row>
      <xdr:rowOff>47353</xdr:rowOff>
    </xdr:to>
    <xdr:cxnSp macro="">
      <xdr:nvCxnSpPr>
        <xdr:cNvPr id="187" name="直線コネクタ 186"/>
        <xdr:cNvCxnSpPr/>
      </xdr:nvCxnSpPr>
      <xdr:spPr>
        <a:xfrm flipV="1">
          <a:off x="1130300" y="100779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88"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89"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0"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1"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92" name="n_1mainValue【橋りょう・トンネ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3646</xdr:rowOff>
    </xdr:from>
    <xdr:ext cx="405111" cy="259045"/>
    <xdr:sp macro="" textlink="">
      <xdr:nvSpPr>
        <xdr:cNvPr id="193" name="n_2mainValue【橋りょう・トンネル】&#10;有形固定資産減価償却率"/>
        <xdr:cNvSpPr txBox="1"/>
      </xdr:nvSpPr>
      <xdr:spPr>
        <a:xfrm>
          <a:off x="2705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29771</xdr:rowOff>
    </xdr:from>
    <xdr:ext cx="405111" cy="259045"/>
    <xdr:sp macro="" textlink="">
      <xdr:nvSpPr>
        <xdr:cNvPr id="194" name="n_3mainValue【橋りょう・トンネル】&#10;有形固定資産減価償却率"/>
        <xdr:cNvSpPr txBox="1"/>
      </xdr:nvSpPr>
      <xdr:spPr>
        <a:xfrm>
          <a:off x="1816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114680</xdr:rowOff>
    </xdr:from>
    <xdr:ext cx="405111" cy="259045"/>
    <xdr:sp macro="" textlink="">
      <xdr:nvSpPr>
        <xdr:cNvPr id="195" name="n_4mainValue【橋りょう・トンネル】&#10;有形固定資産減価償却率"/>
        <xdr:cNvSpPr txBox="1"/>
      </xdr:nvSpPr>
      <xdr:spPr>
        <a:xfrm>
          <a:off x="927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7" name="テキスト ボックス 216"/>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21" name="直線コネクタ 220"/>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22"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23" name="直線コネクタ 222"/>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24"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25" name="直線コネクタ 224"/>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26" name="【橋りょう・トンネル】&#10;一人当たり有形固定資産（償却資産）額平均値テキスト"/>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27" name="フローチャート: 判断 226"/>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28" name="フローチャート: 判断 227"/>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29" name="フローチャート: 判断 228"/>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0" name="フローチャート: 判断 229"/>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31" name="フローチャート: 判断 230"/>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48773</xdr:rowOff>
    </xdr:from>
    <xdr:to>
      <xdr:col>50</xdr:col>
      <xdr:colOff>165100</xdr:colOff>
      <xdr:row>64</xdr:row>
      <xdr:rowOff>150373</xdr:rowOff>
    </xdr:to>
    <xdr:sp macro="" textlink="">
      <xdr:nvSpPr>
        <xdr:cNvPr id="237" name="楕円 236"/>
        <xdr:cNvSpPr/>
      </xdr:nvSpPr>
      <xdr:spPr>
        <a:xfrm>
          <a:off x="9588500" y="110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57036</xdr:rowOff>
    </xdr:from>
    <xdr:to>
      <xdr:col>46</xdr:col>
      <xdr:colOff>38100</xdr:colOff>
      <xdr:row>64</xdr:row>
      <xdr:rowOff>158636</xdr:rowOff>
    </xdr:to>
    <xdr:sp macro="" textlink="">
      <xdr:nvSpPr>
        <xdr:cNvPr id="238" name="楕円 237"/>
        <xdr:cNvSpPr/>
      </xdr:nvSpPr>
      <xdr:spPr>
        <a:xfrm>
          <a:off x="8699500" y="110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99573</xdr:rowOff>
    </xdr:from>
    <xdr:to>
      <xdr:col>50</xdr:col>
      <xdr:colOff>114300</xdr:colOff>
      <xdr:row>64</xdr:row>
      <xdr:rowOff>107836</xdr:rowOff>
    </xdr:to>
    <xdr:cxnSp macro="">
      <xdr:nvCxnSpPr>
        <xdr:cNvPr id="239" name="直線コネクタ 238"/>
        <xdr:cNvCxnSpPr/>
      </xdr:nvCxnSpPr>
      <xdr:spPr>
        <a:xfrm flipV="1">
          <a:off x="8750300" y="11072373"/>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59372</xdr:rowOff>
    </xdr:from>
    <xdr:to>
      <xdr:col>41</xdr:col>
      <xdr:colOff>101600</xdr:colOff>
      <xdr:row>64</xdr:row>
      <xdr:rowOff>160972</xdr:rowOff>
    </xdr:to>
    <xdr:sp macro="" textlink="">
      <xdr:nvSpPr>
        <xdr:cNvPr id="240" name="楕円 239"/>
        <xdr:cNvSpPr/>
      </xdr:nvSpPr>
      <xdr:spPr>
        <a:xfrm>
          <a:off x="7810500" y="11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107836</xdr:rowOff>
    </xdr:from>
    <xdr:to>
      <xdr:col>45</xdr:col>
      <xdr:colOff>177800</xdr:colOff>
      <xdr:row>64</xdr:row>
      <xdr:rowOff>110172</xdr:rowOff>
    </xdr:to>
    <xdr:cxnSp macro="">
      <xdr:nvCxnSpPr>
        <xdr:cNvPr id="241" name="直線コネクタ 240"/>
        <xdr:cNvCxnSpPr/>
      </xdr:nvCxnSpPr>
      <xdr:spPr>
        <a:xfrm flipV="1">
          <a:off x="7861300" y="11080636"/>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62035</xdr:rowOff>
    </xdr:from>
    <xdr:to>
      <xdr:col>36</xdr:col>
      <xdr:colOff>165100</xdr:colOff>
      <xdr:row>64</xdr:row>
      <xdr:rowOff>163635</xdr:rowOff>
    </xdr:to>
    <xdr:sp macro="" textlink="">
      <xdr:nvSpPr>
        <xdr:cNvPr id="242" name="楕円 241"/>
        <xdr:cNvSpPr/>
      </xdr:nvSpPr>
      <xdr:spPr>
        <a:xfrm>
          <a:off x="6921500" y="110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110172</xdr:rowOff>
    </xdr:from>
    <xdr:to>
      <xdr:col>41</xdr:col>
      <xdr:colOff>50800</xdr:colOff>
      <xdr:row>64</xdr:row>
      <xdr:rowOff>112835</xdr:rowOff>
    </xdr:to>
    <xdr:cxnSp macro="">
      <xdr:nvCxnSpPr>
        <xdr:cNvPr id="243" name="直線コネクタ 242"/>
        <xdr:cNvCxnSpPr/>
      </xdr:nvCxnSpPr>
      <xdr:spPr>
        <a:xfrm flipV="1">
          <a:off x="6972300" y="11082972"/>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16649</xdr:rowOff>
    </xdr:from>
    <xdr:ext cx="690189" cy="259045"/>
    <xdr:sp macro="" textlink="">
      <xdr:nvSpPr>
        <xdr:cNvPr id="244" name="n_1aveValue【橋りょう・トンネル】&#10;一人当たり有形固定資産（償却資産）額"/>
        <xdr:cNvSpPr txBox="1"/>
      </xdr:nvSpPr>
      <xdr:spPr>
        <a:xfrm>
          <a:off x="9281505" y="10646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45" name="n_2aveValue【橋りょう・トンネル】&#10;一人当たり有形固定資産（償却資産）額"/>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24346</xdr:rowOff>
    </xdr:from>
    <xdr:ext cx="690189" cy="259045"/>
    <xdr:sp macro="" textlink="">
      <xdr:nvSpPr>
        <xdr:cNvPr id="246" name="n_3aveValue【橋りょう・トンネル】&#10;一人当たり有形固定資産（償却資産）額"/>
        <xdr:cNvSpPr txBox="1"/>
      </xdr:nvSpPr>
      <xdr:spPr>
        <a:xfrm>
          <a:off x="7516205" y="1065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47" name="n_4aveValue【橋りょう・トンネル】&#10;一人当たり有形固定資産（償却資産）額"/>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141500</xdr:rowOff>
    </xdr:from>
    <xdr:ext cx="599010" cy="259045"/>
    <xdr:sp macro="" textlink="">
      <xdr:nvSpPr>
        <xdr:cNvPr id="248" name="n_1mainValue【橋りょう・トンネル】&#10;一人当たり有形固定資産（償却資産）額"/>
        <xdr:cNvSpPr txBox="1"/>
      </xdr:nvSpPr>
      <xdr:spPr>
        <a:xfrm>
          <a:off x="9327095" y="1111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149763</xdr:rowOff>
    </xdr:from>
    <xdr:ext cx="599010" cy="259045"/>
    <xdr:sp macro="" textlink="">
      <xdr:nvSpPr>
        <xdr:cNvPr id="249" name="n_2mainValue【橋りょう・トンネル】&#10;一人当たり有形固定資産（償却資産）額"/>
        <xdr:cNvSpPr txBox="1"/>
      </xdr:nvSpPr>
      <xdr:spPr>
        <a:xfrm>
          <a:off x="8450795" y="111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152099</xdr:rowOff>
    </xdr:from>
    <xdr:ext cx="599010" cy="259045"/>
    <xdr:sp macro="" textlink="">
      <xdr:nvSpPr>
        <xdr:cNvPr id="250" name="n_3mainValue【橋りょう・トンネル】&#10;一人当たり有形固定資産（償却資産）額"/>
        <xdr:cNvSpPr txBox="1"/>
      </xdr:nvSpPr>
      <xdr:spPr>
        <a:xfrm>
          <a:off x="7561795" y="1112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154762</xdr:rowOff>
    </xdr:from>
    <xdr:ext cx="599010" cy="259045"/>
    <xdr:sp macro="" textlink="">
      <xdr:nvSpPr>
        <xdr:cNvPr id="251" name="n_4mainValue【橋りょう・トンネル】&#10;一人当たり有形固定資産（償却資産）額"/>
        <xdr:cNvSpPr txBox="1"/>
      </xdr:nvSpPr>
      <xdr:spPr>
        <a:xfrm>
          <a:off x="6672795" y="1112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76" name="直線コネクタ 275"/>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79"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80" name="直線コネクタ 279"/>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81" name="【公営住宅】&#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2" name="フローチャート: 判断 28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3" name="フローチャート: 判断 282"/>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4" name="フローチャート: 判断 283"/>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5" name="フローチャート: 判断 284"/>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6" name="フローチャート: 判断 285"/>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292" name="楕円 291"/>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3" name="楕円 292"/>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84</xdr:row>
      <xdr:rowOff>7620</xdr:rowOff>
    </xdr:to>
    <xdr:cxnSp macro="">
      <xdr:nvCxnSpPr>
        <xdr:cNvPr id="294" name="直線コネクタ 293"/>
        <xdr:cNvCxnSpPr/>
      </xdr:nvCxnSpPr>
      <xdr:spPr>
        <a:xfrm>
          <a:off x="2908300" y="14325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295" name="楕円 294"/>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95250</xdr:rowOff>
    </xdr:to>
    <xdr:cxnSp macro="">
      <xdr:nvCxnSpPr>
        <xdr:cNvPr id="296" name="直線コネクタ 295"/>
        <xdr:cNvCxnSpPr/>
      </xdr:nvCxnSpPr>
      <xdr:spPr>
        <a:xfrm>
          <a:off x="2019300" y="1431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297" name="楕円 296"/>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83820</xdr:rowOff>
    </xdr:to>
    <xdr:cxnSp macro="">
      <xdr:nvCxnSpPr>
        <xdr:cNvPr id="298" name="直線コネクタ 297"/>
        <xdr:cNvCxnSpPr/>
      </xdr:nvCxnSpPr>
      <xdr:spPr>
        <a:xfrm>
          <a:off x="1130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299"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00"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01"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02"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03" name="n_1mainValue【公営住宅】&#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4" name="n_2main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05" name="n_3mainValue【公営住宅】&#10;有形固定資産減価償却率"/>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06" name="n_4mainValue【公営住宅】&#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30" name="直線コネクタ 329"/>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31"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32" name="直線コネクタ 331"/>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33"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34" name="直線コネクタ 333"/>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35" name="【公営住宅】&#10;一人当たり面積平均値テキスト"/>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36" name="フローチャート: 判断 335"/>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37" name="フローチャート: 判断 336"/>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38" name="フローチャート: 判断 337"/>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39" name="フローチャート: 判断 338"/>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40" name="フローチャート: 判断 339"/>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139319</xdr:rowOff>
    </xdr:from>
    <xdr:to>
      <xdr:col>50</xdr:col>
      <xdr:colOff>165100</xdr:colOff>
      <xdr:row>83</xdr:row>
      <xdr:rowOff>69469</xdr:rowOff>
    </xdr:to>
    <xdr:sp macro="" textlink="">
      <xdr:nvSpPr>
        <xdr:cNvPr id="346" name="楕円 345"/>
        <xdr:cNvSpPr/>
      </xdr:nvSpPr>
      <xdr:spPr>
        <a:xfrm>
          <a:off x="9588500" y="141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150558</xdr:rowOff>
    </xdr:from>
    <xdr:to>
      <xdr:col>46</xdr:col>
      <xdr:colOff>38100</xdr:colOff>
      <xdr:row>83</xdr:row>
      <xdr:rowOff>80708</xdr:rowOff>
    </xdr:to>
    <xdr:sp macro="" textlink="">
      <xdr:nvSpPr>
        <xdr:cNvPr id="347" name="楕円 346"/>
        <xdr:cNvSpPr/>
      </xdr:nvSpPr>
      <xdr:spPr>
        <a:xfrm>
          <a:off x="8699500" y="142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18669</xdr:rowOff>
    </xdr:from>
    <xdr:to>
      <xdr:col>50</xdr:col>
      <xdr:colOff>114300</xdr:colOff>
      <xdr:row>83</xdr:row>
      <xdr:rowOff>29908</xdr:rowOff>
    </xdr:to>
    <xdr:cxnSp macro="">
      <xdr:nvCxnSpPr>
        <xdr:cNvPr id="348" name="直線コネクタ 347"/>
        <xdr:cNvCxnSpPr/>
      </xdr:nvCxnSpPr>
      <xdr:spPr>
        <a:xfrm flipV="1">
          <a:off x="8750300" y="14249019"/>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162750</xdr:rowOff>
    </xdr:from>
    <xdr:to>
      <xdr:col>41</xdr:col>
      <xdr:colOff>101600</xdr:colOff>
      <xdr:row>83</xdr:row>
      <xdr:rowOff>92900</xdr:rowOff>
    </xdr:to>
    <xdr:sp macro="" textlink="">
      <xdr:nvSpPr>
        <xdr:cNvPr id="349" name="楕円 348"/>
        <xdr:cNvSpPr/>
      </xdr:nvSpPr>
      <xdr:spPr>
        <a:xfrm>
          <a:off x="7810500" y="142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29908</xdr:rowOff>
    </xdr:from>
    <xdr:to>
      <xdr:col>45</xdr:col>
      <xdr:colOff>177800</xdr:colOff>
      <xdr:row>83</xdr:row>
      <xdr:rowOff>42100</xdr:rowOff>
    </xdr:to>
    <xdr:cxnSp macro="">
      <xdr:nvCxnSpPr>
        <xdr:cNvPr id="350" name="直線コネクタ 349"/>
        <xdr:cNvCxnSpPr/>
      </xdr:nvCxnSpPr>
      <xdr:spPr>
        <a:xfrm flipV="1">
          <a:off x="7861300" y="142602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167512</xdr:rowOff>
    </xdr:from>
    <xdr:to>
      <xdr:col>36</xdr:col>
      <xdr:colOff>165100</xdr:colOff>
      <xdr:row>83</xdr:row>
      <xdr:rowOff>97662</xdr:rowOff>
    </xdr:to>
    <xdr:sp macro="" textlink="">
      <xdr:nvSpPr>
        <xdr:cNvPr id="351" name="楕円 350"/>
        <xdr:cNvSpPr/>
      </xdr:nvSpPr>
      <xdr:spPr>
        <a:xfrm>
          <a:off x="6921500" y="142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42100</xdr:rowOff>
    </xdr:from>
    <xdr:to>
      <xdr:col>41</xdr:col>
      <xdr:colOff>50800</xdr:colOff>
      <xdr:row>83</xdr:row>
      <xdr:rowOff>46862</xdr:rowOff>
    </xdr:to>
    <xdr:cxnSp macro="">
      <xdr:nvCxnSpPr>
        <xdr:cNvPr id="352" name="直線コネクタ 351"/>
        <xdr:cNvCxnSpPr/>
      </xdr:nvCxnSpPr>
      <xdr:spPr>
        <a:xfrm flipV="1">
          <a:off x="6972300" y="1427245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53" name="n_1aveValue【公営住宅】&#10;一人当たり面積"/>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54" name="n_2aveValue【公営住宅】&#10;一人当たり面積"/>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55" name="n_3aveValue【公営住宅】&#10;一人当たり面積"/>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56" name="n_4aveValue【公営住宅】&#10;一人当たり面積"/>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60596</xdr:rowOff>
    </xdr:from>
    <xdr:ext cx="469744" cy="259045"/>
    <xdr:sp macro="" textlink="">
      <xdr:nvSpPr>
        <xdr:cNvPr id="357" name="n_1mainValue【公営住宅】&#10;一人当たり面積"/>
        <xdr:cNvSpPr txBox="1"/>
      </xdr:nvSpPr>
      <xdr:spPr>
        <a:xfrm>
          <a:off x="9391727" y="142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71835</xdr:rowOff>
    </xdr:from>
    <xdr:ext cx="469744" cy="259045"/>
    <xdr:sp macro="" textlink="">
      <xdr:nvSpPr>
        <xdr:cNvPr id="358" name="n_2mainValue【公営住宅】&#10;一人当たり面積"/>
        <xdr:cNvSpPr txBox="1"/>
      </xdr:nvSpPr>
      <xdr:spPr>
        <a:xfrm>
          <a:off x="8515427" y="143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84027</xdr:rowOff>
    </xdr:from>
    <xdr:ext cx="469744" cy="259045"/>
    <xdr:sp macro="" textlink="">
      <xdr:nvSpPr>
        <xdr:cNvPr id="359" name="n_3mainValue【公営住宅】&#10;一人当たり面積"/>
        <xdr:cNvSpPr txBox="1"/>
      </xdr:nvSpPr>
      <xdr:spPr>
        <a:xfrm>
          <a:off x="7626427" y="1431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88789</xdr:rowOff>
    </xdr:from>
    <xdr:ext cx="469744" cy="259045"/>
    <xdr:sp macro="" textlink="">
      <xdr:nvSpPr>
        <xdr:cNvPr id="360" name="n_4mainValue【公営住宅】&#10;一人当たり面積"/>
        <xdr:cNvSpPr txBox="1"/>
      </xdr:nvSpPr>
      <xdr:spPr>
        <a:xfrm>
          <a:off x="6737427" y="143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02" name="直線コネクタ 401"/>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05"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06" name="直線コネクタ 405"/>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07"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08" name="フローチャート: 判断 407"/>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09" name="フローチャート: 判断 408"/>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10" name="フローチャート: 判断 409"/>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11" name="フローチャート: 判断 410"/>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12" name="フローチャート: 判断 411"/>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15603</xdr:rowOff>
    </xdr:from>
    <xdr:to>
      <xdr:col>81</xdr:col>
      <xdr:colOff>101600</xdr:colOff>
      <xdr:row>41</xdr:row>
      <xdr:rowOff>117203</xdr:rowOff>
    </xdr:to>
    <xdr:sp macro="" textlink="">
      <xdr:nvSpPr>
        <xdr:cNvPr id="418" name="楕円 417"/>
        <xdr:cNvSpPr/>
      </xdr:nvSpPr>
      <xdr:spPr>
        <a:xfrm>
          <a:off x="15430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907</xdr:rowOff>
    </xdr:from>
    <xdr:to>
      <xdr:col>76</xdr:col>
      <xdr:colOff>165100</xdr:colOff>
      <xdr:row>41</xdr:row>
      <xdr:rowOff>102507</xdr:rowOff>
    </xdr:to>
    <xdr:sp macro="" textlink="">
      <xdr:nvSpPr>
        <xdr:cNvPr id="419" name="楕円 418"/>
        <xdr:cNvSpPr/>
      </xdr:nvSpPr>
      <xdr:spPr>
        <a:xfrm>
          <a:off x="14541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51707</xdr:rowOff>
    </xdr:from>
    <xdr:to>
      <xdr:col>81</xdr:col>
      <xdr:colOff>50800</xdr:colOff>
      <xdr:row>41</xdr:row>
      <xdr:rowOff>66403</xdr:rowOff>
    </xdr:to>
    <xdr:cxnSp macro="">
      <xdr:nvCxnSpPr>
        <xdr:cNvPr id="420" name="直線コネクタ 419"/>
        <xdr:cNvCxnSpPr/>
      </xdr:nvCxnSpPr>
      <xdr:spPr>
        <a:xfrm>
          <a:off x="14592300" y="70811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157662</xdr:rowOff>
    </xdr:from>
    <xdr:to>
      <xdr:col>72</xdr:col>
      <xdr:colOff>38100</xdr:colOff>
      <xdr:row>41</xdr:row>
      <xdr:rowOff>87812</xdr:rowOff>
    </xdr:to>
    <xdr:sp macro="" textlink="">
      <xdr:nvSpPr>
        <xdr:cNvPr id="421" name="楕円 420"/>
        <xdr:cNvSpPr/>
      </xdr:nvSpPr>
      <xdr:spPr>
        <a:xfrm>
          <a:off x="13652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37012</xdr:rowOff>
    </xdr:from>
    <xdr:to>
      <xdr:col>76</xdr:col>
      <xdr:colOff>114300</xdr:colOff>
      <xdr:row>41</xdr:row>
      <xdr:rowOff>51707</xdr:rowOff>
    </xdr:to>
    <xdr:cxnSp macro="">
      <xdr:nvCxnSpPr>
        <xdr:cNvPr id="422" name="直線コネクタ 421"/>
        <xdr:cNvCxnSpPr/>
      </xdr:nvCxnSpPr>
      <xdr:spPr>
        <a:xfrm>
          <a:off x="13703300" y="70664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28666</xdr:rowOff>
    </xdr:from>
    <xdr:to>
      <xdr:col>67</xdr:col>
      <xdr:colOff>101600</xdr:colOff>
      <xdr:row>41</xdr:row>
      <xdr:rowOff>130266</xdr:rowOff>
    </xdr:to>
    <xdr:sp macro="" textlink="">
      <xdr:nvSpPr>
        <xdr:cNvPr id="423" name="楕円 422"/>
        <xdr:cNvSpPr/>
      </xdr:nvSpPr>
      <xdr:spPr>
        <a:xfrm>
          <a:off x="12763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37012</xdr:rowOff>
    </xdr:from>
    <xdr:to>
      <xdr:col>71</xdr:col>
      <xdr:colOff>177800</xdr:colOff>
      <xdr:row>41</xdr:row>
      <xdr:rowOff>79466</xdr:rowOff>
    </xdr:to>
    <xdr:cxnSp macro="">
      <xdr:nvCxnSpPr>
        <xdr:cNvPr id="424" name="直線コネクタ 423"/>
        <xdr:cNvCxnSpPr/>
      </xdr:nvCxnSpPr>
      <xdr:spPr>
        <a:xfrm flipV="1">
          <a:off x="12814300" y="70664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25"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26"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27"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28"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108330</xdr:rowOff>
    </xdr:from>
    <xdr:ext cx="405111" cy="259045"/>
    <xdr:sp macro="" textlink="">
      <xdr:nvSpPr>
        <xdr:cNvPr id="429" name="n_1mainValue【認定こども園・幼稚園・保育所】&#10;有形固定資産減価償却率"/>
        <xdr:cNvSpPr txBox="1"/>
      </xdr:nvSpPr>
      <xdr:spPr>
        <a:xfrm>
          <a:off x="152660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93634</xdr:rowOff>
    </xdr:from>
    <xdr:ext cx="405111" cy="259045"/>
    <xdr:sp macro="" textlink="">
      <xdr:nvSpPr>
        <xdr:cNvPr id="430" name="n_2mainValue【認定こども園・幼稚園・保育所】&#10;有形固定資産減価償却率"/>
        <xdr:cNvSpPr txBox="1"/>
      </xdr:nvSpPr>
      <xdr:spPr>
        <a:xfrm>
          <a:off x="14389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78939</xdr:rowOff>
    </xdr:from>
    <xdr:ext cx="405111" cy="259045"/>
    <xdr:sp macro="" textlink="">
      <xdr:nvSpPr>
        <xdr:cNvPr id="431" name="n_3mainValue【認定こども園・幼稚園・保育所】&#10;有形固定資産減価償却率"/>
        <xdr:cNvSpPr txBox="1"/>
      </xdr:nvSpPr>
      <xdr:spPr>
        <a:xfrm>
          <a:off x="13500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121393</xdr:rowOff>
    </xdr:from>
    <xdr:ext cx="405111" cy="259045"/>
    <xdr:sp macro="" textlink="">
      <xdr:nvSpPr>
        <xdr:cNvPr id="432" name="n_4mainValue【認定こども園・幼稚園・保育所】&#10;有形固定資産減価償却率"/>
        <xdr:cNvSpPr txBox="1"/>
      </xdr:nvSpPr>
      <xdr:spPr>
        <a:xfrm>
          <a:off x="12611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58" name="直線コネクタ 457"/>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59"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60" name="直線コネクタ 459"/>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61"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62" name="直線コネクタ 461"/>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63"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64" name="フローチャート: 判断 463"/>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65" name="フローチャート: 判断 464"/>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66" name="フローチャート: 判断 465"/>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67" name="フローチャート: 判断 466"/>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68" name="フローチャート: 判断 467"/>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96157</xdr:rowOff>
    </xdr:from>
    <xdr:to>
      <xdr:col>112</xdr:col>
      <xdr:colOff>38100</xdr:colOff>
      <xdr:row>41</xdr:row>
      <xdr:rowOff>26307</xdr:rowOff>
    </xdr:to>
    <xdr:sp macro="" textlink="">
      <xdr:nvSpPr>
        <xdr:cNvPr id="474" name="楕円 473"/>
        <xdr:cNvSpPr/>
      </xdr:nvSpPr>
      <xdr:spPr>
        <a:xfrm>
          <a:off x="21272500" y="69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99423</xdr:rowOff>
    </xdr:from>
    <xdr:to>
      <xdr:col>107</xdr:col>
      <xdr:colOff>101600</xdr:colOff>
      <xdr:row>41</xdr:row>
      <xdr:rowOff>29573</xdr:rowOff>
    </xdr:to>
    <xdr:sp macro="" textlink="">
      <xdr:nvSpPr>
        <xdr:cNvPr id="475" name="楕円 474"/>
        <xdr:cNvSpPr/>
      </xdr:nvSpPr>
      <xdr:spPr>
        <a:xfrm>
          <a:off x="20383500" y="69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146957</xdr:rowOff>
    </xdr:from>
    <xdr:to>
      <xdr:col>111</xdr:col>
      <xdr:colOff>177800</xdr:colOff>
      <xdr:row>40</xdr:row>
      <xdr:rowOff>150223</xdr:rowOff>
    </xdr:to>
    <xdr:cxnSp macro="">
      <xdr:nvCxnSpPr>
        <xdr:cNvPr id="476" name="直線コネクタ 475"/>
        <xdr:cNvCxnSpPr/>
      </xdr:nvCxnSpPr>
      <xdr:spPr>
        <a:xfrm flipV="1">
          <a:off x="20434300" y="70049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104866</xdr:rowOff>
    </xdr:from>
    <xdr:to>
      <xdr:col>102</xdr:col>
      <xdr:colOff>165100</xdr:colOff>
      <xdr:row>41</xdr:row>
      <xdr:rowOff>35016</xdr:rowOff>
    </xdr:to>
    <xdr:sp macro="" textlink="">
      <xdr:nvSpPr>
        <xdr:cNvPr id="477" name="楕円 476"/>
        <xdr:cNvSpPr/>
      </xdr:nvSpPr>
      <xdr:spPr>
        <a:xfrm>
          <a:off x="19494500" y="6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150223</xdr:rowOff>
    </xdr:from>
    <xdr:to>
      <xdr:col>107</xdr:col>
      <xdr:colOff>50800</xdr:colOff>
      <xdr:row>40</xdr:row>
      <xdr:rowOff>155666</xdr:rowOff>
    </xdr:to>
    <xdr:cxnSp macro="">
      <xdr:nvCxnSpPr>
        <xdr:cNvPr id="478" name="直線コネクタ 477"/>
        <xdr:cNvCxnSpPr/>
      </xdr:nvCxnSpPr>
      <xdr:spPr>
        <a:xfrm flipV="1">
          <a:off x="19545300" y="7008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107043</xdr:rowOff>
    </xdr:from>
    <xdr:to>
      <xdr:col>98</xdr:col>
      <xdr:colOff>38100</xdr:colOff>
      <xdr:row>41</xdr:row>
      <xdr:rowOff>37193</xdr:rowOff>
    </xdr:to>
    <xdr:sp macro="" textlink="">
      <xdr:nvSpPr>
        <xdr:cNvPr id="479" name="楕円 478"/>
        <xdr:cNvSpPr/>
      </xdr:nvSpPr>
      <xdr:spPr>
        <a:xfrm>
          <a:off x="18605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155666</xdr:rowOff>
    </xdr:from>
    <xdr:to>
      <xdr:col>102</xdr:col>
      <xdr:colOff>114300</xdr:colOff>
      <xdr:row>40</xdr:row>
      <xdr:rowOff>157843</xdr:rowOff>
    </xdr:to>
    <xdr:cxnSp macro="">
      <xdr:nvCxnSpPr>
        <xdr:cNvPr id="480" name="直線コネクタ 479"/>
        <xdr:cNvCxnSpPr/>
      </xdr:nvCxnSpPr>
      <xdr:spPr>
        <a:xfrm flipV="1">
          <a:off x="18656300" y="70136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481" name="n_1aveValue【認定こども園・幼稚園・保育所】&#10;一人当たり面積"/>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82"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483" name="n_3aveValue【認定こども園・幼稚園・保育所】&#10;一人当たり面積"/>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484" name="n_4aveValue【認定こども園・幼稚園・保育所】&#10;一人当たり面積"/>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17434</xdr:rowOff>
    </xdr:from>
    <xdr:ext cx="469744" cy="259045"/>
    <xdr:sp macro="" textlink="">
      <xdr:nvSpPr>
        <xdr:cNvPr id="485" name="n_1mainValue【認定こども園・幼稚園・保育所】&#10;一人当たり面積"/>
        <xdr:cNvSpPr txBox="1"/>
      </xdr:nvSpPr>
      <xdr:spPr>
        <a:xfrm>
          <a:off x="21075727"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20700</xdr:rowOff>
    </xdr:from>
    <xdr:ext cx="469744" cy="259045"/>
    <xdr:sp macro="" textlink="">
      <xdr:nvSpPr>
        <xdr:cNvPr id="486" name="n_2mainValue【認定こども園・幼稚園・保育所】&#10;一人当たり面積"/>
        <xdr:cNvSpPr txBox="1"/>
      </xdr:nvSpPr>
      <xdr:spPr>
        <a:xfrm>
          <a:off x="20199427" y="70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26143</xdr:rowOff>
    </xdr:from>
    <xdr:ext cx="469744" cy="259045"/>
    <xdr:sp macro="" textlink="">
      <xdr:nvSpPr>
        <xdr:cNvPr id="487" name="n_3mainValue【認定こども園・幼稚園・保育所】&#10;一人当たり面積"/>
        <xdr:cNvSpPr txBox="1"/>
      </xdr:nvSpPr>
      <xdr:spPr>
        <a:xfrm>
          <a:off x="19310427" y="705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28320</xdr:rowOff>
    </xdr:from>
    <xdr:ext cx="469744" cy="259045"/>
    <xdr:sp macro="" textlink="">
      <xdr:nvSpPr>
        <xdr:cNvPr id="488" name="n_4mainValue【認定こども園・幼稚園・保育所】&#10;一人当たり面積"/>
        <xdr:cNvSpPr txBox="1"/>
      </xdr:nvSpPr>
      <xdr:spPr>
        <a:xfrm>
          <a:off x="184214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13" name="直線コネクタ 512"/>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14"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15" name="直線コネクタ 514"/>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16"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17" name="直線コネクタ 51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20" name="フローチャート: 判断 519"/>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21" name="フローチャート: 判断 520"/>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22" name="フローチャート: 判断 521"/>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23" name="フローチャート: 判断 522"/>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29" name="楕円 528"/>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118745</xdr:rowOff>
    </xdr:from>
    <xdr:to>
      <xdr:col>76</xdr:col>
      <xdr:colOff>165100</xdr:colOff>
      <xdr:row>61</xdr:row>
      <xdr:rowOff>48895</xdr:rowOff>
    </xdr:to>
    <xdr:sp macro="" textlink="">
      <xdr:nvSpPr>
        <xdr:cNvPr id="530" name="楕円 529"/>
        <xdr:cNvSpPr/>
      </xdr:nvSpPr>
      <xdr:spPr>
        <a:xfrm>
          <a:off x="14541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40005</xdr:rowOff>
    </xdr:to>
    <xdr:cxnSp macro="">
      <xdr:nvCxnSpPr>
        <xdr:cNvPr id="531" name="直線コネクタ 530"/>
        <xdr:cNvCxnSpPr/>
      </xdr:nvCxnSpPr>
      <xdr:spPr>
        <a:xfrm>
          <a:off x="14592300" y="10456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32" name="楕円 531"/>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60</xdr:row>
      <xdr:rowOff>169545</xdr:rowOff>
    </xdr:to>
    <xdr:cxnSp macro="">
      <xdr:nvCxnSpPr>
        <xdr:cNvPr id="533" name="直線コネクタ 532"/>
        <xdr:cNvCxnSpPr/>
      </xdr:nvCxnSpPr>
      <xdr:spPr>
        <a:xfrm>
          <a:off x="13703300" y="104032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73025</xdr:rowOff>
    </xdr:from>
    <xdr:to>
      <xdr:col>67</xdr:col>
      <xdr:colOff>101600</xdr:colOff>
      <xdr:row>61</xdr:row>
      <xdr:rowOff>3175</xdr:rowOff>
    </xdr:to>
    <xdr:sp macro="" textlink="">
      <xdr:nvSpPr>
        <xdr:cNvPr id="534" name="楕円 533"/>
        <xdr:cNvSpPr/>
      </xdr:nvSpPr>
      <xdr:spPr>
        <a:xfrm>
          <a:off x="12763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116205</xdr:rowOff>
    </xdr:from>
    <xdr:to>
      <xdr:col>71</xdr:col>
      <xdr:colOff>177800</xdr:colOff>
      <xdr:row>60</xdr:row>
      <xdr:rowOff>123825</xdr:rowOff>
    </xdr:to>
    <xdr:cxnSp macro="">
      <xdr:nvCxnSpPr>
        <xdr:cNvPr id="535" name="直線コネクタ 534"/>
        <xdr:cNvCxnSpPr/>
      </xdr:nvCxnSpPr>
      <xdr:spPr>
        <a:xfrm flipV="1">
          <a:off x="12814300" y="104032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36" name="n_1aveValue【学校施設】&#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37" name="n_2aveValue【学校施設】&#10;有形固定資産減価償却率"/>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38" name="n_3aveValue【学校施設】&#10;有形固定資産減価償却率"/>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39" name="n_4aveValue【学校施設】&#10;有形固定資産減価償却率"/>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40"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40022</xdr:rowOff>
    </xdr:from>
    <xdr:ext cx="405111" cy="259045"/>
    <xdr:sp macro="" textlink="">
      <xdr:nvSpPr>
        <xdr:cNvPr id="541" name="n_2mainValue【学校施設】&#10;有形固定資産減価償却率"/>
        <xdr:cNvSpPr txBox="1"/>
      </xdr:nvSpPr>
      <xdr:spPr>
        <a:xfrm>
          <a:off x="14389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542" name="n_3mainValue【学校施設】&#10;有形固定資産減価償却率"/>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165752</xdr:rowOff>
    </xdr:from>
    <xdr:ext cx="405111" cy="259045"/>
    <xdr:sp macro="" textlink="">
      <xdr:nvSpPr>
        <xdr:cNvPr id="543" name="n_4mainValue【学校施設】&#10;有形固定資産減価償却率"/>
        <xdr:cNvSpPr txBox="1"/>
      </xdr:nvSpPr>
      <xdr:spPr>
        <a:xfrm>
          <a:off x="12611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5" name="テキスト ボックス 5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7" name="テキスト ボックス 5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69" name="直線コネクタ 568"/>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70"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71" name="直線コネクタ 570"/>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72"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73" name="直線コネクタ 572"/>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574"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75" name="フローチャート: 判断 574"/>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576" name="フローチャート: 判断 575"/>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577" name="フローチャート: 判断 576"/>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578" name="フローチャート: 判断 577"/>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579" name="フローチャート: 判断 578"/>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119017</xdr:rowOff>
    </xdr:from>
    <xdr:to>
      <xdr:col>112</xdr:col>
      <xdr:colOff>38100</xdr:colOff>
      <xdr:row>60</xdr:row>
      <xdr:rowOff>49167</xdr:rowOff>
    </xdr:to>
    <xdr:sp macro="" textlink="">
      <xdr:nvSpPr>
        <xdr:cNvPr id="585" name="楕円 584"/>
        <xdr:cNvSpPr/>
      </xdr:nvSpPr>
      <xdr:spPr>
        <a:xfrm>
          <a:off x="21272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109710</xdr:rowOff>
    </xdr:from>
    <xdr:to>
      <xdr:col>107</xdr:col>
      <xdr:colOff>101600</xdr:colOff>
      <xdr:row>61</xdr:row>
      <xdr:rowOff>39860</xdr:rowOff>
    </xdr:to>
    <xdr:sp macro="" textlink="">
      <xdr:nvSpPr>
        <xdr:cNvPr id="586" name="楕円 585"/>
        <xdr:cNvSpPr/>
      </xdr:nvSpPr>
      <xdr:spPr>
        <a:xfrm>
          <a:off x="20383500" y="103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169817</xdr:rowOff>
    </xdr:from>
    <xdr:to>
      <xdr:col>111</xdr:col>
      <xdr:colOff>177800</xdr:colOff>
      <xdr:row>60</xdr:row>
      <xdr:rowOff>160510</xdr:rowOff>
    </xdr:to>
    <xdr:cxnSp macro="">
      <xdr:nvCxnSpPr>
        <xdr:cNvPr id="587" name="直線コネクタ 586"/>
        <xdr:cNvCxnSpPr/>
      </xdr:nvCxnSpPr>
      <xdr:spPr>
        <a:xfrm flipV="1">
          <a:off x="20434300" y="10285367"/>
          <a:ext cx="889000" cy="16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123099</xdr:rowOff>
    </xdr:from>
    <xdr:to>
      <xdr:col>102</xdr:col>
      <xdr:colOff>165100</xdr:colOff>
      <xdr:row>61</xdr:row>
      <xdr:rowOff>53249</xdr:rowOff>
    </xdr:to>
    <xdr:sp macro="" textlink="">
      <xdr:nvSpPr>
        <xdr:cNvPr id="588" name="楕円 587"/>
        <xdr:cNvSpPr/>
      </xdr:nvSpPr>
      <xdr:spPr>
        <a:xfrm>
          <a:off x="19494500" y="104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160510</xdr:rowOff>
    </xdr:from>
    <xdr:to>
      <xdr:col>107</xdr:col>
      <xdr:colOff>50800</xdr:colOff>
      <xdr:row>61</xdr:row>
      <xdr:rowOff>2449</xdr:rowOff>
    </xdr:to>
    <xdr:cxnSp macro="">
      <xdr:nvCxnSpPr>
        <xdr:cNvPr id="589" name="直線コネクタ 588"/>
        <xdr:cNvCxnSpPr/>
      </xdr:nvCxnSpPr>
      <xdr:spPr>
        <a:xfrm flipV="1">
          <a:off x="19545300" y="1044751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40313</xdr:rowOff>
    </xdr:from>
    <xdr:to>
      <xdr:col>98</xdr:col>
      <xdr:colOff>38100</xdr:colOff>
      <xdr:row>61</xdr:row>
      <xdr:rowOff>141913</xdr:rowOff>
    </xdr:to>
    <xdr:sp macro="" textlink="">
      <xdr:nvSpPr>
        <xdr:cNvPr id="590" name="楕円 589"/>
        <xdr:cNvSpPr/>
      </xdr:nvSpPr>
      <xdr:spPr>
        <a:xfrm>
          <a:off x="18605500" y="104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2449</xdr:rowOff>
    </xdr:from>
    <xdr:to>
      <xdr:col>102</xdr:col>
      <xdr:colOff>114300</xdr:colOff>
      <xdr:row>61</xdr:row>
      <xdr:rowOff>91113</xdr:rowOff>
    </xdr:to>
    <xdr:cxnSp macro="">
      <xdr:nvCxnSpPr>
        <xdr:cNvPr id="591" name="直線コネクタ 590"/>
        <xdr:cNvCxnSpPr/>
      </xdr:nvCxnSpPr>
      <xdr:spPr>
        <a:xfrm flipV="1">
          <a:off x="18656300" y="10460899"/>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15148</xdr:rowOff>
    </xdr:from>
    <xdr:ext cx="469744" cy="259045"/>
    <xdr:sp macro="" textlink="">
      <xdr:nvSpPr>
        <xdr:cNvPr id="592" name="n_1aveValue【学校施設】&#10;一人当たり面積"/>
        <xdr:cNvSpPr txBox="1"/>
      </xdr:nvSpPr>
      <xdr:spPr>
        <a:xfrm>
          <a:off x="21075727" y="10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49365</xdr:rowOff>
    </xdr:from>
    <xdr:ext cx="469744" cy="259045"/>
    <xdr:sp macro="" textlink="">
      <xdr:nvSpPr>
        <xdr:cNvPr id="593" name="n_2aveValue【学校施設】&#10;一人当たり面積"/>
        <xdr:cNvSpPr txBox="1"/>
      </xdr:nvSpPr>
      <xdr:spPr>
        <a:xfrm>
          <a:off x="20199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594" name="n_3aveValue【学校施設】&#10;一人当たり面積"/>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595" name="n_4aveValue【学校施設】&#10;一人当たり面積"/>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65694</xdr:rowOff>
    </xdr:from>
    <xdr:ext cx="469744" cy="259045"/>
    <xdr:sp macro="" textlink="">
      <xdr:nvSpPr>
        <xdr:cNvPr id="596" name="n_1mainValue【学校施設】&#10;一人当たり面積"/>
        <xdr:cNvSpPr txBox="1"/>
      </xdr:nvSpPr>
      <xdr:spPr>
        <a:xfrm>
          <a:off x="210757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30987</xdr:rowOff>
    </xdr:from>
    <xdr:ext cx="469744" cy="259045"/>
    <xdr:sp macro="" textlink="">
      <xdr:nvSpPr>
        <xdr:cNvPr id="597" name="n_2mainValue【学校施設】&#10;一人当たり面積"/>
        <xdr:cNvSpPr txBox="1"/>
      </xdr:nvSpPr>
      <xdr:spPr>
        <a:xfrm>
          <a:off x="20199427" y="104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44376</xdr:rowOff>
    </xdr:from>
    <xdr:ext cx="469744" cy="259045"/>
    <xdr:sp macro="" textlink="">
      <xdr:nvSpPr>
        <xdr:cNvPr id="598" name="n_3mainValue【学校施設】&#10;一人当たり面積"/>
        <xdr:cNvSpPr txBox="1"/>
      </xdr:nvSpPr>
      <xdr:spPr>
        <a:xfrm>
          <a:off x="19310427" y="1050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599" name="n_4mainValue【学校施設】&#10;一人当たり面積"/>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41" name="直線コネクタ 64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4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45" name="直線コネクタ 64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46"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47" name="フローチャート: 判断 64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48" name="フローチャート: 判断 647"/>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49" name="フローチャート: 判断 648"/>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50" name="フローチャート: 判断 649"/>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51" name="フローチャート: 判断 650"/>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657" name="楕円 656"/>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58" name="楕円 657"/>
        <xdr:cNvSpPr/>
      </xdr:nvSpPr>
      <xdr:spPr>
        <a:xfrm>
          <a:off x="14541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118655</xdr:rowOff>
    </xdr:from>
    <xdr:to>
      <xdr:col>81</xdr:col>
      <xdr:colOff>50800</xdr:colOff>
      <xdr:row>105</xdr:row>
      <xdr:rowOff>164374</xdr:rowOff>
    </xdr:to>
    <xdr:cxnSp macro="">
      <xdr:nvCxnSpPr>
        <xdr:cNvPr id="659" name="直線コネクタ 658"/>
        <xdr:cNvCxnSpPr/>
      </xdr:nvCxnSpPr>
      <xdr:spPr>
        <a:xfrm>
          <a:off x="14592300" y="17778005"/>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60" name="楕円 659"/>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118655</xdr:rowOff>
    </xdr:to>
    <xdr:cxnSp macro="">
      <xdr:nvCxnSpPr>
        <xdr:cNvPr id="661" name="直線コネクタ 660"/>
        <xdr:cNvCxnSpPr/>
      </xdr:nvCxnSpPr>
      <xdr:spPr>
        <a:xfrm>
          <a:off x="13703300" y="177469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662" name="楕円 661"/>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87630</xdr:rowOff>
    </xdr:to>
    <xdr:cxnSp macro="">
      <xdr:nvCxnSpPr>
        <xdr:cNvPr id="663" name="直線コネクタ 662"/>
        <xdr:cNvCxnSpPr/>
      </xdr:nvCxnSpPr>
      <xdr:spPr>
        <a:xfrm>
          <a:off x="12814300" y="1774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64"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65" name="n_2ave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66" name="n_3aveValue【公民館】&#10;有形固定資産減価償却率"/>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67" name="n_4aveValue【公民館】&#10;有形固定資産減価償却率"/>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668" name="n_1mainValue【公民館】&#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69" name="n_2mainValue【公民館】&#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70" name="n_3main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671" name="n_4mainValue【公民館】&#10;有形固定資産減価償却率"/>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95" name="直線コネクタ 694"/>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96"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97" name="直線コネクタ 696"/>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98"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99" name="直線コネクタ 698"/>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00" name="【公民館】&#10;一人当たり面積平均値テキスト"/>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01" name="フローチャート: 判断 700"/>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02" name="フローチャート: 判断 701"/>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03" name="フローチャート: 判断 702"/>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04" name="フローチャート: 判断 703"/>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05" name="フローチャート: 判断 704"/>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59310</xdr:rowOff>
    </xdr:from>
    <xdr:to>
      <xdr:col>112</xdr:col>
      <xdr:colOff>38100</xdr:colOff>
      <xdr:row>108</xdr:row>
      <xdr:rowOff>160910</xdr:rowOff>
    </xdr:to>
    <xdr:sp macro="" textlink="">
      <xdr:nvSpPr>
        <xdr:cNvPr id="711" name="楕円 710"/>
        <xdr:cNvSpPr/>
      </xdr:nvSpPr>
      <xdr:spPr>
        <a:xfrm>
          <a:off x="21272500" y="185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69977</xdr:rowOff>
    </xdr:from>
    <xdr:to>
      <xdr:col>107</xdr:col>
      <xdr:colOff>101600</xdr:colOff>
      <xdr:row>109</xdr:row>
      <xdr:rowOff>127</xdr:rowOff>
    </xdr:to>
    <xdr:sp macro="" textlink="">
      <xdr:nvSpPr>
        <xdr:cNvPr id="712" name="楕円 711"/>
        <xdr:cNvSpPr/>
      </xdr:nvSpPr>
      <xdr:spPr>
        <a:xfrm>
          <a:off x="20383500" y="18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110110</xdr:rowOff>
    </xdr:from>
    <xdr:to>
      <xdr:col>111</xdr:col>
      <xdr:colOff>177800</xdr:colOff>
      <xdr:row>108</xdr:row>
      <xdr:rowOff>120777</xdr:rowOff>
    </xdr:to>
    <xdr:cxnSp macro="">
      <xdr:nvCxnSpPr>
        <xdr:cNvPr id="713" name="直線コネクタ 712"/>
        <xdr:cNvCxnSpPr/>
      </xdr:nvCxnSpPr>
      <xdr:spPr>
        <a:xfrm flipV="1">
          <a:off x="20434300" y="1862671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70738</xdr:rowOff>
    </xdr:from>
    <xdr:to>
      <xdr:col>102</xdr:col>
      <xdr:colOff>165100</xdr:colOff>
      <xdr:row>109</xdr:row>
      <xdr:rowOff>888</xdr:rowOff>
    </xdr:to>
    <xdr:sp macro="" textlink="">
      <xdr:nvSpPr>
        <xdr:cNvPr id="714" name="楕円 713"/>
        <xdr:cNvSpPr/>
      </xdr:nvSpPr>
      <xdr:spPr>
        <a:xfrm>
          <a:off x="19494500" y="18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120777</xdr:rowOff>
    </xdr:from>
    <xdr:to>
      <xdr:col>107</xdr:col>
      <xdr:colOff>50800</xdr:colOff>
      <xdr:row>108</xdr:row>
      <xdr:rowOff>121538</xdr:rowOff>
    </xdr:to>
    <xdr:cxnSp macro="">
      <xdr:nvCxnSpPr>
        <xdr:cNvPr id="715" name="直線コネクタ 714"/>
        <xdr:cNvCxnSpPr/>
      </xdr:nvCxnSpPr>
      <xdr:spPr>
        <a:xfrm flipV="1">
          <a:off x="19545300" y="1863737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70929</xdr:rowOff>
    </xdr:from>
    <xdr:to>
      <xdr:col>98</xdr:col>
      <xdr:colOff>38100</xdr:colOff>
      <xdr:row>109</xdr:row>
      <xdr:rowOff>1079</xdr:rowOff>
    </xdr:to>
    <xdr:sp macro="" textlink="">
      <xdr:nvSpPr>
        <xdr:cNvPr id="716" name="楕円 715"/>
        <xdr:cNvSpPr/>
      </xdr:nvSpPr>
      <xdr:spPr>
        <a:xfrm>
          <a:off x="18605500" y="185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121538</xdr:rowOff>
    </xdr:from>
    <xdr:to>
      <xdr:col>102</xdr:col>
      <xdr:colOff>114300</xdr:colOff>
      <xdr:row>108</xdr:row>
      <xdr:rowOff>121729</xdr:rowOff>
    </xdr:to>
    <xdr:cxnSp macro="">
      <xdr:nvCxnSpPr>
        <xdr:cNvPr id="717" name="直線コネクタ 716"/>
        <xdr:cNvCxnSpPr/>
      </xdr:nvCxnSpPr>
      <xdr:spPr>
        <a:xfrm flipV="1">
          <a:off x="18656300" y="1863813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718" name="n_1aveValue【公民館】&#10;一人当たり面積"/>
        <xdr:cNvSpPr txBox="1"/>
      </xdr:nvSpPr>
      <xdr:spPr>
        <a:xfrm>
          <a:off x="21075727" y="182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719" name="n_2aveValue【公民館】&#10;一人当たり面積"/>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720" name="n_3aveValue【公民館】&#10;一人当たり面積"/>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721" name="n_4aveValue【公民館】&#10;一人当たり面積"/>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152037</xdr:rowOff>
    </xdr:from>
    <xdr:ext cx="469744" cy="259045"/>
    <xdr:sp macro="" textlink="">
      <xdr:nvSpPr>
        <xdr:cNvPr id="722" name="n_1mainValue【公民館】&#10;一人当たり面積"/>
        <xdr:cNvSpPr txBox="1"/>
      </xdr:nvSpPr>
      <xdr:spPr>
        <a:xfrm>
          <a:off x="21075727" y="186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162704</xdr:rowOff>
    </xdr:from>
    <xdr:ext cx="469744" cy="259045"/>
    <xdr:sp macro="" textlink="">
      <xdr:nvSpPr>
        <xdr:cNvPr id="723" name="n_2mainValue【公民館】&#10;一人当たり面積"/>
        <xdr:cNvSpPr txBox="1"/>
      </xdr:nvSpPr>
      <xdr:spPr>
        <a:xfrm>
          <a:off x="20199427" y="186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163465</xdr:rowOff>
    </xdr:from>
    <xdr:ext cx="469744" cy="259045"/>
    <xdr:sp macro="" textlink="">
      <xdr:nvSpPr>
        <xdr:cNvPr id="724" name="n_3mainValue【公民館】&#10;一人当たり面積"/>
        <xdr:cNvSpPr txBox="1"/>
      </xdr:nvSpPr>
      <xdr:spPr>
        <a:xfrm>
          <a:off x="19310427" y="186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163656</xdr:rowOff>
    </xdr:from>
    <xdr:ext cx="469744" cy="259045"/>
    <xdr:sp macro="" textlink="">
      <xdr:nvSpPr>
        <xdr:cNvPr id="725" name="n_4mainValue【公民館】&#10;一人当たり面積"/>
        <xdr:cNvSpPr txBox="1"/>
      </xdr:nvSpPr>
      <xdr:spPr>
        <a:xfrm>
          <a:off x="18421427" y="186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道路及び橋りょう・トンネルについては、限られた予算で必要箇所の改良を行っているが、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月豪雨災害により被災した箇所や</a:t>
          </a:r>
          <a:r>
            <a:rPr kumimoji="1" lang="ja-JP" altLang="ja-JP" sz="1100">
              <a:solidFill>
                <a:schemeClr val="dk1"/>
              </a:solidFill>
              <a:effectLst/>
              <a:latin typeface="+mn-lt"/>
              <a:ea typeface="+mn-ea"/>
              <a:cs typeface="+mn-cs"/>
            </a:rPr>
            <a:t>老朽化等に対応できていない状況である。今後も状況を見定めながら、随時改良を行っていく</a:t>
          </a:r>
          <a:endParaRPr lang="ja-JP" altLang="ja-JP">
            <a:effectLst/>
          </a:endParaRPr>
        </a:p>
        <a:p>
          <a:r>
            <a:rPr kumimoji="1" lang="ja-JP" altLang="ja-JP" sz="1100">
              <a:solidFill>
                <a:schemeClr val="dk1"/>
              </a:solidFill>
              <a:effectLst/>
              <a:latin typeface="+mn-lt"/>
              <a:ea typeface="+mn-ea"/>
              <a:cs typeface="+mn-cs"/>
            </a:rPr>
            <a:t>認定こども園・保育園等については、必要に応じて修繕をおこなっているが、類似団体平均を大きく上回っており、老朽化が進んでいる状況である。今後適正な管理を行っていく。</a:t>
          </a:r>
          <a:endParaRPr lang="ja-JP" altLang="ja-JP">
            <a:effectLst/>
          </a:endParaRPr>
        </a:p>
        <a:p>
          <a:r>
            <a:rPr kumimoji="1" lang="ja-JP" altLang="ja-JP" sz="1100">
              <a:solidFill>
                <a:schemeClr val="dk1"/>
              </a:solidFill>
              <a:effectLst/>
              <a:latin typeface="+mn-lt"/>
              <a:ea typeface="+mn-ea"/>
              <a:cs typeface="+mn-cs"/>
            </a:rPr>
            <a:t>公営住宅については、必要に応じて住宅の修繕を行っているが、類似団体平均を上回っている。築年数が経過した住宅は修繕や払下げなど適正な管理を行い減価償却の低下を図る。</a:t>
          </a:r>
          <a:endParaRPr lang="ja-JP" altLang="ja-JP">
            <a:effectLst/>
          </a:endParaRPr>
        </a:p>
        <a:p>
          <a:r>
            <a:rPr kumimoji="1" lang="ja-JP" altLang="ja-JP" sz="1100">
              <a:solidFill>
                <a:schemeClr val="dk1"/>
              </a:solidFill>
              <a:effectLst/>
              <a:latin typeface="+mn-lt"/>
              <a:ea typeface="+mn-ea"/>
              <a:cs typeface="+mn-cs"/>
            </a:rPr>
            <a:t>学校施設についても平成１８年に中学校校舎建設を行っているが、類似団体平均を上回っている。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年度には</a:t>
          </a:r>
          <a:r>
            <a:rPr kumimoji="1" lang="ja-JP" altLang="ja-JP" sz="1100">
              <a:solidFill>
                <a:schemeClr val="dk1"/>
              </a:solidFill>
              <a:effectLst/>
              <a:latin typeface="+mn-lt"/>
              <a:ea typeface="+mn-ea"/>
              <a:cs typeface="+mn-cs"/>
            </a:rPr>
            <a:t>小学校の改修工事等も見込まれるため、減価償却率は減少していくと考えられる。</a:t>
          </a:r>
          <a:endParaRPr lang="ja-JP" altLang="ja-JP">
            <a:effectLst/>
          </a:endParaRPr>
        </a:p>
        <a:p>
          <a:r>
            <a:rPr kumimoji="1" lang="ja-JP" altLang="ja-JP" sz="1100">
              <a:solidFill>
                <a:schemeClr val="dk1"/>
              </a:solidFill>
              <a:effectLst/>
              <a:latin typeface="+mn-lt"/>
              <a:ea typeface="+mn-ea"/>
              <a:cs typeface="+mn-cs"/>
            </a:rPr>
            <a:t>施設全体として、固定資産台帳の情報を基に適正管理を行っていく。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66766</xdr:rowOff>
    </xdr:from>
    <xdr:to>
      <xdr:col>20</xdr:col>
      <xdr:colOff>38100</xdr:colOff>
      <xdr:row>64</xdr:row>
      <xdr:rowOff>168366</xdr:rowOff>
    </xdr:to>
    <xdr:sp macro="" textlink="">
      <xdr:nvSpPr>
        <xdr:cNvPr id="90" name="楕円 89"/>
        <xdr:cNvSpPr/>
      </xdr:nvSpPr>
      <xdr:spPr>
        <a:xfrm>
          <a:off x="3746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68399</xdr:rowOff>
    </xdr:from>
    <xdr:to>
      <xdr:col>15</xdr:col>
      <xdr:colOff>101600</xdr:colOff>
      <xdr:row>64</xdr:row>
      <xdr:rowOff>169999</xdr:rowOff>
    </xdr:to>
    <xdr:sp macro="" textlink="">
      <xdr:nvSpPr>
        <xdr:cNvPr id="91" name="楕円 90"/>
        <xdr:cNvSpPr/>
      </xdr:nvSpPr>
      <xdr:spPr>
        <a:xfrm>
          <a:off x="2857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117566</xdr:rowOff>
    </xdr:from>
    <xdr:to>
      <xdr:col>19</xdr:col>
      <xdr:colOff>177800</xdr:colOff>
      <xdr:row>64</xdr:row>
      <xdr:rowOff>119199</xdr:rowOff>
    </xdr:to>
    <xdr:cxnSp macro="">
      <xdr:nvCxnSpPr>
        <xdr:cNvPr id="92" name="直線コネクタ 91"/>
        <xdr:cNvCxnSpPr/>
      </xdr:nvCxnSpPr>
      <xdr:spPr>
        <a:xfrm flipV="1">
          <a:off x="2908300" y="1109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68399</xdr:rowOff>
    </xdr:from>
    <xdr:to>
      <xdr:col>10</xdr:col>
      <xdr:colOff>165100</xdr:colOff>
      <xdr:row>64</xdr:row>
      <xdr:rowOff>169999</xdr:rowOff>
    </xdr:to>
    <xdr:sp macro="" textlink="">
      <xdr:nvSpPr>
        <xdr:cNvPr id="93" name="楕円 92"/>
        <xdr:cNvSpPr/>
      </xdr:nvSpPr>
      <xdr:spPr>
        <a:xfrm>
          <a:off x="1968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119199</xdr:rowOff>
    </xdr:from>
    <xdr:to>
      <xdr:col>15</xdr:col>
      <xdr:colOff>50800</xdr:colOff>
      <xdr:row>64</xdr:row>
      <xdr:rowOff>119199</xdr:rowOff>
    </xdr:to>
    <xdr:cxnSp macro="">
      <xdr:nvCxnSpPr>
        <xdr:cNvPr id="94" name="直線コネクタ 93"/>
        <xdr:cNvCxnSpPr/>
      </xdr:nvCxnSpPr>
      <xdr:spPr>
        <a:xfrm>
          <a:off x="2019300" y="1109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68399</xdr:rowOff>
    </xdr:from>
    <xdr:to>
      <xdr:col>6</xdr:col>
      <xdr:colOff>38100</xdr:colOff>
      <xdr:row>64</xdr:row>
      <xdr:rowOff>169999</xdr:rowOff>
    </xdr:to>
    <xdr:sp macro="" textlink="">
      <xdr:nvSpPr>
        <xdr:cNvPr id="95" name="楕円 94"/>
        <xdr:cNvSpPr/>
      </xdr:nvSpPr>
      <xdr:spPr>
        <a:xfrm>
          <a:off x="1079500" y="110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119199</xdr:rowOff>
    </xdr:from>
    <xdr:to>
      <xdr:col>10</xdr:col>
      <xdr:colOff>114300</xdr:colOff>
      <xdr:row>64</xdr:row>
      <xdr:rowOff>119199</xdr:rowOff>
    </xdr:to>
    <xdr:cxnSp macro="">
      <xdr:nvCxnSpPr>
        <xdr:cNvPr id="96" name="直線コネクタ 95"/>
        <xdr:cNvCxnSpPr/>
      </xdr:nvCxnSpPr>
      <xdr:spPr>
        <a:xfrm>
          <a:off x="1130300" y="1109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97" name="n_1aveValue【体育館・プール】&#10;有形固定資産減価償却率"/>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98" name="n_2aveValue【体育館・プール】&#10;有形固定資産減価償却率"/>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99" name="n_3aveValue【体育館・プール】&#10;有形固定資産減価償却率"/>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00" name="n_4aveValue【体育館・プール】&#10;有形固定資産減価償却率"/>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159493</xdr:rowOff>
    </xdr:from>
    <xdr:ext cx="405111" cy="259045"/>
    <xdr:sp macro="" textlink="">
      <xdr:nvSpPr>
        <xdr:cNvPr id="101" name="n_1mainValue【体育館・プール】&#10;有形固定資産減価償却率"/>
        <xdr:cNvSpPr txBox="1"/>
      </xdr:nvSpPr>
      <xdr:spPr>
        <a:xfrm>
          <a:off x="35820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161126</xdr:rowOff>
    </xdr:from>
    <xdr:ext cx="405111" cy="259045"/>
    <xdr:sp macro="" textlink="">
      <xdr:nvSpPr>
        <xdr:cNvPr id="102" name="n_2mainValue【体育館・プール】&#10;有形固定資産減価償却率"/>
        <xdr:cNvSpPr txBox="1"/>
      </xdr:nvSpPr>
      <xdr:spPr>
        <a:xfrm>
          <a:off x="2705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161126</xdr:rowOff>
    </xdr:from>
    <xdr:ext cx="405111" cy="259045"/>
    <xdr:sp macro="" textlink="">
      <xdr:nvSpPr>
        <xdr:cNvPr id="103" name="n_3mainValue【体育館・プール】&#10;有形固定資産減価償却率"/>
        <xdr:cNvSpPr txBox="1"/>
      </xdr:nvSpPr>
      <xdr:spPr>
        <a:xfrm>
          <a:off x="1816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161126</xdr:rowOff>
    </xdr:from>
    <xdr:ext cx="405111" cy="259045"/>
    <xdr:sp macro="" textlink="">
      <xdr:nvSpPr>
        <xdr:cNvPr id="104" name="n_4mainValue【体育館・プール】&#10;有形固定資産減価償却率"/>
        <xdr:cNvSpPr txBox="1"/>
      </xdr:nvSpPr>
      <xdr:spPr>
        <a:xfrm>
          <a:off x="927744" y="1113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28" name="直線コネクタ 127"/>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9"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0" name="直線コネクタ 129"/>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1"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2" name="直線コネクタ 131"/>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3"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4" name="フローチャート: 判断 133"/>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135" name="フローチャート: 判断 134"/>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136" name="フローチャート: 判断 135"/>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137" name="フローチャート: 判断 136"/>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138" name="フローチャート: 判断 137"/>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144" name="楕円 143"/>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125222</xdr:rowOff>
    </xdr:from>
    <xdr:to>
      <xdr:col>46</xdr:col>
      <xdr:colOff>38100</xdr:colOff>
      <xdr:row>62</xdr:row>
      <xdr:rowOff>55372</xdr:rowOff>
    </xdr:to>
    <xdr:sp macro="" textlink="">
      <xdr:nvSpPr>
        <xdr:cNvPr id="145" name="楕円 144"/>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4572</xdr:rowOff>
    </xdr:to>
    <xdr:cxnSp macro="">
      <xdr:nvCxnSpPr>
        <xdr:cNvPr id="146" name="直線コネクタ 145"/>
        <xdr:cNvCxnSpPr/>
      </xdr:nvCxnSpPr>
      <xdr:spPr>
        <a:xfrm flipV="1">
          <a:off x="8750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147" name="楕円 146"/>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63</xdr:row>
      <xdr:rowOff>38100</xdr:rowOff>
    </xdr:to>
    <xdr:cxnSp macro="">
      <xdr:nvCxnSpPr>
        <xdr:cNvPr id="148" name="直線コネクタ 147"/>
        <xdr:cNvCxnSpPr/>
      </xdr:nvCxnSpPr>
      <xdr:spPr>
        <a:xfrm flipV="1">
          <a:off x="7861300" y="10634472"/>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160274</xdr:rowOff>
    </xdr:from>
    <xdr:to>
      <xdr:col>36</xdr:col>
      <xdr:colOff>165100</xdr:colOff>
      <xdr:row>63</xdr:row>
      <xdr:rowOff>90424</xdr:rowOff>
    </xdr:to>
    <xdr:sp macro="" textlink="">
      <xdr:nvSpPr>
        <xdr:cNvPr id="149" name="楕円 148"/>
        <xdr:cNvSpPr/>
      </xdr:nvSpPr>
      <xdr:spPr>
        <a:xfrm>
          <a:off x="69215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39624</xdr:rowOff>
    </xdr:to>
    <xdr:cxnSp macro="">
      <xdr:nvCxnSpPr>
        <xdr:cNvPr id="150" name="直線コネクタ 149"/>
        <xdr:cNvCxnSpPr/>
      </xdr:nvCxnSpPr>
      <xdr:spPr>
        <a:xfrm flipV="1">
          <a:off x="6972300" y="108394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55643</xdr:rowOff>
    </xdr:from>
    <xdr:ext cx="469744" cy="259045"/>
    <xdr:sp macro="" textlink="">
      <xdr:nvSpPr>
        <xdr:cNvPr id="151" name="n_1aveValue【体育館・プール】&#10;一人当たり面積"/>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76979</xdr:rowOff>
    </xdr:from>
    <xdr:ext cx="469744" cy="259045"/>
    <xdr:sp macro="" textlink="">
      <xdr:nvSpPr>
        <xdr:cNvPr id="152" name="n_2aveValue【体育館・プール】&#10;一人当たり面積"/>
        <xdr:cNvSpPr txBox="1"/>
      </xdr:nvSpPr>
      <xdr:spPr>
        <a:xfrm>
          <a:off x="8515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153" name="n_3aveValue【体育館・プール】&#10;一人当たり面積"/>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86758</xdr:rowOff>
    </xdr:from>
    <xdr:ext cx="469744" cy="259045"/>
    <xdr:sp macro="" textlink="">
      <xdr:nvSpPr>
        <xdr:cNvPr id="154" name="n_4aveValue【体育館・プール】&#10;一人当たり面積"/>
        <xdr:cNvSpPr txBox="1"/>
      </xdr:nvSpPr>
      <xdr:spPr>
        <a:xfrm>
          <a:off x="6737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155" name="n_1mainValue【体育館・プール】&#10;一人当たり面積"/>
        <xdr:cNvSpPr txBox="1"/>
      </xdr:nvSpPr>
      <xdr:spPr>
        <a:xfrm>
          <a:off x="9391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71899</xdr:rowOff>
    </xdr:from>
    <xdr:ext cx="469744" cy="259045"/>
    <xdr:sp macro="" textlink="">
      <xdr:nvSpPr>
        <xdr:cNvPr id="156" name="n_2mainValue【体育館・プール】&#10;一人当たり面積"/>
        <xdr:cNvSpPr txBox="1"/>
      </xdr:nvSpPr>
      <xdr:spPr>
        <a:xfrm>
          <a:off x="8515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157" name="n_3mainValue【体育館・プール】&#10;一人当たり面積"/>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81551</xdr:rowOff>
    </xdr:from>
    <xdr:ext cx="469744" cy="259045"/>
    <xdr:sp macro="" textlink="">
      <xdr:nvSpPr>
        <xdr:cNvPr id="158" name="n_4mainValue【体育館・プール】&#10;一人当たり面積"/>
        <xdr:cNvSpPr txBox="1"/>
      </xdr:nvSpPr>
      <xdr:spPr>
        <a:xfrm>
          <a:off x="6737427" y="108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5" name="正方形/長方形 1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6" name="正方形/長方形 1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7" name="正方形/長方形 1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8" name="正方形/長方形 1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9" name="正方形/長方形 1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0" name="正方形/長方形 1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1" name="正方形/長方形 1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2" name="正方形/長方形 1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3" name="テキスト ボックス 1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4" name="直線コネクタ 1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5" name="テキスト ボックス 1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6" name="直線コネクタ 1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7" name="テキスト ボックス 1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8" name="直線コネクタ 1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9" name="テキスト ボックス 1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0" name="直線コネクタ 1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1" name="テキスト ボックス 1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2" name="直線コネクタ 1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3" name="テキスト ボックス 1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4" name="直線コネクタ 1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5" name="テキスト ボックス 1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7" name="テキスト ボックス 1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199" name="直線コネクタ 198"/>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200" name="【市民会館】&#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201" name="直線コネクタ 2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03" name="直線コネクタ 2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118127</xdr:rowOff>
    </xdr:from>
    <xdr:ext cx="405111" cy="259045"/>
    <xdr:sp macro="" textlink="">
      <xdr:nvSpPr>
        <xdr:cNvPr id="204" name="【市民会館】&#10;有形固定資産減価償却率平均値テキスト"/>
        <xdr:cNvSpPr txBox="1"/>
      </xdr:nvSpPr>
      <xdr:spPr>
        <a:xfrm>
          <a:off x="4673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205" name="フローチャート: 判断 204"/>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90170</xdr:rowOff>
    </xdr:from>
    <xdr:to>
      <xdr:col>20</xdr:col>
      <xdr:colOff>38100</xdr:colOff>
      <xdr:row>105</xdr:row>
      <xdr:rowOff>20320</xdr:rowOff>
    </xdr:to>
    <xdr:sp macro="" textlink="">
      <xdr:nvSpPr>
        <xdr:cNvPr id="206" name="フローチャート: 判断 205"/>
        <xdr:cNvSpPr/>
      </xdr:nvSpPr>
      <xdr:spPr>
        <a:xfrm>
          <a:off x="3746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207" name="フローチャート: 判断 206"/>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208" name="フローチャート: 判断 207"/>
        <xdr:cNvSpPr/>
      </xdr:nvSpPr>
      <xdr:spPr>
        <a:xfrm>
          <a:off x="19685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209" name="フローチャート: 判断 208"/>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215" name="楕円 214"/>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16" name="楕円 215"/>
        <xdr:cNvSpPr/>
      </xdr:nvSpPr>
      <xdr:spPr>
        <a:xfrm>
          <a:off x="2857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103</xdr:row>
      <xdr:rowOff>169545</xdr:rowOff>
    </xdr:to>
    <xdr:cxnSp macro="">
      <xdr:nvCxnSpPr>
        <xdr:cNvPr id="217" name="直線コネクタ 216"/>
        <xdr:cNvCxnSpPr/>
      </xdr:nvCxnSpPr>
      <xdr:spPr>
        <a:xfrm>
          <a:off x="2908300" y="177774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xdr:rowOff>
    </xdr:from>
    <xdr:to>
      <xdr:col>10</xdr:col>
      <xdr:colOff>165100</xdr:colOff>
      <xdr:row>103</xdr:row>
      <xdr:rowOff>117475</xdr:rowOff>
    </xdr:to>
    <xdr:sp macro="" textlink="">
      <xdr:nvSpPr>
        <xdr:cNvPr id="218" name="楕円 217"/>
        <xdr:cNvSpPr/>
      </xdr:nvSpPr>
      <xdr:spPr>
        <a:xfrm>
          <a:off x="1968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66675</xdr:rowOff>
    </xdr:from>
    <xdr:to>
      <xdr:col>15</xdr:col>
      <xdr:colOff>50800</xdr:colOff>
      <xdr:row>103</xdr:row>
      <xdr:rowOff>118111</xdr:rowOff>
    </xdr:to>
    <xdr:cxnSp macro="">
      <xdr:nvCxnSpPr>
        <xdr:cNvPr id="219" name="直線コネクタ 218"/>
        <xdr:cNvCxnSpPr/>
      </xdr:nvCxnSpPr>
      <xdr:spPr>
        <a:xfrm>
          <a:off x="2019300" y="177260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220" name="楕円 219"/>
        <xdr:cNvSpPr/>
      </xdr:nvSpPr>
      <xdr:spPr>
        <a:xfrm>
          <a:off x="1079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66675</xdr:rowOff>
    </xdr:from>
    <xdr:to>
      <xdr:col>10</xdr:col>
      <xdr:colOff>114300</xdr:colOff>
      <xdr:row>103</xdr:row>
      <xdr:rowOff>80011</xdr:rowOff>
    </xdr:to>
    <xdr:cxnSp macro="">
      <xdr:nvCxnSpPr>
        <xdr:cNvPr id="221" name="直線コネクタ 220"/>
        <xdr:cNvCxnSpPr/>
      </xdr:nvCxnSpPr>
      <xdr:spPr>
        <a:xfrm flipV="1">
          <a:off x="1130300" y="177260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11447</xdr:rowOff>
    </xdr:from>
    <xdr:ext cx="405111" cy="259045"/>
    <xdr:sp macro="" textlink="">
      <xdr:nvSpPr>
        <xdr:cNvPr id="222" name="n_1aveValue【市民会館】&#10;有形固定資産減価償却率"/>
        <xdr:cNvSpPr txBox="1"/>
      </xdr:nvSpPr>
      <xdr:spPr>
        <a:xfrm>
          <a:off x="3582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223"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78122</xdr:rowOff>
    </xdr:from>
    <xdr:ext cx="405111" cy="259045"/>
    <xdr:sp macro="" textlink="">
      <xdr:nvSpPr>
        <xdr:cNvPr id="224" name="n_3aveValue【市民会館】&#10;有形固定資産減価償却率"/>
        <xdr:cNvSpPr txBox="1"/>
      </xdr:nvSpPr>
      <xdr:spPr>
        <a:xfrm>
          <a:off x="1816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9541</xdr:rowOff>
    </xdr:from>
    <xdr:ext cx="405111" cy="259045"/>
    <xdr:sp macro="" textlink="">
      <xdr:nvSpPr>
        <xdr:cNvPr id="225" name="n_4aveValue【市民会館】&#10;有形固定資産減価償却率"/>
        <xdr:cNvSpPr txBox="1"/>
      </xdr:nvSpPr>
      <xdr:spPr>
        <a:xfrm>
          <a:off x="927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226" name="n_1mainValue【市民会館】&#10;有形固定資産減価償却率"/>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227" name="n_2main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134002</xdr:rowOff>
    </xdr:from>
    <xdr:ext cx="405111" cy="259045"/>
    <xdr:sp macro="" textlink="">
      <xdr:nvSpPr>
        <xdr:cNvPr id="228" name="n_3mainValue【市民会館】&#10;有形固定資産減価償却率"/>
        <xdr:cNvSpPr txBox="1"/>
      </xdr:nvSpPr>
      <xdr:spPr>
        <a:xfrm>
          <a:off x="1816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147338</xdr:rowOff>
    </xdr:from>
    <xdr:ext cx="405111" cy="259045"/>
    <xdr:sp macro="" textlink="">
      <xdr:nvSpPr>
        <xdr:cNvPr id="229" name="n_4mainValue【市民会館】&#10;有形固定資産減価償却率"/>
        <xdr:cNvSpPr txBox="1"/>
      </xdr:nvSpPr>
      <xdr:spPr>
        <a:xfrm>
          <a:off x="927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0" name="直線コネクタ 2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1" name="テキスト ボックス 2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2" name="直線コネクタ 2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3" name="テキスト ボックス 2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4" name="直線コネクタ 2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5" name="テキスト ボックス 2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6" name="直線コネクタ 2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7" name="テキスト ボックス 2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8" name="直線コネクタ 2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9" name="テキスト ボックス 2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0" name="直線コネクタ 2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1" name="テキスト ボックス 2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253" name="直線コネクタ 252"/>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254" name="【市民会館】&#10;一人当たり面積最小値テキスト"/>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255" name="直線コネクタ 254"/>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256" name="【市民会館】&#10;一人当たり面積最大値テキスト"/>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257" name="直線コネクタ 256"/>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258" name="【市民会館】&#10;一人当たり面積平均値テキスト"/>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259" name="フローチャート: 判断 258"/>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260" name="フローチャート: 判断 259"/>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261" name="フローチャート: 判断 260"/>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262" name="フローチャート: 判断 261"/>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263" name="フローチャート: 判断 262"/>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4" name="テキスト ボックス 2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5" name="テキスト ボックス 2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6" name="テキスト ボックス 2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7" name="テキスト ボックス 2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8" name="テキスト ボックス 2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12064</xdr:rowOff>
    </xdr:from>
    <xdr:to>
      <xdr:col>50</xdr:col>
      <xdr:colOff>165100</xdr:colOff>
      <xdr:row>106</xdr:row>
      <xdr:rowOff>113664</xdr:rowOff>
    </xdr:to>
    <xdr:sp macro="" textlink="">
      <xdr:nvSpPr>
        <xdr:cNvPr id="269" name="楕円 268"/>
        <xdr:cNvSpPr/>
      </xdr:nvSpPr>
      <xdr:spPr>
        <a:xfrm>
          <a:off x="958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16638</xdr:rowOff>
    </xdr:from>
    <xdr:to>
      <xdr:col>46</xdr:col>
      <xdr:colOff>38100</xdr:colOff>
      <xdr:row>106</xdr:row>
      <xdr:rowOff>118238</xdr:rowOff>
    </xdr:to>
    <xdr:sp macro="" textlink="">
      <xdr:nvSpPr>
        <xdr:cNvPr id="270" name="楕円 269"/>
        <xdr:cNvSpPr/>
      </xdr:nvSpPr>
      <xdr:spPr>
        <a:xfrm>
          <a:off x="8699500" y="181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62864</xdr:rowOff>
    </xdr:from>
    <xdr:to>
      <xdr:col>50</xdr:col>
      <xdr:colOff>114300</xdr:colOff>
      <xdr:row>106</xdr:row>
      <xdr:rowOff>67438</xdr:rowOff>
    </xdr:to>
    <xdr:cxnSp macro="">
      <xdr:nvCxnSpPr>
        <xdr:cNvPr id="271" name="直線コネクタ 270"/>
        <xdr:cNvCxnSpPr/>
      </xdr:nvCxnSpPr>
      <xdr:spPr>
        <a:xfrm flipV="1">
          <a:off x="8750300" y="18236564"/>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272" name="楕円 271"/>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67438</xdr:rowOff>
    </xdr:from>
    <xdr:to>
      <xdr:col>45</xdr:col>
      <xdr:colOff>177800</xdr:colOff>
      <xdr:row>106</xdr:row>
      <xdr:rowOff>76200</xdr:rowOff>
    </xdr:to>
    <xdr:cxnSp macro="">
      <xdr:nvCxnSpPr>
        <xdr:cNvPr id="273" name="直線コネクタ 272"/>
        <xdr:cNvCxnSpPr/>
      </xdr:nvCxnSpPr>
      <xdr:spPr>
        <a:xfrm flipV="1">
          <a:off x="7861300" y="1824113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28067</xdr:rowOff>
    </xdr:from>
    <xdr:to>
      <xdr:col>36</xdr:col>
      <xdr:colOff>165100</xdr:colOff>
      <xdr:row>106</xdr:row>
      <xdr:rowOff>129667</xdr:rowOff>
    </xdr:to>
    <xdr:sp macro="" textlink="">
      <xdr:nvSpPr>
        <xdr:cNvPr id="274" name="楕円 273"/>
        <xdr:cNvSpPr/>
      </xdr:nvSpPr>
      <xdr:spPr>
        <a:xfrm>
          <a:off x="6921500" y="182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78867</xdr:rowOff>
    </xdr:to>
    <xdr:cxnSp macro="">
      <xdr:nvCxnSpPr>
        <xdr:cNvPr id="275" name="直線コネクタ 274"/>
        <xdr:cNvCxnSpPr/>
      </xdr:nvCxnSpPr>
      <xdr:spPr>
        <a:xfrm flipV="1">
          <a:off x="6972300" y="1824990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276" name="n_1aveValue【市民会館】&#10;一人当たり面積"/>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277" name="n_2aveValue【市民会館】&#10;一人当たり面積"/>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278" name="n_3aveValue【市民会館】&#10;一人当たり面積"/>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279" name="n_4aveValue【市民会館】&#10;一人当たり面積"/>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130191</xdr:rowOff>
    </xdr:from>
    <xdr:ext cx="469744" cy="259045"/>
    <xdr:sp macro="" textlink="">
      <xdr:nvSpPr>
        <xdr:cNvPr id="280" name="n_1mainValue【市民会館】&#10;一人当たり面積"/>
        <xdr:cNvSpPr txBox="1"/>
      </xdr:nvSpPr>
      <xdr:spPr>
        <a:xfrm>
          <a:off x="9391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134765</xdr:rowOff>
    </xdr:from>
    <xdr:ext cx="469744" cy="259045"/>
    <xdr:sp macro="" textlink="">
      <xdr:nvSpPr>
        <xdr:cNvPr id="281" name="n_2mainValue【市民会館】&#10;一人当たり面積"/>
        <xdr:cNvSpPr txBox="1"/>
      </xdr:nvSpPr>
      <xdr:spPr>
        <a:xfrm>
          <a:off x="8515427" y="179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282" name="n_3main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146194</xdr:rowOff>
    </xdr:from>
    <xdr:ext cx="469744" cy="259045"/>
    <xdr:sp macro="" textlink="">
      <xdr:nvSpPr>
        <xdr:cNvPr id="283" name="n_4mainValue【市民会館】&#10;一人当たり面積"/>
        <xdr:cNvSpPr txBox="1"/>
      </xdr:nvSpPr>
      <xdr:spPr>
        <a:xfrm>
          <a:off x="6737427" y="1797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4" name="テキスト ボックス 3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06" name="直線コネクタ 305"/>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07"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08" name="直線コネクタ 307"/>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09"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10" name="直線コネクタ 309"/>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311" name="【一般廃棄物処理施設】&#10;有形固定資産減価償却率平均値テキスト"/>
        <xdr:cNvSpPr txBox="1"/>
      </xdr:nvSpPr>
      <xdr:spPr>
        <a:xfrm>
          <a:off x="16357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12" name="フローチャート: 判断 311"/>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313" name="フローチャート: 判断 31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77978</xdr:rowOff>
    </xdr:from>
    <xdr:to>
      <xdr:col>76</xdr:col>
      <xdr:colOff>165100</xdr:colOff>
      <xdr:row>39</xdr:row>
      <xdr:rowOff>8128</xdr:rowOff>
    </xdr:to>
    <xdr:sp macro="" textlink="">
      <xdr:nvSpPr>
        <xdr:cNvPr id="314" name="フローチャート: 判断 313"/>
        <xdr:cNvSpPr/>
      </xdr:nvSpPr>
      <xdr:spPr>
        <a:xfrm>
          <a:off x="14541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xdr:rowOff>
    </xdr:from>
    <xdr:to>
      <xdr:col>72</xdr:col>
      <xdr:colOff>38100</xdr:colOff>
      <xdr:row>38</xdr:row>
      <xdr:rowOff>117856</xdr:rowOff>
    </xdr:to>
    <xdr:sp macro="" textlink="">
      <xdr:nvSpPr>
        <xdr:cNvPr id="315" name="フローチャート: 判断 314"/>
        <xdr:cNvSpPr/>
      </xdr:nvSpPr>
      <xdr:spPr>
        <a:xfrm>
          <a:off x="13652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316" name="フローチャート: 判断 315"/>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29972</xdr:rowOff>
    </xdr:from>
    <xdr:to>
      <xdr:col>81</xdr:col>
      <xdr:colOff>101600</xdr:colOff>
      <xdr:row>37</xdr:row>
      <xdr:rowOff>131572</xdr:rowOff>
    </xdr:to>
    <xdr:sp macro="" textlink="">
      <xdr:nvSpPr>
        <xdr:cNvPr id="322" name="楕円 321"/>
        <xdr:cNvSpPr/>
      </xdr:nvSpPr>
      <xdr:spPr>
        <a:xfrm>
          <a:off x="15430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163847</xdr:rowOff>
    </xdr:from>
    <xdr:ext cx="405111" cy="259045"/>
    <xdr:sp macro="" textlink="">
      <xdr:nvSpPr>
        <xdr:cNvPr id="323" name="n_1ave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324" name="n_2aveValue【一般廃棄物処理施設】&#10;有形固定資産減価償却率"/>
        <xdr:cNvSpPr txBox="1"/>
      </xdr:nvSpPr>
      <xdr:spPr>
        <a:xfrm>
          <a:off x="14389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325" name="n_3aveValue【一般廃棄物処理施設】&#10;有形固定資産減価償却率"/>
        <xdr:cNvSpPr txBox="1"/>
      </xdr:nvSpPr>
      <xdr:spPr>
        <a:xfrm>
          <a:off x="13500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326" name="n_4aveValue【一般廃棄物処理施設】&#10;有形固定資産減価償却率"/>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148099</xdr:rowOff>
    </xdr:from>
    <xdr:ext cx="405111" cy="259045"/>
    <xdr:sp macro="" textlink="">
      <xdr:nvSpPr>
        <xdr:cNvPr id="327" name="n_1mainValue【一般廃棄物処理施設】&#10;有形固定資産減価償却率"/>
        <xdr:cNvSpPr txBox="1"/>
      </xdr:nvSpPr>
      <xdr:spPr>
        <a:xfrm>
          <a:off x="15266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1" name="テキスト ボックス 340"/>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3" name="テキスト ボックス 342"/>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45" name="テキスト ボックス 344"/>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49" name="直線コネクタ 348"/>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50"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51" name="直線コネクタ 350"/>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52"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53" name="直線コネクタ 352"/>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354" name="【一般廃棄物処理施設】&#10;一人当たり有形固定資産（償却資産）額平均値テキスト"/>
        <xdr:cNvSpPr txBox="1"/>
      </xdr:nvSpPr>
      <xdr:spPr>
        <a:xfrm>
          <a:off x="22199600" y="6997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55" name="フローチャート: 判断 354"/>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56" name="フローチャート: 判断 355"/>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57" name="フローチャート: 判断 356"/>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58" name="フローチャート: 判断 357"/>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59" name="フローチャート: 判断 358"/>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9747</xdr:rowOff>
    </xdr:from>
    <xdr:to>
      <xdr:col>112</xdr:col>
      <xdr:colOff>38100</xdr:colOff>
      <xdr:row>41</xdr:row>
      <xdr:rowOff>111347</xdr:rowOff>
    </xdr:to>
    <xdr:sp macro="" textlink="">
      <xdr:nvSpPr>
        <xdr:cNvPr id="365" name="楕円 364"/>
        <xdr:cNvSpPr/>
      </xdr:nvSpPr>
      <xdr:spPr>
        <a:xfrm>
          <a:off x="21272500" y="70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102867</xdr:rowOff>
    </xdr:from>
    <xdr:ext cx="599010" cy="259045"/>
    <xdr:sp macro="" textlink="">
      <xdr:nvSpPr>
        <xdr:cNvPr id="366" name="n_1aveValue【一般廃棄物処理施設】&#10;一人当たり有形固定資産（償却資産）額"/>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67" name="n_2aveValue【一般廃棄物処理施設】&#10;一人当たり有形固定資産（償却資産）額"/>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68" name="n_3aveValue【一般廃棄物処理施設】&#10;一人当たり有形固定資産（償却資産）額"/>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69" name="n_4aveValue【一般廃棄物処理施設】&#10;一人当たり有形固定資産（償却資産）額"/>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127874</xdr:rowOff>
    </xdr:from>
    <xdr:ext cx="599010" cy="259045"/>
    <xdr:sp macro="" textlink="">
      <xdr:nvSpPr>
        <xdr:cNvPr id="370" name="n_1mainValue【一般廃棄物処理施設】&#10;一人当たり有形固定資産（償却資産）額"/>
        <xdr:cNvSpPr txBox="1"/>
      </xdr:nvSpPr>
      <xdr:spPr>
        <a:xfrm>
          <a:off x="21011095" y="681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9" name="正方形/長方形 3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6" name="正方形/長方形 38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7" name="正方形/長方形 3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8" name="正方形/長方形 3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9" name="正方形/長方形 3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0" name="正方形/長方形 3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1" name="正方形/長方形 3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2" name="正方形/長方形 3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3" name="正方形/長方形 3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4" name="正方形/長方形 3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5" name="テキスト ボックス 3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6" name="直線コネクタ 3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7" name="テキスト ボックス 3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98" name="直線コネクタ 3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99" name="テキスト ボックス 3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0" name="直線コネクタ 3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1" name="テキスト ボックス 4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2" name="直線コネクタ 4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3" name="テキスト ボックス 4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4" name="直線コネクタ 4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5" name="テキスト ボックス 4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6" name="直線コネクタ 4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7" name="テキスト ボックス 4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8" name="直線コネクタ 4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09" name="テキスト ボックス 4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0" name="直線コネクタ 4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412" name="直線コネクタ 411"/>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1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14" name="直線コネクタ 4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15"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16" name="直線コネクタ 415"/>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417" name="【消防施設】&#10;有形固定資産減価償却率平均値テキスト"/>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18" name="フローチャート: 判断 417"/>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19" name="フローチャート: 判断 418"/>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420" name="フローチャート: 判断 419"/>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421" name="フローチャート: 判断 420"/>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422" name="フローチャート: 判断 421"/>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3" name="テキスト ボックス 4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4" name="テキスト ボックス 4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5" name="テキスト ボックス 4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6" name="テキスト ボックス 4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7" name="テキスト ボックス 4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428" name="楕円 427"/>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57166</xdr:rowOff>
    </xdr:from>
    <xdr:ext cx="405111" cy="259045"/>
    <xdr:sp macro="" textlink="">
      <xdr:nvSpPr>
        <xdr:cNvPr id="429"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430" name="n_2aveValue【消防施設】&#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431" name="n_3aveValue【消防施設】&#10;有形固定資産減価償却率"/>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432" name="n_4aveValue【消防施設】&#10;有形固定資産減価償却率"/>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82566</xdr:rowOff>
    </xdr:from>
    <xdr:ext cx="405111" cy="259045"/>
    <xdr:sp macro="" textlink="">
      <xdr:nvSpPr>
        <xdr:cNvPr id="433" name="n_1main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4" name="直線コネクタ 44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5" name="テキスト ボックス 44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6" name="直線コネクタ 44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7" name="テキスト ボックス 44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8" name="直線コネクタ 44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49" name="テキスト ボックス 44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0" name="直線コネクタ 44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1" name="テキスト ボックス 45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2" name="直線コネクタ 45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3" name="テキスト ボックス 45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4" name="直線コネクタ 45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5" name="テキスト ボックス 45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59" name="直線コネクタ 458"/>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60"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61" name="直線コネクタ 460"/>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62"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63" name="直線コネクタ 462"/>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464" name="【消防施設】&#10;一人当たり面積平均値テキスト"/>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65" name="フローチャート: 判断 464"/>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466" name="フローチャート: 判断 465"/>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467" name="フローチャート: 判断 466"/>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468" name="フローチャート: 判断 467"/>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469" name="フローチャート: 判断 468"/>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114663</xdr:rowOff>
    </xdr:from>
    <xdr:to>
      <xdr:col>112</xdr:col>
      <xdr:colOff>38100</xdr:colOff>
      <xdr:row>86</xdr:row>
      <xdr:rowOff>44813</xdr:rowOff>
    </xdr:to>
    <xdr:sp macro="" textlink="">
      <xdr:nvSpPr>
        <xdr:cNvPr id="475" name="楕円 474"/>
        <xdr:cNvSpPr/>
      </xdr:nvSpPr>
      <xdr:spPr>
        <a:xfrm>
          <a:off x="21272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102161</xdr:rowOff>
    </xdr:from>
    <xdr:ext cx="469744" cy="259045"/>
    <xdr:sp macro="" textlink="">
      <xdr:nvSpPr>
        <xdr:cNvPr id="476" name="n_1aveValue【消防施設】&#10;一人当たり面積"/>
        <xdr:cNvSpPr txBox="1"/>
      </xdr:nvSpPr>
      <xdr:spPr>
        <a:xfrm>
          <a:off x="210757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90732</xdr:rowOff>
    </xdr:from>
    <xdr:ext cx="469744" cy="259045"/>
    <xdr:sp macro="" textlink="">
      <xdr:nvSpPr>
        <xdr:cNvPr id="477" name="n_2aveValue【消防施設】&#10;一人当たり面積"/>
        <xdr:cNvSpPr txBox="1"/>
      </xdr:nvSpPr>
      <xdr:spPr>
        <a:xfrm>
          <a:off x="20199427" y="1414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87465</xdr:rowOff>
    </xdr:from>
    <xdr:ext cx="469744" cy="259045"/>
    <xdr:sp macro="" textlink="">
      <xdr:nvSpPr>
        <xdr:cNvPr id="478" name="n_3aveValue【消防施設】&#10;一人当たり面積"/>
        <xdr:cNvSpPr txBox="1"/>
      </xdr:nvSpPr>
      <xdr:spPr>
        <a:xfrm>
          <a:off x="19310427" y="141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151147</xdr:rowOff>
    </xdr:from>
    <xdr:ext cx="469744" cy="259045"/>
    <xdr:sp macro="" textlink="">
      <xdr:nvSpPr>
        <xdr:cNvPr id="479" name="n_4aveValue【消防施設】&#10;一人当たり面積"/>
        <xdr:cNvSpPr txBox="1"/>
      </xdr:nvSpPr>
      <xdr:spPr>
        <a:xfrm>
          <a:off x="18421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35940</xdr:rowOff>
    </xdr:from>
    <xdr:ext cx="469744" cy="259045"/>
    <xdr:sp macro="" textlink="">
      <xdr:nvSpPr>
        <xdr:cNvPr id="480" name="n_1mainValue【消防施設】&#10;一人当たり面積"/>
        <xdr:cNvSpPr txBox="1"/>
      </xdr:nvSpPr>
      <xdr:spPr>
        <a:xfrm>
          <a:off x="21075727" y="147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1" name="テキスト ボックス 4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3" name="テキスト ボックス 4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3" name="テキスト ボックス 5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06" name="直線コネクタ 505"/>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0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8" name="直線コネクタ 50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09"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10" name="直線コネクタ 509"/>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511" name="【庁舎】&#10;有形固定資産減価償却率平均値テキスト"/>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12" name="フローチャート: 判断 511"/>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13" name="フローチャート: 判断 512"/>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14" name="フローチャート: 判断 51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15" name="フローチャート: 判断 51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16" name="フローチャート: 判断 515"/>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522" name="楕円 521"/>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523" name="楕円 522"/>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106</xdr:row>
      <xdr:rowOff>45176</xdr:rowOff>
    </xdr:to>
    <xdr:cxnSp macro="">
      <xdr:nvCxnSpPr>
        <xdr:cNvPr id="524" name="直線コネクタ 523"/>
        <xdr:cNvCxnSpPr/>
      </xdr:nvCxnSpPr>
      <xdr:spPr>
        <a:xfrm flipV="1">
          <a:off x="14592300" y="1807355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525" name="楕円 524"/>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45176</xdr:rowOff>
    </xdr:to>
    <xdr:cxnSp macro="">
      <xdr:nvCxnSpPr>
        <xdr:cNvPr id="526" name="直線コネクタ 525"/>
        <xdr:cNvCxnSpPr/>
      </xdr:nvCxnSpPr>
      <xdr:spPr>
        <a:xfrm>
          <a:off x="13703300" y="181829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527" name="楕円 526"/>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9252</xdr:rowOff>
    </xdr:to>
    <xdr:cxnSp macro="">
      <xdr:nvCxnSpPr>
        <xdr:cNvPr id="528" name="直線コネクタ 527"/>
        <xdr:cNvCxnSpPr/>
      </xdr:nvCxnSpPr>
      <xdr:spPr>
        <a:xfrm>
          <a:off x="12814300" y="18182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29"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30"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31"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32"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533" name="n_1main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534" name="n_2mainValue【庁舎】&#10;有形固定資産減価償却率"/>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535"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536" name="n_4mainValue【庁舎】&#10;有形固定資産減価償却率"/>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7" name="直線コネクタ 5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8" name="テキスト ボックス 5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9" name="直線コネクタ 5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0" name="テキスト ボックス 5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1" name="直線コネクタ 5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2" name="テキスト ボックス 5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3" name="直線コネクタ 5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4" name="テキスト ボックス 5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58" name="直線コネクタ 557"/>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59"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60" name="直線コネクタ 559"/>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61"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62" name="直線コネクタ 561"/>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63" name="【庁舎】&#10;一人当たり面積平均値テキスト"/>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64" name="フローチャート: 判断 563"/>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565" name="フローチャート: 判断 564"/>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566" name="フローチャート: 判断 565"/>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567" name="フローチャート: 判断 566"/>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568" name="フローチャート: 判断 567"/>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161189</xdr:rowOff>
    </xdr:from>
    <xdr:to>
      <xdr:col>112</xdr:col>
      <xdr:colOff>38100</xdr:colOff>
      <xdr:row>106</xdr:row>
      <xdr:rowOff>91339</xdr:rowOff>
    </xdr:to>
    <xdr:sp macro="" textlink="">
      <xdr:nvSpPr>
        <xdr:cNvPr id="574" name="楕円 573"/>
        <xdr:cNvSpPr/>
      </xdr:nvSpPr>
      <xdr:spPr>
        <a:xfrm>
          <a:off x="21272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165303</xdr:rowOff>
    </xdr:from>
    <xdr:to>
      <xdr:col>107</xdr:col>
      <xdr:colOff>101600</xdr:colOff>
      <xdr:row>106</xdr:row>
      <xdr:rowOff>95453</xdr:rowOff>
    </xdr:to>
    <xdr:sp macro="" textlink="">
      <xdr:nvSpPr>
        <xdr:cNvPr id="575" name="楕円 574"/>
        <xdr:cNvSpPr/>
      </xdr:nvSpPr>
      <xdr:spPr>
        <a:xfrm>
          <a:off x="20383500" y="181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40539</xdr:rowOff>
    </xdr:from>
    <xdr:to>
      <xdr:col>111</xdr:col>
      <xdr:colOff>177800</xdr:colOff>
      <xdr:row>106</xdr:row>
      <xdr:rowOff>44653</xdr:rowOff>
    </xdr:to>
    <xdr:cxnSp macro="">
      <xdr:nvCxnSpPr>
        <xdr:cNvPr id="576" name="直線コネクタ 575"/>
        <xdr:cNvCxnSpPr/>
      </xdr:nvCxnSpPr>
      <xdr:spPr>
        <a:xfrm flipV="1">
          <a:off x="20434300" y="1821423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1626</xdr:rowOff>
    </xdr:from>
    <xdr:to>
      <xdr:col>102</xdr:col>
      <xdr:colOff>165100</xdr:colOff>
      <xdr:row>106</xdr:row>
      <xdr:rowOff>103226</xdr:rowOff>
    </xdr:to>
    <xdr:sp macro="" textlink="">
      <xdr:nvSpPr>
        <xdr:cNvPr id="577" name="楕円 576"/>
        <xdr:cNvSpPr/>
      </xdr:nvSpPr>
      <xdr:spPr>
        <a:xfrm>
          <a:off x="19494500" y="18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44653</xdr:rowOff>
    </xdr:from>
    <xdr:to>
      <xdr:col>107</xdr:col>
      <xdr:colOff>50800</xdr:colOff>
      <xdr:row>106</xdr:row>
      <xdr:rowOff>52426</xdr:rowOff>
    </xdr:to>
    <xdr:cxnSp macro="">
      <xdr:nvCxnSpPr>
        <xdr:cNvPr id="578" name="直線コネクタ 577"/>
        <xdr:cNvCxnSpPr/>
      </xdr:nvCxnSpPr>
      <xdr:spPr>
        <a:xfrm flipV="1">
          <a:off x="19545300" y="1821835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4369</xdr:rowOff>
    </xdr:from>
    <xdr:to>
      <xdr:col>98</xdr:col>
      <xdr:colOff>38100</xdr:colOff>
      <xdr:row>106</xdr:row>
      <xdr:rowOff>105969</xdr:rowOff>
    </xdr:to>
    <xdr:sp macro="" textlink="">
      <xdr:nvSpPr>
        <xdr:cNvPr id="579" name="楕円 578"/>
        <xdr:cNvSpPr/>
      </xdr:nvSpPr>
      <xdr:spPr>
        <a:xfrm>
          <a:off x="18605500" y="181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52426</xdr:rowOff>
    </xdr:from>
    <xdr:to>
      <xdr:col>102</xdr:col>
      <xdr:colOff>114300</xdr:colOff>
      <xdr:row>106</xdr:row>
      <xdr:rowOff>55169</xdr:rowOff>
    </xdr:to>
    <xdr:cxnSp macro="">
      <xdr:nvCxnSpPr>
        <xdr:cNvPr id="580" name="直線コネクタ 579"/>
        <xdr:cNvCxnSpPr/>
      </xdr:nvCxnSpPr>
      <xdr:spPr>
        <a:xfrm flipV="1">
          <a:off x="18656300" y="182261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63974</xdr:rowOff>
    </xdr:from>
    <xdr:ext cx="469744" cy="259045"/>
    <xdr:sp macro="" textlink="">
      <xdr:nvSpPr>
        <xdr:cNvPr id="581" name="n_1aveValue【庁舎】&#10;一人当たり面積"/>
        <xdr:cNvSpPr txBox="1"/>
      </xdr:nvSpPr>
      <xdr:spPr>
        <a:xfrm>
          <a:off x="2107572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74032</xdr:rowOff>
    </xdr:from>
    <xdr:ext cx="469744" cy="259045"/>
    <xdr:sp macro="" textlink="">
      <xdr:nvSpPr>
        <xdr:cNvPr id="582" name="n_2aveValue【庁舎】&#10;一人当たり面積"/>
        <xdr:cNvSpPr txBox="1"/>
      </xdr:nvSpPr>
      <xdr:spPr>
        <a:xfrm>
          <a:off x="20199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83635</xdr:rowOff>
    </xdr:from>
    <xdr:ext cx="469744" cy="259045"/>
    <xdr:sp macro="" textlink="">
      <xdr:nvSpPr>
        <xdr:cNvPr id="583" name="n_3aveValue【庁舎】&#10;一人当たり面積"/>
        <xdr:cNvSpPr txBox="1"/>
      </xdr:nvSpPr>
      <xdr:spPr>
        <a:xfrm>
          <a:off x="19310427" y="179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584" name="n_4aveValue【庁舎】&#10;一人当たり面積"/>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82466</xdr:rowOff>
    </xdr:from>
    <xdr:ext cx="469744" cy="259045"/>
    <xdr:sp macro="" textlink="">
      <xdr:nvSpPr>
        <xdr:cNvPr id="585" name="n_1mainValue【庁舎】&#10;一人当たり面積"/>
        <xdr:cNvSpPr txBox="1"/>
      </xdr:nvSpPr>
      <xdr:spPr>
        <a:xfrm>
          <a:off x="21075727" y="182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86580</xdr:rowOff>
    </xdr:from>
    <xdr:ext cx="469744" cy="259045"/>
    <xdr:sp macro="" textlink="">
      <xdr:nvSpPr>
        <xdr:cNvPr id="586" name="n_2mainValue【庁舎】&#10;一人当たり面積"/>
        <xdr:cNvSpPr txBox="1"/>
      </xdr:nvSpPr>
      <xdr:spPr>
        <a:xfrm>
          <a:off x="20199427" y="1826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94353</xdr:rowOff>
    </xdr:from>
    <xdr:ext cx="469744" cy="259045"/>
    <xdr:sp macro="" textlink="">
      <xdr:nvSpPr>
        <xdr:cNvPr id="587" name="n_3mainValue【庁舎】&#10;一人当たり面積"/>
        <xdr:cNvSpPr txBox="1"/>
      </xdr:nvSpPr>
      <xdr:spPr>
        <a:xfrm>
          <a:off x="19310427" y="182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97096</xdr:rowOff>
    </xdr:from>
    <xdr:ext cx="469744" cy="259045"/>
    <xdr:sp macro="" textlink="">
      <xdr:nvSpPr>
        <xdr:cNvPr id="588" name="n_4mainValue【庁舎】&#10;一人当たり面積"/>
        <xdr:cNvSpPr txBox="1"/>
      </xdr:nvSpPr>
      <xdr:spPr>
        <a:xfrm>
          <a:off x="18421427" y="182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限られた予算で必要箇所の改良等を行っているが、老朽化等に対応できていない状況である。特にプール・体育館に関しては減価償却が完了していることもあり、類似団体と比較して高い数値となっている。今後は状況を見定めながら公共施設等総合管理計画に基づき随時改良等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514850" y="5877983"/>
          <a:ext cx="0" cy="1543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584700" y="7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425950" y="7421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752850" y="73892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584700" y="709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464050" y="72483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940050" y="738928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70205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409950" y="7087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127250" y="7389283"/>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889250" y="731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597150" y="70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333500" y="739732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095500" y="73143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784350" y="70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82700" y="73143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71550" y="70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464050" y="7338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584700" y="724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702050" y="7338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409950" y="7424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889250" y="7338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597150" y="742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095500" y="73465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784350" y="742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82700" y="73465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71550" y="742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を下回る結果となったが、令和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復旧、コロナ関連事業の増により経常収支が例年より減額となっていたことが要因と思われる。よって、次年度以降は今後経常収支比率が増になることが見込まれるため、人件費・物件費や事業費の見直しを行い、将来的には８５％を目標に、歳入・歳出の両面から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634431"/>
          <a:ext cx="0" cy="1178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081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3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634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65</xdr:row>
      <xdr:rowOff>20744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752850" y="10633921"/>
          <a:ext cx="762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13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752244"/>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28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6138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792460"/>
          <a:ext cx="812800" cy="1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5653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3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6138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784417"/>
          <a:ext cx="793750" cy="1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541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3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476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16721</xdr:rowOff>
    </xdr:from>
    <xdr:to>
      <xdr:col>23</xdr:col>
      <xdr:colOff>184150</xdr:colOff>
      <xdr:row>64</xdr:row>
      <xdr:rowOff>118321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160248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5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7077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78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126788</xdr:rowOff>
    </xdr:from>
    <xdr:to>
      <xdr:col>11</xdr:col>
      <xdr:colOff>82550</xdr:colOff>
      <xdr:row>66</xdr:row>
      <xdr:rowOff>56938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858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41715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93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7336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81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514850" y="13208733"/>
          <a:ext cx="0" cy="1609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84700" y="1479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25950" y="14818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84700" y="1296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25950" y="13208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145109</xdr:rowOff>
    </xdr:from>
    <xdr:to>
      <xdr:col>23</xdr:col>
      <xdr:colOff>133350</xdr:colOff>
      <xdr:row>80</xdr:row>
      <xdr:rowOff>146217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752850" y="13353109"/>
          <a:ext cx="762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84700" y="1338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64050" y="1340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91522</xdr:rowOff>
    </xdr:from>
    <xdr:to>
      <xdr:col>19</xdr:col>
      <xdr:colOff>133350</xdr:colOff>
      <xdr:row>80</xdr:row>
      <xdr:rowOff>146217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40050" y="13299522"/>
          <a:ext cx="8128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702050" y="13460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409950" y="1354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91522</xdr:rowOff>
    </xdr:from>
    <xdr:to>
      <xdr:col>15</xdr:col>
      <xdr:colOff>82550</xdr:colOff>
      <xdr:row>80</xdr:row>
      <xdr:rowOff>92247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127250" y="13299522"/>
          <a:ext cx="8128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89250" y="1340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120900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97150" y="1349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60381</xdr:rowOff>
    </xdr:from>
    <xdr:to>
      <xdr:col>11</xdr:col>
      <xdr:colOff>31750</xdr:colOff>
      <xdr:row>80</xdr:row>
      <xdr:rowOff>92247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33500" y="13268381"/>
          <a:ext cx="79375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95500" y="133949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84350" y="1348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82700" y="13387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71550" y="1347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94309</xdr:rowOff>
    </xdr:from>
    <xdr:to>
      <xdr:col>23</xdr:col>
      <xdr:colOff>184150</xdr:colOff>
      <xdr:row>81</xdr:row>
      <xdr:rowOff>24459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64050" y="133023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110836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84700" y="1315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95417</xdr:rowOff>
    </xdr:from>
    <xdr:to>
      <xdr:col>19</xdr:col>
      <xdr:colOff>184150</xdr:colOff>
      <xdr:row>81</xdr:row>
      <xdr:rowOff>25567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702050" y="13303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35744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409950" y="1307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40722</xdr:rowOff>
    </xdr:from>
    <xdr:to>
      <xdr:col>15</xdr:col>
      <xdr:colOff>133350</xdr:colOff>
      <xdr:row>80</xdr:row>
      <xdr:rowOff>142322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89250" y="13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152499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97150" y="1303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41447</xdr:rowOff>
    </xdr:from>
    <xdr:to>
      <xdr:col>11</xdr:col>
      <xdr:colOff>82550</xdr:colOff>
      <xdr:row>80</xdr:row>
      <xdr:rowOff>143047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95500" y="132494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153224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84350" y="1303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9581</xdr:rowOff>
    </xdr:from>
    <xdr:to>
      <xdr:col>7</xdr:col>
      <xdr:colOff>31750</xdr:colOff>
      <xdr:row>80</xdr:row>
      <xdr:rowOff>111181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82700" y="132175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121358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71550" y="1299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5474950" y="13244407"/>
          <a:ext cx="0" cy="1615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5563850" y="1300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5405100" y="13244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85513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712950" y="142841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5563850" y="13978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430500" y="141270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85513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906500" y="14113511"/>
          <a:ext cx="806450" cy="17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668500" y="141914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370050" y="1396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53339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106400" y="14113511"/>
          <a:ext cx="800100" cy="1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868400" y="14191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557250" y="142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88</xdr:row>
      <xdr:rowOff>96520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2293600" y="14251939"/>
          <a:ext cx="8128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055600" y="1419140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98231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27635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2242800" y="141914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98231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19507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5430500" y="142333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6790</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5563850" y="1420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4668500" y="142333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370050" y="1431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3868400" y="14062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55725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055600" y="1420113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2763500" y="142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22428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19507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474950" y="9835600"/>
          <a:ext cx="0" cy="1062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5563850" y="1087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405100" y="10897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5563850" y="958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405100" y="98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34449</xdr:rowOff>
    </xdr:from>
    <xdr:to>
      <xdr:col>81</xdr:col>
      <xdr:colOff>44450</xdr:colOff>
      <xdr:row>60</xdr:row>
      <xdr:rowOff>40481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712950" y="9940449"/>
          <a:ext cx="762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25258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5563850" y="9931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430500" y="994615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30829</xdr:rowOff>
    </xdr:from>
    <xdr:to>
      <xdr:col>77</xdr:col>
      <xdr:colOff>44450</xdr:colOff>
      <xdr:row>60</xdr:row>
      <xdr:rowOff>34449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906500" y="9936829"/>
          <a:ext cx="80645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668500" y="100163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370050" y="10096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18362</xdr:rowOff>
    </xdr:from>
    <xdr:to>
      <xdr:col>72</xdr:col>
      <xdr:colOff>203200</xdr:colOff>
      <xdr:row>60</xdr:row>
      <xdr:rowOff>30829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106400" y="9924362"/>
          <a:ext cx="8001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868400" y="10008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557250" y="1008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18362</xdr:rowOff>
    </xdr:from>
    <xdr:to>
      <xdr:col>68</xdr:col>
      <xdr:colOff>152400</xdr:colOff>
      <xdr:row>60</xdr:row>
      <xdr:rowOff>21579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2293600" y="9924362"/>
          <a:ext cx="8128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055600" y="999803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2763500" y="1007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2242800" y="99976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1950700" y="1007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161131</xdr:rowOff>
    </xdr:from>
    <xdr:to>
      <xdr:col>81</xdr:col>
      <xdr:colOff>95250</xdr:colOff>
      <xdr:row>60</xdr:row>
      <xdr:rowOff>91281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430500" y="99020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82408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5563850" y="98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155099</xdr:rowOff>
    </xdr:from>
    <xdr:to>
      <xdr:col>77</xdr:col>
      <xdr:colOff>95250</xdr:colOff>
      <xdr:row>60</xdr:row>
      <xdr:rowOff>85249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668500" y="98959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95426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370050" y="967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151479</xdr:rowOff>
    </xdr:from>
    <xdr:to>
      <xdr:col>73</xdr:col>
      <xdr:colOff>44450</xdr:colOff>
      <xdr:row>60</xdr:row>
      <xdr:rowOff>81629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868400" y="98923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91806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557250" y="96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139012</xdr:rowOff>
    </xdr:from>
    <xdr:to>
      <xdr:col>68</xdr:col>
      <xdr:colOff>203200</xdr:colOff>
      <xdr:row>60</xdr:row>
      <xdr:rowOff>69162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055600" y="987991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79339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763500" y="965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142229</xdr:rowOff>
    </xdr:from>
    <xdr:to>
      <xdr:col>64</xdr:col>
      <xdr:colOff>152400</xdr:colOff>
      <xdr:row>60</xdr:row>
      <xdr:rowOff>72379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2242800" y="9883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82556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1950700" y="96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474950" y="6162887"/>
          <a:ext cx="0" cy="1430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5563850" y="75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405100" y="75937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5563850" y="59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405100" y="6162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712950" y="7186506"/>
          <a:ext cx="762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5563850" y="6613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430500" y="67686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119380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906500" y="7170420"/>
          <a:ext cx="8064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668500" y="6866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370050" y="664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71120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106400" y="7096337"/>
          <a:ext cx="8001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868400" y="6858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557250" y="66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162137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2293600" y="705612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055600" y="684276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2763500" y="661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224280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1950700" y="661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430500" y="71357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5563850" y="710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668500" y="7167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370050" y="725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868400" y="7119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557250" y="72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055600" y="704553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763500" y="71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2242800" y="7005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1950700" y="70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92075</xdr:colOff>
      <xdr:row>11</xdr:row>
      <xdr:rowOff>101600</xdr:rowOff>
    </xdr:from>
    <xdr:to>
      <xdr:col>85</xdr:col>
      <xdr:colOff>142875</xdr:colOff>
      <xdr:row>25</xdr:row>
      <xdr:rowOff>114300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1712575" y="19177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5474950" y="2288117"/>
          <a:ext cx="0" cy="16215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5563850" y="38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405100" y="3909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82550</xdr:colOff>
      <xdr:row>35</xdr:row>
      <xdr:rowOff>57150</xdr:rowOff>
    </xdr:from>
    <xdr:to>
      <xdr:col>56</xdr:col>
      <xdr:colOff>56243</xdr:colOff>
      <xdr:row>47</xdr:row>
      <xdr:rowOff>97064</xdr:rowOff>
    </xdr:to>
    <xdr:sp macro="" textlink="" fLocksText="0">
      <xdr:nvSpPr>
        <xdr:cNvPr id="454" name="テキスト ボックス 453"/>
        <xdr:cNvSpPr txBox="1"/>
      </xdr:nvSpPr>
      <xdr:spPr>
        <a:xfrm>
          <a:off x="5607050" y="5835650"/>
          <a:ext cx="5117193" cy="20211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令和元年度から同水準で推移しており、類似団体より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大きく下回っている状況となっている。人口減少や村内に中心となる産業がないため、自主財源に乏しく財政基盤が弱い。いまだ景気の回復が見られない状況の中、新型コロナウイルスによる経済循環の鈍化も相まって、なかなか改善されない状況である。自主財源確保のために、基幹産業である農林漁業に対する支援策をはじめ、地場産業の育成に力を入れ税収の底上げに繋げ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25400</xdr:colOff>
      <xdr:row>79</xdr:row>
      <xdr:rowOff>142875</xdr:rowOff>
    </xdr:from>
    <xdr:to>
      <xdr:col>55</xdr:col>
      <xdr:colOff>208643</xdr:colOff>
      <xdr:row>92</xdr:row>
      <xdr:rowOff>5896</xdr:rowOff>
    </xdr:to>
    <xdr:sp macro="" textlink="" fLocksText="0">
      <xdr:nvSpPr>
        <xdr:cNvPr id="455" name="テキスト ボックス 454"/>
        <xdr:cNvSpPr txBox="1"/>
      </xdr:nvSpPr>
      <xdr:spPr>
        <a:xfrm>
          <a:off x="5549900" y="13185775"/>
          <a:ext cx="5117193" cy="200932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円の微減となり、類似団体と比較すると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状況となった。ふるさと納税の謝礼やコロナワクチン接種に係る費用が大幅に増加したことによるため、次年度以降は令和元年度並みになるものと見込まれる。ただ、年々業務委託費が増加しており、委託内容の精査が必要となるため、行財政改革推進会議で委託の必要性について検討をすす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86</xdr:col>
      <xdr:colOff>165100</xdr:colOff>
      <xdr:row>13</xdr:row>
      <xdr:rowOff>0</xdr:rowOff>
    </xdr:from>
    <xdr:to>
      <xdr:col>113</xdr:col>
      <xdr:colOff>133350</xdr:colOff>
      <xdr:row>25</xdr:row>
      <xdr:rowOff>39914</xdr:rowOff>
    </xdr:to>
    <xdr:sp macro="" textlink="" fLocksText="0">
      <xdr:nvSpPr>
        <xdr:cNvPr id="456" name="テキスト ボックス 455"/>
        <xdr:cNvSpPr txBox="1"/>
      </xdr:nvSpPr>
      <xdr:spPr>
        <a:xfrm>
          <a:off x="16548100" y="2146300"/>
          <a:ext cx="5111750" cy="20211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将来負担比率は発生していない。今後も特別会計事業を含め、事業の効率化を図りながら、将来負担比率の動向を注視し、財政運営の健全化を図っていく。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88900</xdr:colOff>
      <xdr:row>35</xdr:row>
      <xdr:rowOff>47625</xdr:rowOff>
    </xdr:from>
    <xdr:to>
      <xdr:col>114</xdr:col>
      <xdr:colOff>57150</xdr:colOff>
      <xdr:row>47</xdr:row>
      <xdr:rowOff>87539</xdr:rowOff>
    </xdr:to>
    <xdr:sp macro="" textlink="" fLocksText="0">
      <xdr:nvSpPr>
        <xdr:cNvPr id="457" name="テキスト ボックス 456"/>
        <xdr:cNvSpPr txBox="1"/>
      </xdr:nvSpPr>
      <xdr:spPr>
        <a:xfrm>
          <a:off x="16662400" y="5826125"/>
          <a:ext cx="5111750" cy="20211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ポイント高い状況にある。今後も生活インフラの長寿命化に伴う事業が増加していくと見込まれるため、計画的な事業実施と、公債費の平準化を図っていく。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3175</xdr:colOff>
      <xdr:row>57</xdr:row>
      <xdr:rowOff>76200</xdr:rowOff>
    </xdr:from>
    <xdr:to>
      <xdr:col>113</xdr:col>
      <xdr:colOff>180975</xdr:colOff>
      <xdr:row>69</xdr:row>
      <xdr:rowOff>116114</xdr:rowOff>
    </xdr:to>
    <xdr:sp macro="" textlink="" fLocksText="0">
      <xdr:nvSpPr>
        <xdr:cNvPr id="458" name="テキスト ボックス 457"/>
        <xdr:cNvSpPr txBox="1"/>
      </xdr:nvSpPr>
      <xdr:spPr>
        <a:xfrm>
          <a:off x="16576675" y="9486900"/>
          <a:ext cx="5130800" cy="20211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人増加したが、類似団体平均と比べると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人少ない人数で行政運営をを行っており、職員一人に課せられる事務量が多い傾向が続いている。　産業医と面談をする、高ストレスを抱えた職員も増えてきているため、精神的なケアを始め、健康管理にも留意しつつ、住民サービスの低下に繋がらないよう、かつ適正な定員管理を行う。</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86</xdr:col>
      <xdr:colOff>184150</xdr:colOff>
      <xdr:row>79</xdr:row>
      <xdr:rowOff>95250</xdr:rowOff>
    </xdr:from>
    <xdr:to>
      <xdr:col>113</xdr:col>
      <xdr:colOff>152400</xdr:colOff>
      <xdr:row>91</xdr:row>
      <xdr:rowOff>129721</xdr:rowOff>
    </xdr:to>
    <xdr:sp macro="" textlink="" fLocksText="0">
      <xdr:nvSpPr>
        <xdr:cNvPr id="459" name="テキスト ボックス 458"/>
        <xdr:cNvSpPr txBox="1"/>
      </xdr:nvSpPr>
      <xdr:spPr>
        <a:xfrm>
          <a:off x="16567150" y="13138150"/>
          <a:ext cx="5111750" cy="201567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前年度と同水準で推移している。今後も適正な人員管理を進めながら、給与水準の適正な管理に努める。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ポイントの減となっており、主な要因として令和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月豪雨災害での災害手当や時間外勤務手当の減によるものと推察される。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ポイント高い状況であり、職員の人員配置については、会計年度任用職員が年々増加しているため、精査が必要である。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445000" y="5404757"/>
          <a:ext cx="0" cy="1547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533900" y="693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69523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533900" y="51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371975" y="54047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679825" y="6400800"/>
          <a:ext cx="765175" cy="1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533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410075" y="61821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860675" y="6291943"/>
          <a:ext cx="819150" cy="2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635375" y="64370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321050" y="621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18143</xdr:rowOff>
    </xdr:from>
    <xdr:to>
      <xdr:col>15</xdr:col>
      <xdr:colOff>98425</xdr:colOff>
      <xdr:row>38</xdr:row>
      <xdr:rowOff>61685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035175" y="6291943"/>
          <a:ext cx="8255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809875" y="635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511425"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124278</xdr:rowOff>
    </xdr:from>
    <xdr:to>
      <xdr:col>11</xdr:col>
      <xdr:colOff>9525</xdr:colOff>
      <xdr:row>38</xdr:row>
      <xdr:rowOff>61685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225550" y="6232978"/>
          <a:ext cx="809625" cy="1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32657</xdr:rowOff>
    </xdr:from>
    <xdr:to>
      <xdr:col>11</xdr:col>
      <xdr:colOff>60325</xdr:colOff>
      <xdr:row>38</xdr:row>
      <xdr:rowOff>134257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000250" y="630645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119034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685925"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174750" y="624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8763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410075" y="6350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533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635375" y="6452507"/>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321050" y="653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809875" y="624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511425"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000250" y="6284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122663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685925"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174750" y="618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8763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ポイントの増となり、類似団体と比較すると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ポイント高い状況にある。物件費の中でも大きなウエイトを占める業務委託（システム保守関係）を中心に見直しを行い経費削減を図りながら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ポイントを下回るように努める。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208250" y="2477770"/>
          <a:ext cx="0" cy="8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5284450" y="334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119350" y="337413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528445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119350" y="24777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83566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433550" y="2876550"/>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5284450" y="2614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157450" y="276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133858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623925" y="2876550"/>
          <a:ext cx="809625"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382750" y="278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084300" y="256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2798425" y="2940558"/>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573125" y="286232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258800" y="264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1972925" y="2940558"/>
          <a:ext cx="8255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747625" y="285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449175" y="263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1938000" y="2825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1623675"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15745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528445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382750" y="28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084300" y="29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573125" y="28897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258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747625" y="288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449175"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1938000" y="2894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1623675"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ポイントの減となった。老人福祉施設対象者の減等が主な要因であるが、今後は社会保障制度の経費が更に増大していくと予想されることから、更に事業の精査を行い改善に努めていく。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14375"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3812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14375"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3812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14375"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3812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14375"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3812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14375"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3812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14375"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3812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58</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445000" y="8787493"/>
          <a:ext cx="0" cy="931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533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143328</xdr:rowOff>
    </xdr:from>
    <xdr:to>
      <xdr:col>24</xdr:col>
      <xdr:colOff>114300</xdr:colOff>
      <xdr:row>58</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371975" y="97191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533900" y="854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71975" y="878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679825" y="9719128"/>
          <a:ext cx="765175"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533900" y="891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410075" y="90732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860675" y="9794422"/>
          <a:ext cx="81915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635375" y="9099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321050" y="888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035175" y="9876065"/>
          <a:ext cx="8255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809875" y="91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511425" y="88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60</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225550" y="9984015"/>
          <a:ext cx="809625"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000250" y="9099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85925"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74750" y="909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763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410075" y="96683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5339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635375" y="974362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321050" y="982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809875" y="9825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511425"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000250" y="99985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85925" y="1007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7475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763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ポイントの減となったが、類似団体と比べると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ポイント上回っている。特別会計への基準外繰出を抑制し、一般会計を圧迫しないよう財政健全化を図る。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208250" y="8907018"/>
          <a:ext cx="0" cy="91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5284450" y="97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119350" y="981989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5284450" y="865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119350" y="890701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5842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433550" y="9404604"/>
          <a:ext cx="7747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5284450" y="9141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157450" y="92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5842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623925" y="941654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382750" y="92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0843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28702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2798425" y="9416542"/>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573125" y="926236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258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28702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1972925" y="9425686"/>
          <a:ext cx="8255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747625" y="928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449175"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1938000" y="927150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1623675"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157450" y="9353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528445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382750" y="9372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084300" y="945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573125" y="93720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258800" y="945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747625" y="93949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449175" y="94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1938000" y="93812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1623675" y="946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人吉球磨広域行政組合負担金の減等により、前年度比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ポイントの減となった。また、類似団体と比べても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ポイント低い状況にあり、令和元年から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年に実施した行政改革推進委員会の答申を受けた予算編成が功を奏したと考えられる。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1461750"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00137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1461750"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00137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1461750"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00137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1461750"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00137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1461750"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00137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1461750"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00137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208250" y="5583464"/>
          <a:ext cx="0" cy="1203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528445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119350" y="6786699"/>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5284450" y="53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119350" y="558346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91077</xdr:rowOff>
    </xdr:from>
    <xdr:to>
      <xdr:col>82</xdr:col>
      <xdr:colOff>107950</xdr:colOff>
      <xdr:row>36</xdr:row>
      <xdr:rowOff>117203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433550" y="6034677"/>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5284450" y="6066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157450" y="6094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117203</xdr:rowOff>
    </xdr:from>
    <xdr:to>
      <xdr:col>78</xdr:col>
      <xdr:colOff>69850</xdr:colOff>
      <xdr:row>36</xdr:row>
      <xdr:rowOff>136797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623925" y="6060803"/>
          <a:ext cx="8096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382750" y="61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084300" y="622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136797</xdr:rowOff>
    </xdr:from>
    <xdr:to>
      <xdr:col>73</xdr:col>
      <xdr:colOff>180975</xdr:colOff>
      <xdr:row>37</xdr:row>
      <xdr:rowOff>11067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2798425" y="6080397"/>
          <a:ext cx="8255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573125" y="614734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258800" y="623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11067</xdr:rowOff>
    </xdr:from>
    <xdr:to>
      <xdr:col>69</xdr:col>
      <xdr:colOff>92075</xdr:colOff>
      <xdr:row>37</xdr:row>
      <xdr:rowOff>30661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1972925" y="6119767"/>
          <a:ext cx="8255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747625" y="61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449175" y="622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1938000" y="612121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1623675" y="62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40277</xdr:rowOff>
    </xdr:from>
    <xdr:to>
      <xdr:col>82</xdr:col>
      <xdr:colOff>158750</xdr:colOff>
      <xdr:row>36</xdr:row>
      <xdr:rowOff>141877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15745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56804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5284450" y="583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66403</xdr:rowOff>
    </xdr:from>
    <xdr:to>
      <xdr:col>78</xdr:col>
      <xdr:colOff>120650</xdr:colOff>
      <xdr:row>36</xdr:row>
      <xdr:rowOff>168003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38275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084300" y="578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85997</xdr:rowOff>
    </xdr:from>
    <xdr:to>
      <xdr:col>74</xdr:col>
      <xdr:colOff>31750</xdr:colOff>
      <xdr:row>37</xdr:row>
      <xdr:rowOff>16147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573125" y="60295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26324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258800" y="580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131717</xdr:rowOff>
    </xdr:from>
    <xdr:to>
      <xdr:col>69</xdr:col>
      <xdr:colOff>142875</xdr:colOff>
      <xdr:row>37</xdr:row>
      <xdr:rowOff>61867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747625" y="60753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72044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449175" y="585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1938000" y="6094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91638</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1623675" y="587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ポイントの減となった。老人福祉施設対象者の減等が主な要因であるが、今後は社会保障制度の経費が更に増大していくと予想されることから、更に事業の精査を行い改善に努めていく。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445000" y="12122150"/>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533900" y="1348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371975" y="13511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533900" y="118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371975" y="12122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8128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679825" y="12841987"/>
          <a:ext cx="765175"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533900" y="12601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410075" y="1275003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44704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860675" y="12885928"/>
          <a:ext cx="8191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635375" y="128643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321050" y="1294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53848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035175" y="12922504"/>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809875" y="12873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11425" y="1264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53848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225550" y="12855702"/>
          <a:ext cx="80962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000250" y="128643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91964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685925" y="126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174750" y="12868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8763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410075" y="127911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533900" y="1276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635375" y="128414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321050" y="1261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809875" y="12878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511425" y="129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000250" y="12880848"/>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685925" y="1296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174750" y="12804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876300" y="1258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ポイントの減となったが、類似団体と比べると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ポイント高い状況にある。補助費、物件費、特別会計繰出金などの抑制に努め、更に事業の見直しを行い、健全な財政運営を目指す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461750" y="13567229"/>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001375" y="1343135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461750" y="13253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001375" y="13117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461750" y="12939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001375" y="12803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461750" y="12625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001375" y="12489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461750" y="12311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001375" y="12175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461750" y="11997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001375" y="11861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208250" y="12076430"/>
          <a:ext cx="0" cy="144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5284450" y="1349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119350" y="13521327"/>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5284450" y="1183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119350" y="120764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55155</xdr:rowOff>
    </xdr:from>
    <xdr:to>
      <xdr:col>82</xdr:col>
      <xdr:colOff>107950</xdr:colOff>
      <xdr:row>78</xdr:row>
      <xdr:rowOff>120469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433550" y="12932955"/>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5284450" y="1252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157450" y="1266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120469</xdr:rowOff>
    </xdr:from>
    <xdr:to>
      <xdr:col>78</xdr:col>
      <xdr:colOff>69850</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623925" y="12998269"/>
          <a:ext cx="8096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382750" y="127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084300" y="12549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43724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2798425" y="13004800"/>
          <a:ext cx="82550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573125" y="128101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258800" y="1258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43724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1972925" y="13044170"/>
          <a:ext cx="8255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747625" y="127970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449175" y="125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1938000" y="1274154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1623675" y="125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157450" y="128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147882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5284450" y="128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69669</xdr:rowOff>
    </xdr:from>
    <xdr:to>
      <xdr:col>78</xdr:col>
      <xdr:colOff>120650</xdr:colOff>
      <xdr:row>78</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382750" y="12947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156046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084300" y="1303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573125" y="12954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25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164374</xdr:rowOff>
    </xdr:from>
    <xdr:to>
      <xdr:col>69</xdr:col>
      <xdr:colOff>142875</xdr:colOff>
      <xdr:row>79</xdr:row>
      <xdr:rowOff>94524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747625" y="13042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79301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449175" y="131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1938000" y="12999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1623675" y="1307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1949450" y="33940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25095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1949450" y="29559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25095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1949450" y="25114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25095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1949450" y="20542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250950" y="191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099050" y="1944179"/>
          <a:ext cx="0" cy="1204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168900" y="312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010150" y="314848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168900" y="168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10150" y="194417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92718</xdr:rowOff>
    </xdr:from>
    <xdr:to>
      <xdr:col>29</xdr:col>
      <xdr:colOff>127000</xdr:colOff>
      <xdr:row>17</xdr:row>
      <xdr:rowOff>109515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4508500" y="2988318"/>
          <a:ext cx="590550" cy="1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168900" y="272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048250" y="2872083"/>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109515</xdr:rowOff>
    </xdr:from>
    <xdr:to>
      <xdr:col>26</xdr:col>
      <xdr:colOff>50800</xdr:colOff>
      <xdr:row>17</xdr:row>
      <xdr:rowOff>127714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3886200" y="3005115"/>
          <a:ext cx="622300" cy="1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457700" y="2778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165600" y="255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127714</xdr:rowOff>
    </xdr:from>
    <xdr:to>
      <xdr:col>22</xdr:col>
      <xdr:colOff>114300</xdr:colOff>
      <xdr:row>17</xdr:row>
      <xdr:rowOff>149980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257550" y="3023314"/>
          <a:ext cx="62865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3835400" y="27912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543300" y="256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149980</xdr:rowOff>
    </xdr:from>
    <xdr:to>
      <xdr:col>18</xdr:col>
      <xdr:colOff>177800</xdr:colOff>
      <xdr:row>17</xdr:row>
      <xdr:rowOff>156934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622550" y="3045580"/>
          <a:ext cx="6350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213100" y="2813287"/>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2914650" y="25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571750" y="2818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279650" y="259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41918</xdr:rowOff>
    </xdr:from>
    <xdr:to>
      <xdr:col>29</xdr:col>
      <xdr:colOff>177800</xdr:colOff>
      <xdr:row>17</xdr:row>
      <xdr:rowOff>143518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048250" y="2937518"/>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13995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168900" y="290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58715</xdr:rowOff>
    </xdr:from>
    <xdr:to>
      <xdr:col>26</xdr:col>
      <xdr:colOff>101600</xdr:colOff>
      <xdr:row>17</xdr:row>
      <xdr:rowOff>160315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457700" y="295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145092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165600" y="304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76914</xdr:rowOff>
    </xdr:from>
    <xdr:to>
      <xdr:col>22</xdr:col>
      <xdr:colOff>165100</xdr:colOff>
      <xdr:row>18</xdr:row>
      <xdr:rowOff>7064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3835400" y="2972514"/>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163291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543300" y="305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99180</xdr:rowOff>
    </xdr:from>
    <xdr:to>
      <xdr:col>19</xdr:col>
      <xdr:colOff>38100</xdr:colOff>
      <xdr:row>18</xdr:row>
      <xdr:rowOff>29330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213100" y="2994780"/>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14107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2914650" y="30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106134</xdr:rowOff>
    </xdr:from>
    <xdr:to>
      <xdr:col>15</xdr:col>
      <xdr:colOff>101600</xdr:colOff>
      <xdr:row>18</xdr:row>
      <xdr:rowOff>36284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571750" y="3001734"/>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21061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279650" y="308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1949450" y="72136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25095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60706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25095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099050" y="61509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168900" y="7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010150" y="733809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168900" y="589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010150" y="6150964"/>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89161</xdr:rowOff>
    </xdr:from>
    <xdr:to>
      <xdr:col>29</xdr:col>
      <xdr:colOff>127000</xdr:colOff>
      <xdr:row>36</xdr:row>
      <xdr:rowOff>114107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4508500" y="6890011"/>
          <a:ext cx="590550" cy="24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168900" y="6926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048250" y="6954237"/>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114107</xdr:rowOff>
    </xdr:from>
    <xdr:to>
      <xdr:col>26</xdr:col>
      <xdr:colOff>50800</xdr:colOff>
      <xdr:row>36</xdr:row>
      <xdr:rowOff>119782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3886200" y="6914957"/>
          <a:ext cx="622300" cy="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457700" y="689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165600" y="697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119782</xdr:rowOff>
    </xdr:from>
    <xdr:to>
      <xdr:col>22</xdr:col>
      <xdr:colOff>114300</xdr:colOff>
      <xdr:row>36</xdr:row>
      <xdr:rowOff>130309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257550" y="6920632"/>
          <a:ext cx="628650" cy="1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3835400" y="690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543300" y="699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130309</xdr:rowOff>
    </xdr:from>
    <xdr:to>
      <xdr:col>18</xdr:col>
      <xdr:colOff>177800</xdr:colOff>
      <xdr:row>37</xdr:row>
      <xdr:rowOff>15020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622550" y="6931159"/>
          <a:ext cx="635000" cy="56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213100" y="691756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2914650" y="70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571750" y="6914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279650" y="668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38361</xdr:rowOff>
    </xdr:from>
    <xdr:to>
      <xdr:col>29</xdr:col>
      <xdr:colOff>177800</xdr:colOff>
      <xdr:row>36</xdr:row>
      <xdr:rowOff>139961</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048250" y="6839211"/>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226338</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168900" y="668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63307</xdr:rowOff>
    </xdr:from>
    <xdr:to>
      <xdr:col>26</xdr:col>
      <xdr:colOff>101600</xdr:colOff>
      <xdr:row>36</xdr:row>
      <xdr:rowOff>164907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457700" y="686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175084</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65600" y="663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68982</xdr:rowOff>
    </xdr:from>
    <xdr:to>
      <xdr:col>22</xdr:col>
      <xdr:colOff>165100</xdr:colOff>
      <xdr:row>36</xdr:row>
      <xdr:rowOff>170582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3835400" y="686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180759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543300" y="663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79509</xdr:rowOff>
    </xdr:from>
    <xdr:to>
      <xdr:col>19</xdr:col>
      <xdr:colOff>38100</xdr:colOff>
      <xdr:row>37</xdr:row>
      <xdr:rowOff>9659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213100" y="688035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191286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914650" y="664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135670</xdr:rowOff>
    </xdr:from>
    <xdr:to>
      <xdr:col>15</xdr:col>
      <xdr:colOff>101600</xdr:colOff>
      <xdr:row>37</xdr:row>
      <xdr:rowOff>65820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571750" y="693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279650" y="70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4751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176395" y="4994669"/>
          <a:ext cx="1270" cy="120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229100" y="62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108450" y="61983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229100" y="47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108450" y="49946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93692</xdr:rowOff>
    </xdr:from>
    <xdr:to>
      <xdr:col>24</xdr:col>
      <xdr:colOff>63500</xdr:colOff>
      <xdr:row>36</xdr:row>
      <xdr:rowOff>109088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429000" y="6043642"/>
          <a:ext cx="7493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229100" y="5794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127500" y="5942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109088</xdr:rowOff>
    </xdr:from>
    <xdr:to>
      <xdr:col>19</xdr:col>
      <xdr:colOff>177800</xdr:colOff>
      <xdr:row>36</xdr:row>
      <xdr:rowOff>158050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622550" y="6059038"/>
          <a:ext cx="806450" cy="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384550" y="5875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154895" y="565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158050</xdr:rowOff>
    </xdr:from>
    <xdr:to>
      <xdr:col>15</xdr:col>
      <xdr:colOff>50800</xdr:colOff>
      <xdr:row>37</xdr:row>
      <xdr:rowOff>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1828800" y="6108000"/>
          <a:ext cx="79375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571750" y="59353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361145" y="571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xdr:rowOff>
    </xdr:from>
    <xdr:to>
      <xdr:col>10</xdr:col>
      <xdr:colOff>114300</xdr:colOff>
      <xdr:row>37</xdr:row>
      <xdr:rowOff>14395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028700" y="6115078"/>
          <a:ext cx="8001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778000" y="59521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548345" y="573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984250" y="5948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754595" y="57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42892</xdr:rowOff>
    </xdr:from>
    <xdr:to>
      <xdr:col>24</xdr:col>
      <xdr:colOff>114300</xdr:colOff>
      <xdr:row>36</xdr:row>
      <xdr:rowOff>144492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127500" y="59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21319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229100" y="597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58288</xdr:rowOff>
    </xdr:from>
    <xdr:to>
      <xdr:col>20</xdr:col>
      <xdr:colOff>38100</xdr:colOff>
      <xdr:row>36</xdr:row>
      <xdr:rowOff>159888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384550" y="6008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151015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154895" y="610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107250</xdr:rowOff>
    </xdr:from>
    <xdr:to>
      <xdr:col>15</xdr:col>
      <xdr:colOff>101600</xdr:colOff>
      <xdr:row>37</xdr:row>
      <xdr:rowOff>37400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571750" y="605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28527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361145" y="61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120678</xdr:rowOff>
    </xdr:from>
    <xdr:to>
      <xdr:col>10</xdr:col>
      <xdr:colOff>165100</xdr:colOff>
      <xdr:row>37</xdr:row>
      <xdr:rowOff>50828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778000" y="6070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41955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548345" y="615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135045</xdr:rowOff>
    </xdr:from>
    <xdr:to>
      <xdr:col>6</xdr:col>
      <xdr:colOff>38100</xdr:colOff>
      <xdr:row>37</xdr:row>
      <xdr:rowOff>65195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984250" y="6084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56322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754595" y="617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176395" y="8385856"/>
          <a:ext cx="1270" cy="121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229100" y="9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108450" y="9597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229100" y="816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108450" y="83858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25791</xdr:rowOff>
    </xdr:from>
    <xdr:to>
      <xdr:col>24</xdr:col>
      <xdr:colOff>63500</xdr:colOff>
      <xdr:row>57</xdr:row>
      <xdr:rowOff>36499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429000" y="9442841"/>
          <a:ext cx="7493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229100" y="9197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127500" y="9339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25791</xdr:rowOff>
    </xdr:from>
    <xdr:to>
      <xdr:col>19</xdr:col>
      <xdr:colOff>177800</xdr:colOff>
      <xdr:row>57</xdr:row>
      <xdr:rowOff>63308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622550" y="9442841"/>
          <a:ext cx="80645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384550" y="93335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154895" y="911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53457</xdr:rowOff>
    </xdr:from>
    <xdr:to>
      <xdr:col>15</xdr:col>
      <xdr:colOff>50800</xdr:colOff>
      <xdr:row>57</xdr:row>
      <xdr:rowOff>63308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828800" y="9470507"/>
          <a:ext cx="79375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571750" y="93418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361145" y="912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53457</xdr:rowOff>
    </xdr:from>
    <xdr:to>
      <xdr:col>10</xdr:col>
      <xdr:colOff>114300</xdr:colOff>
      <xdr:row>57</xdr:row>
      <xdr:rowOff>91787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028700" y="9470507"/>
          <a:ext cx="800100" cy="3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778000" y="9350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548345" y="913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984250" y="9363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754595" y="914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157149</xdr:rowOff>
    </xdr:from>
    <xdr:to>
      <xdr:col>24</xdr:col>
      <xdr:colOff>114300</xdr:colOff>
      <xdr:row>57</xdr:row>
      <xdr:rowOff>87299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127500" y="9409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135576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229100" y="93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146441</xdr:rowOff>
    </xdr:from>
    <xdr:to>
      <xdr:col>20</xdr:col>
      <xdr:colOff>38100</xdr:colOff>
      <xdr:row>57</xdr:row>
      <xdr:rowOff>76591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384550" y="9398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67718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154895" y="94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12508</xdr:rowOff>
    </xdr:from>
    <xdr:to>
      <xdr:col>15</xdr:col>
      <xdr:colOff>101600</xdr:colOff>
      <xdr:row>57</xdr:row>
      <xdr:rowOff>114108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571750" y="94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105235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361145" y="952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2657</xdr:rowOff>
    </xdr:from>
    <xdr:to>
      <xdr:col>10</xdr:col>
      <xdr:colOff>165100</xdr:colOff>
      <xdr:row>57</xdr:row>
      <xdr:rowOff>104257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778000" y="94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95384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548345" y="951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40987</xdr:rowOff>
    </xdr:from>
    <xdr:to>
      <xdr:col>6</xdr:col>
      <xdr:colOff>38100</xdr:colOff>
      <xdr:row>57</xdr:row>
      <xdr:rowOff>142587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984250" y="94580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133714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754595" y="955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4751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116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116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176395" y="11738559"/>
          <a:ext cx="1270" cy="134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229100" y="1309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108450" y="13087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229100" y="1152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108450" y="11738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150101</xdr:rowOff>
    </xdr:from>
    <xdr:to>
      <xdr:col>24</xdr:col>
      <xdr:colOff>63500</xdr:colOff>
      <xdr:row>78</xdr:row>
      <xdr:rowOff>157087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429000" y="13034251"/>
          <a:ext cx="7493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229100" y="125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127500" y="12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157087</xdr:rowOff>
    </xdr:from>
    <xdr:to>
      <xdr:col>19</xdr:col>
      <xdr:colOff>177800</xdr:colOff>
      <xdr:row>78</xdr:row>
      <xdr:rowOff>157874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622550" y="13041237"/>
          <a:ext cx="80645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384550" y="12646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187211" y="124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124740</xdr:rowOff>
    </xdr:from>
    <xdr:to>
      <xdr:col>15</xdr:col>
      <xdr:colOff>50800</xdr:colOff>
      <xdr:row>78</xdr:row>
      <xdr:rowOff>157874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828800" y="13008890"/>
          <a:ext cx="79375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571750" y="1273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138523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393461" y="125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123050</xdr:rowOff>
    </xdr:from>
    <xdr:to>
      <xdr:col>10</xdr:col>
      <xdr:colOff>114300</xdr:colOff>
      <xdr:row>78</xdr:row>
      <xdr:rowOff>124740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028700" y="13007200"/>
          <a:ext cx="8001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778000" y="12718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580661" y="125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984250" y="12691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786911" y="124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99301</xdr:rowOff>
    </xdr:from>
    <xdr:to>
      <xdr:col>24</xdr:col>
      <xdr:colOff>114300</xdr:colOff>
      <xdr:row>79</xdr:row>
      <xdr:rowOff>29451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127500" y="129834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14228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229100" y="128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106287</xdr:rowOff>
    </xdr:from>
    <xdr:to>
      <xdr:col>20</xdr:col>
      <xdr:colOff>38100</xdr:colOff>
      <xdr:row>79</xdr:row>
      <xdr:rowOff>36437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384550" y="129904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27564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219528" y="130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107074</xdr:rowOff>
    </xdr:from>
    <xdr:to>
      <xdr:col>15</xdr:col>
      <xdr:colOff>101600</xdr:colOff>
      <xdr:row>79</xdr:row>
      <xdr:rowOff>37224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571750" y="12991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28351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406728" y="1307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73940</xdr:rowOff>
    </xdr:from>
    <xdr:to>
      <xdr:col>10</xdr:col>
      <xdr:colOff>165100</xdr:colOff>
      <xdr:row>79</xdr:row>
      <xdr:rowOff>4090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778000" y="12958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612978" y="130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72250</xdr:rowOff>
    </xdr:from>
    <xdr:to>
      <xdr:col>6</xdr:col>
      <xdr:colOff>38100</xdr:colOff>
      <xdr:row>79</xdr:row>
      <xdr:rowOff>2400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984250" y="12956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164977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19228" y="130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1165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176395" y="14976247"/>
          <a:ext cx="1270" cy="136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229100" y="163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108450" y="16346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229100" y="147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108450" y="149762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44895</xdr:rowOff>
    </xdr:from>
    <xdr:to>
      <xdr:col>24</xdr:col>
      <xdr:colOff>63500</xdr:colOff>
      <xdr:row>94</xdr:row>
      <xdr:rowOff>2933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429000" y="15246795"/>
          <a:ext cx="749300" cy="30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229100" y="159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127500" y="1597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2933</xdr:rowOff>
    </xdr:from>
    <xdr:to>
      <xdr:col>19</xdr:col>
      <xdr:colOff>177800</xdr:colOff>
      <xdr:row>94</xdr:row>
      <xdr:rowOff>28325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622550" y="15547733"/>
          <a:ext cx="80645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384550" y="161218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155384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187211" y="162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3116</xdr:rowOff>
    </xdr:from>
    <xdr:to>
      <xdr:col>15</xdr:col>
      <xdr:colOff>50800</xdr:colOff>
      <xdr:row>94</xdr:row>
      <xdr:rowOff>28325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828800" y="15547916"/>
          <a:ext cx="79375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571750" y="1615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393461" y="162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3116</xdr:rowOff>
    </xdr:from>
    <xdr:to>
      <xdr:col>10</xdr:col>
      <xdr:colOff>114300</xdr:colOff>
      <xdr:row>94</xdr:row>
      <xdr:rowOff>36317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028700" y="15547916"/>
          <a:ext cx="8001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778000" y="1617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38349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580661" y="162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984250" y="1616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786911" y="162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165545</xdr:rowOff>
    </xdr:from>
    <xdr:to>
      <xdr:col>24</xdr:col>
      <xdr:colOff>114300</xdr:colOff>
      <xdr:row>92</xdr:row>
      <xdr:rowOff>95695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127500" y="151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16972</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229100" y="150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123583</xdr:rowOff>
    </xdr:from>
    <xdr:to>
      <xdr:col>20</xdr:col>
      <xdr:colOff>38100</xdr:colOff>
      <xdr:row>94</xdr:row>
      <xdr:rowOff>53733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384550" y="154969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70260</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154895" y="1527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148975</xdr:rowOff>
    </xdr:from>
    <xdr:to>
      <xdr:col>15</xdr:col>
      <xdr:colOff>101600</xdr:colOff>
      <xdr:row>94</xdr:row>
      <xdr:rowOff>79125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571750" y="15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95652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361145" y="1529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123766</xdr:rowOff>
    </xdr:from>
    <xdr:to>
      <xdr:col>10</xdr:col>
      <xdr:colOff>165100</xdr:colOff>
      <xdr:row>94</xdr:row>
      <xdr:rowOff>53916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778000" y="154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70443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548345" y="1527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156967</xdr:rowOff>
    </xdr:from>
    <xdr:to>
      <xdr:col>6</xdr:col>
      <xdr:colOff>38100</xdr:colOff>
      <xdr:row>94</xdr:row>
      <xdr:rowOff>87117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984250" y="15530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103644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754595" y="1530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41803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9427845" y="5192438"/>
          <a:ext cx="1270" cy="1029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9480550" y="62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9359900" y="6222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9480550" y="497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359900" y="5192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70015</xdr:rowOff>
    </xdr:from>
    <xdr:to>
      <xdr:col>55</xdr:col>
      <xdr:colOff>0</xdr:colOff>
      <xdr:row>36</xdr:row>
      <xdr:rowOff>93367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8686800" y="5689765"/>
          <a:ext cx="742950" cy="35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9480550" y="5663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398000" y="5806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70015</xdr:rowOff>
    </xdr:from>
    <xdr:to>
      <xdr:col>50</xdr:col>
      <xdr:colOff>114300</xdr:colOff>
      <xdr:row>36</xdr:row>
      <xdr:rowOff>157653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7886700" y="5689765"/>
          <a:ext cx="800100" cy="4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8636000" y="5205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8406345" y="498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157653</xdr:rowOff>
    </xdr:from>
    <xdr:to>
      <xdr:col>45</xdr:col>
      <xdr:colOff>177800</xdr:colOff>
      <xdr:row>37</xdr:row>
      <xdr:rowOff>11013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080250" y="6107603"/>
          <a:ext cx="80645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7842250" y="57132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7612595" y="54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148928</xdr:rowOff>
    </xdr:from>
    <xdr:to>
      <xdr:col>41</xdr:col>
      <xdr:colOff>50800</xdr:colOff>
      <xdr:row>37</xdr:row>
      <xdr:rowOff>11013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286500" y="6098878"/>
          <a:ext cx="79375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029450" y="575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818845" y="553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235700" y="572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006045" y="55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42567</xdr:rowOff>
    </xdr:from>
    <xdr:to>
      <xdr:col>55</xdr:col>
      <xdr:colOff>50800</xdr:colOff>
      <xdr:row>36</xdr:row>
      <xdr:rowOff>144167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398000" y="59925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20994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9480550" y="597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19215</xdr:rowOff>
    </xdr:from>
    <xdr:to>
      <xdr:col>50</xdr:col>
      <xdr:colOff>165100</xdr:colOff>
      <xdr:row>34</xdr:row>
      <xdr:rowOff>120815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36000" y="56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111942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06345" y="57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106853</xdr:rowOff>
    </xdr:from>
    <xdr:to>
      <xdr:col>46</xdr:col>
      <xdr:colOff>38100</xdr:colOff>
      <xdr:row>37</xdr:row>
      <xdr:rowOff>37003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42250" y="60568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28130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12595" y="614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131663</xdr:rowOff>
    </xdr:from>
    <xdr:to>
      <xdr:col>41</xdr:col>
      <xdr:colOff>101600</xdr:colOff>
      <xdr:row>37</xdr:row>
      <xdr:rowOff>61813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029450" y="6081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52940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851161" y="61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98128</xdr:rowOff>
    </xdr:from>
    <xdr:to>
      <xdr:col>36</xdr:col>
      <xdr:colOff>165100</xdr:colOff>
      <xdr:row>37</xdr:row>
      <xdr:rowOff>28278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235700" y="6048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19405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006045" y="613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41803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327878" y="8919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327878" y="8557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327878" y="818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3278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427845" y="8336950"/>
          <a:ext cx="1270" cy="142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9480550" y="976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359900" y="9764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9480550" y="81185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359900" y="8336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135286</xdr:rowOff>
    </xdr:from>
    <xdr:to>
      <xdr:col>55</xdr:col>
      <xdr:colOff>0</xdr:colOff>
      <xdr:row>59</xdr:row>
      <xdr:rowOff>7776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686800" y="9717436"/>
          <a:ext cx="742950" cy="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9480550" y="9359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398000" y="95021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117110</xdr:rowOff>
    </xdr:from>
    <xdr:to>
      <xdr:col>50</xdr:col>
      <xdr:colOff>114300</xdr:colOff>
      <xdr:row>58</xdr:row>
      <xdr:rowOff>135286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86700" y="9699260"/>
          <a:ext cx="800100" cy="1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36000" y="95242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53839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06345" y="93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117110</xdr:rowOff>
    </xdr:from>
    <xdr:to>
      <xdr:col>45</xdr:col>
      <xdr:colOff>177800</xdr:colOff>
      <xdr:row>58</xdr:row>
      <xdr:rowOff>125785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080250" y="9699260"/>
          <a:ext cx="80645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42250" y="95490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78726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612595" y="933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114553</xdr:rowOff>
    </xdr:from>
    <xdr:to>
      <xdr:col>41</xdr:col>
      <xdr:colOff>50800</xdr:colOff>
      <xdr:row>58</xdr:row>
      <xdr:rowOff>125785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286500" y="9696703"/>
          <a:ext cx="79375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029450" y="9546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76282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818845" y="932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235700" y="953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61353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006045" y="931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128426</xdr:rowOff>
    </xdr:from>
    <xdr:to>
      <xdr:col>55</xdr:col>
      <xdr:colOff>50800</xdr:colOff>
      <xdr:row>59</xdr:row>
      <xdr:rowOff>58576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398000" y="97105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43353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9480550" y="962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84486</xdr:rowOff>
    </xdr:from>
    <xdr:to>
      <xdr:col>50</xdr:col>
      <xdr:colOff>165100</xdr:colOff>
      <xdr:row>59</xdr:row>
      <xdr:rowOff>14636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36000" y="9666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5763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06345" y="97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66310</xdr:rowOff>
    </xdr:from>
    <xdr:to>
      <xdr:col>46</xdr:col>
      <xdr:colOff>38100</xdr:colOff>
      <xdr:row>58</xdr:row>
      <xdr:rowOff>167910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42250" y="9648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159037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12595" y="974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74985</xdr:rowOff>
    </xdr:from>
    <xdr:to>
      <xdr:col>41</xdr:col>
      <xdr:colOff>101600</xdr:colOff>
      <xdr:row>59</xdr:row>
      <xdr:rowOff>5135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029450" y="9657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167712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818845" y="97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63753</xdr:rowOff>
    </xdr:from>
    <xdr:to>
      <xdr:col>36</xdr:col>
      <xdr:colOff>165100</xdr:colOff>
      <xdr:row>58</xdr:row>
      <xdr:rowOff>165353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235700" y="96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156480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006045" y="97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427845" y="11567933"/>
          <a:ext cx="1270" cy="145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948055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35990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9480550" y="1135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359900" y="115679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103605</xdr:rowOff>
    </xdr:from>
    <xdr:to>
      <xdr:col>55</xdr:col>
      <xdr:colOff>0</xdr:colOff>
      <xdr:row>78</xdr:row>
      <xdr:rowOff>117983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686800" y="12987755"/>
          <a:ext cx="74295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9480550" y="12561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398000" y="127096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62940</xdr:rowOff>
    </xdr:from>
    <xdr:to>
      <xdr:col>50</xdr:col>
      <xdr:colOff>114300</xdr:colOff>
      <xdr:row>78</xdr:row>
      <xdr:rowOff>103605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86700" y="12947090"/>
          <a:ext cx="8001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78408</xdr:rowOff>
    </xdr:from>
    <xdr:to>
      <xdr:col>50</xdr:col>
      <xdr:colOff>165100</xdr:colOff>
      <xdr:row>78</xdr:row>
      <xdr:rowOff>8558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36000" y="127974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25085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38661" y="125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33212</xdr:rowOff>
    </xdr:from>
    <xdr:to>
      <xdr:col>45</xdr:col>
      <xdr:colOff>177800</xdr:colOff>
      <xdr:row>78</xdr:row>
      <xdr:rowOff>62940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080250" y="12917362"/>
          <a:ext cx="80645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83482</xdr:rowOff>
    </xdr:from>
    <xdr:to>
      <xdr:col>46</xdr:col>
      <xdr:colOff>38100</xdr:colOff>
      <xdr:row>78</xdr:row>
      <xdr:rowOff>13632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42250" y="12802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30159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644911" y="125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31162</xdr:rowOff>
    </xdr:from>
    <xdr:to>
      <xdr:col>41</xdr:col>
      <xdr:colOff>50800</xdr:colOff>
      <xdr:row>78</xdr:row>
      <xdr:rowOff>33212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286500" y="12915312"/>
          <a:ext cx="79375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101121</xdr:rowOff>
    </xdr:from>
    <xdr:to>
      <xdr:col>41</xdr:col>
      <xdr:colOff>101600</xdr:colOff>
      <xdr:row>78</xdr:row>
      <xdr:rowOff>31271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029450" y="128201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47798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851161" y="126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80846</xdr:rowOff>
    </xdr:from>
    <xdr:to>
      <xdr:col>36</xdr:col>
      <xdr:colOff>165100</xdr:colOff>
      <xdr:row>78</xdr:row>
      <xdr:rowOff>10996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235700" y="12799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27523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038361" y="12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67183</xdr:rowOff>
    </xdr:from>
    <xdr:to>
      <xdr:col>55</xdr:col>
      <xdr:colOff>50800</xdr:colOff>
      <xdr:row>78</xdr:row>
      <xdr:rowOff>168783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398000" y="129513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153560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9480550" y="12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52805</xdr:rowOff>
    </xdr:from>
    <xdr:to>
      <xdr:col>50</xdr:col>
      <xdr:colOff>165100</xdr:colOff>
      <xdr:row>78</xdr:row>
      <xdr:rowOff>154405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36000" y="129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145532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38661" y="130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12140</xdr:rowOff>
    </xdr:from>
    <xdr:to>
      <xdr:col>46</xdr:col>
      <xdr:colOff>38100</xdr:colOff>
      <xdr:row>78</xdr:row>
      <xdr:rowOff>113740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42250" y="12896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104867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44911" y="129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153862</xdr:rowOff>
    </xdr:from>
    <xdr:to>
      <xdr:col>41</xdr:col>
      <xdr:colOff>101600</xdr:colOff>
      <xdr:row>78</xdr:row>
      <xdr:rowOff>84012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029450" y="12872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851161" y="1295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151812</xdr:rowOff>
    </xdr:from>
    <xdr:to>
      <xdr:col>36</xdr:col>
      <xdr:colOff>165100</xdr:colOff>
      <xdr:row>78</xdr:row>
      <xdr:rowOff>81962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235700" y="128708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038361" y="12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72656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41803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41803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41803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327878" y="15052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327878" y="147385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3278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427845" y="150830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9480550" y="164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359900" y="1649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9480550" y="14864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359900" y="15083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4280</xdr:rowOff>
    </xdr:from>
    <xdr:to>
      <xdr:col>55</xdr:col>
      <xdr:colOff>0</xdr:colOff>
      <xdr:row>99</xdr:row>
      <xdr:rowOff>58048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686800" y="16406330"/>
          <a:ext cx="74295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9480550" y="16095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398000" y="16243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167805</xdr:rowOff>
    </xdr:from>
    <xdr:to>
      <xdr:col>50</xdr:col>
      <xdr:colOff>114300</xdr:colOff>
      <xdr:row>99</xdr:row>
      <xdr:rowOff>4280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86700" y="16398405"/>
          <a:ext cx="8001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36000" y="1625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141814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06345" y="1602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167805</xdr:rowOff>
    </xdr:from>
    <xdr:to>
      <xdr:col>45</xdr:col>
      <xdr:colOff>177800</xdr:colOff>
      <xdr:row>99</xdr:row>
      <xdr:rowOff>24974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080250" y="16398405"/>
          <a:ext cx="806450" cy="2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42250" y="16295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12595" y="1607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9878</xdr:rowOff>
    </xdr:from>
    <xdr:to>
      <xdr:col>41</xdr:col>
      <xdr:colOff>50800</xdr:colOff>
      <xdr:row>99</xdr:row>
      <xdr:rowOff>24974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286500" y="16411928"/>
          <a:ext cx="79375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029450" y="1629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818845" y="160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235700" y="162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167084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006045" y="1605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7248</xdr:rowOff>
    </xdr:from>
    <xdr:to>
      <xdr:col>55</xdr:col>
      <xdr:colOff>50800</xdr:colOff>
      <xdr:row>99</xdr:row>
      <xdr:rowOff>108848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398000" y="164092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93625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9480550" y="163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124930</xdr:rowOff>
    </xdr:from>
    <xdr:to>
      <xdr:col>50</xdr:col>
      <xdr:colOff>165100</xdr:colOff>
      <xdr:row>99</xdr:row>
      <xdr:rowOff>55080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36000" y="163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46207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38661" y="164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117005</xdr:rowOff>
    </xdr:from>
    <xdr:to>
      <xdr:col>46</xdr:col>
      <xdr:colOff>38100</xdr:colOff>
      <xdr:row>99</xdr:row>
      <xdr:rowOff>47155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42250" y="16347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38282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44911" y="164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145624</xdr:rowOff>
    </xdr:from>
    <xdr:to>
      <xdr:col>41</xdr:col>
      <xdr:colOff>101600</xdr:colOff>
      <xdr:row>99</xdr:row>
      <xdr:rowOff>75774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029450" y="163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66901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851161" y="164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130528</xdr:rowOff>
    </xdr:from>
    <xdr:to>
      <xdr:col>36</xdr:col>
      <xdr:colOff>165100</xdr:colOff>
      <xdr:row>99</xdr:row>
      <xdr:rowOff>60678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235700" y="163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51805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038361" y="164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06694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06694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6694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698345" y="5287175"/>
          <a:ext cx="1269" cy="113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47447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4744700" y="50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611350" y="5287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162464</xdr:rowOff>
    </xdr:from>
    <xdr:to>
      <xdr:col>85</xdr:col>
      <xdr:colOff>127000</xdr:colOff>
      <xdr:row>36</xdr:row>
      <xdr:rowOff>142361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938250" y="5782214"/>
          <a:ext cx="762000" cy="3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4744700" y="627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649450" y="62947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142361</xdr:rowOff>
    </xdr:from>
    <xdr:to>
      <xdr:col>81</xdr:col>
      <xdr:colOff>50800</xdr:colOff>
      <xdr:row>38</xdr:row>
      <xdr:rowOff>85592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144500" y="6092311"/>
          <a:ext cx="793750" cy="2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887450" y="63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709161" y="64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85592</xdr:rowOff>
    </xdr:from>
    <xdr:to>
      <xdr:col>76</xdr:col>
      <xdr:colOff>114300</xdr:colOff>
      <xdr:row>38</xdr:row>
      <xdr:rowOff>116552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344400" y="6365742"/>
          <a:ext cx="8001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093700" y="63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896361" y="64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116552</xdr:rowOff>
    </xdr:from>
    <xdr:to>
      <xdr:col>71</xdr:col>
      <xdr:colOff>177800</xdr:colOff>
      <xdr:row>38</xdr:row>
      <xdr:rowOff>139167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1537950" y="6396702"/>
          <a:ext cx="80645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299950" y="63251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102611" y="611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1487150" y="63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308861" y="61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111664</xdr:rowOff>
    </xdr:from>
    <xdr:to>
      <xdr:col>85</xdr:col>
      <xdr:colOff>177800</xdr:colOff>
      <xdr:row>35</xdr:row>
      <xdr:rowOff>41814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649450" y="5731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134541</xdr:rowOff>
    </xdr:from>
    <xdr:ext cx="599010"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4744700" y="558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91561</xdr:rowOff>
    </xdr:from>
    <xdr:to>
      <xdr:col>81</xdr:col>
      <xdr:colOff>101600</xdr:colOff>
      <xdr:row>37</xdr:row>
      <xdr:rowOff>21711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887450" y="6041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38238</xdr:rowOff>
    </xdr:from>
    <xdr:ext cx="59901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676845" y="58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34792</xdr:rowOff>
    </xdr:from>
    <xdr:to>
      <xdr:col>76</xdr:col>
      <xdr:colOff>165100</xdr:colOff>
      <xdr:row>38</xdr:row>
      <xdr:rowOff>136392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093700" y="6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152920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896361" y="610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65752</xdr:rowOff>
    </xdr:from>
    <xdr:to>
      <xdr:col>72</xdr:col>
      <xdr:colOff>38100</xdr:colOff>
      <xdr:row>38</xdr:row>
      <xdr:rowOff>167352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299950" y="6345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158479</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02611" y="64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88367</xdr:rowOff>
    </xdr:from>
    <xdr:to>
      <xdr:col>67</xdr:col>
      <xdr:colOff>101600</xdr:colOff>
      <xdr:row>39</xdr:row>
      <xdr:rowOff>18517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1487150" y="63685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9644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1367717" y="645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1207750" y="960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978014" y="9471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932944" y="89192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1207750" y="8509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0932944" y="83731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0932944" y="7820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698345" y="96075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474470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611350" y="9607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4744700" y="931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611350" y="9607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938250" y="96075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4744700" y="9541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649450" y="9563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144500" y="9607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887450" y="9563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83265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344400" y="9607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093700" y="9563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03255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1537950" y="9607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299950" y="9563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22610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1487150" y="8407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400033" y="8188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649450" y="9563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4744700" y="942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887450" y="956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832650" y="9344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093700" y="956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032550" y="9344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299950" y="9563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226100" y="9344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1487150" y="9563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43235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698345" y="11764967"/>
          <a:ext cx="1269" cy="125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4744700" y="1302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611350" y="13022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4744700" y="115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611350" y="11764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55308</xdr:rowOff>
    </xdr:from>
    <xdr:to>
      <xdr:col>85</xdr:col>
      <xdr:colOff>127000</xdr:colOff>
      <xdr:row>77</xdr:row>
      <xdr:rowOff>71462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938250" y="12774358"/>
          <a:ext cx="762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4744700" y="125555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649450" y="12697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66870</xdr:rowOff>
    </xdr:from>
    <xdr:to>
      <xdr:col>81</xdr:col>
      <xdr:colOff>50800</xdr:colOff>
      <xdr:row>77</xdr:row>
      <xdr:rowOff>71462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144500" y="12785920"/>
          <a:ext cx="79375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887450" y="12642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35225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676845" y="1242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66870</xdr:rowOff>
    </xdr:from>
    <xdr:to>
      <xdr:col>76</xdr:col>
      <xdr:colOff>114300</xdr:colOff>
      <xdr:row>77</xdr:row>
      <xdr:rowOff>68652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344400" y="12785920"/>
          <a:ext cx="8001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093700" y="12652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45373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864045" y="124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68652</xdr:rowOff>
    </xdr:from>
    <xdr:to>
      <xdr:col>71</xdr:col>
      <xdr:colOff>177800</xdr:colOff>
      <xdr:row>77</xdr:row>
      <xdr:rowOff>90937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1537950" y="12787702"/>
          <a:ext cx="806450" cy="2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299950" y="12657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50038</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070295" y="1243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1487150" y="126463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39104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276545" y="1242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4508</xdr:rowOff>
    </xdr:from>
    <xdr:to>
      <xdr:col>85</xdr:col>
      <xdr:colOff>177800</xdr:colOff>
      <xdr:row>77</xdr:row>
      <xdr:rowOff>106108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649450" y="127235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154385</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4744700" y="1270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20662</xdr:rowOff>
    </xdr:from>
    <xdr:to>
      <xdr:col>81</xdr:col>
      <xdr:colOff>101600</xdr:colOff>
      <xdr:row>77</xdr:row>
      <xdr:rowOff>122262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887450" y="127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113389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676845" y="128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16070</xdr:rowOff>
    </xdr:from>
    <xdr:to>
      <xdr:col>76</xdr:col>
      <xdr:colOff>165100</xdr:colOff>
      <xdr:row>77</xdr:row>
      <xdr:rowOff>117670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093700" y="127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108797</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864045" y="1282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17852</xdr:rowOff>
    </xdr:from>
    <xdr:to>
      <xdr:col>72</xdr:col>
      <xdr:colOff>38100</xdr:colOff>
      <xdr:row>77</xdr:row>
      <xdr:rowOff>119452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299950" y="12736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110579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070295" y="1282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40137</xdr:rowOff>
    </xdr:from>
    <xdr:to>
      <xdr:col>67</xdr:col>
      <xdr:colOff>101600</xdr:colOff>
      <xdr:row>77</xdr:row>
      <xdr:rowOff>141737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1487150" y="127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132864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308861" y="1285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06694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5983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698345" y="14850689"/>
          <a:ext cx="1269" cy="159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4744700" y="16448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611350" y="1644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4744700" y="1463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611350" y="14850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153955</xdr:rowOff>
    </xdr:from>
    <xdr:to>
      <xdr:col>85</xdr:col>
      <xdr:colOff>127000</xdr:colOff>
      <xdr:row>98</xdr:row>
      <xdr:rowOff>73701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938250" y="16213105"/>
          <a:ext cx="762000" cy="9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4744700" y="1584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649450" y="159959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73701</xdr:rowOff>
    </xdr:from>
    <xdr:to>
      <xdr:col>81</xdr:col>
      <xdr:colOff>50800</xdr:colOff>
      <xdr:row>98</xdr:row>
      <xdr:rowOff>157150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144500" y="16304301"/>
          <a:ext cx="793750" cy="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887450" y="162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129945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709161" y="160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120436</xdr:rowOff>
    </xdr:from>
    <xdr:to>
      <xdr:col>76</xdr:col>
      <xdr:colOff>114300</xdr:colOff>
      <xdr:row>98</xdr:row>
      <xdr:rowOff>157150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344400" y="16179586"/>
          <a:ext cx="800100" cy="2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36534</xdr:rowOff>
    </xdr:from>
    <xdr:to>
      <xdr:col>76</xdr:col>
      <xdr:colOff>165100</xdr:colOff>
      <xdr:row>98</xdr:row>
      <xdr:rowOff>138134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093700" y="162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154661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896361" y="160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120436</xdr:rowOff>
    </xdr:from>
    <xdr:to>
      <xdr:col>71</xdr:col>
      <xdr:colOff>177800</xdr:colOff>
      <xdr:row>98</xdr:row>
      <xdr:rowOff>132073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1537950" y="16179586"/>
          <a:ext cx="806450" cy="18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28972</xdr:rowOff>
    </xdr:from>
    <xdr:to>
      <xdr:col>72</xdr:col>
      <xdr:colOff>38100</xdr:colOff>
      <xdr:row>98</xdr:row>
      <xdr:rowOff>130572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299950" y="16259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102611" y="163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xdr:rowOff>
    </xdr:from>
    <xdr:to>
      <xdr:col>67</xdr:col>
      <xdr:colOff>101600</xdr:colOff>
      <xdr:row>98</xdr:row>
      <xdr:rowOff>111866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1487150" y="1624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128393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308861" y="160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103155</xdr:rowOff>
    </xdr:from>
    <xdr:to>
      <xdr:col>85</xdr:col>
      <xdr:colOff>177800</xdr:colOff>
      <xdr:row>98</xdr:row>
      <xdr:rowOff>33305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649450" y="161623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81582</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4744700" y="1614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22901</xdr:rowOff>
    </xdr:from>
    <xdr:to>
      <xdr:col>81</xdr:col>
      <xdr:colOff>101600</xdr:colOff>
      <xdr:row>98</xdr:row>
      <xdr:rowOff>124501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887450" y="162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115628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709161" y="163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106350</xdr:rowOff>
    </xdr:from>
    <xdr:to>
      <xdr:col>76</xdr:col>
      <xdr:colOff>165100</xdr:colOff>
      <xdr:row>99</xdr:row>
      <xdr:rowOff>36500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0937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27627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896361" y="1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69636</xdr:rowOff>
    </xdr:from>
    <xdr:to>
      <xdr:col>72</xdr:col>
      <xdr:colOff>38100</xdr:colOff>
      <xdr:row>97</xdr:row>
      <xdr:rowOff>171236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299950" y="161287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16313</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070295" y="1590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81273</xdr:rowOff>
    </xdr:from>
    <xdr:to>
      <xdr:col>67</xdr:col>
      <xdr:colOff>101600</xdr:colOff>
      <xdr:row>99</xdr:row>
      <xdr:rowOff>11423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1487150" y="163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2550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1308861" y="164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0491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949795" y="5203698"/>
          <a:ext cx="1269" cy="128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0002500" y="49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881850" y="52036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0002500" y="61972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900900" y="63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157950" y="61354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992928" y="59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34515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1801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7551400" y="628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386378" y="606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6757650" y="63257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163720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6631867" y="6113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9949795" y="8323006"/>
          <a:ext cx="1269" cy="139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0002500" y="81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881850" y="8323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94711</xdr:rowOff>
    </xdr:from>
    <xdr:to>
      <xdr:col>116</xdr:col>
      <xdr:colOff>63500</xdr:colOff>
      <xdr:row>58</xdr:row>
      <xdr:rowOff>105525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202400" y="9676861"/>
          <a:ext cx="7493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0002500" y="939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900900" y="95349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94711</xdr:rowOff>
    </xdr:from>
    <xdr:to>
      <xdr:col>111</xdr:col>
      <xdr:colOff>177800</xdr:colOff>
      <xdr:row>58</xdr:row>
      <xdr:rowOff>106484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395950" y="9676861"/>
          <a:ext cx="80645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157950" y="9491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992928" y="92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106484</xdr:rowOff>
    </xdr:from>
    <xdr:to>
      <xdr:col>107</xdr:col>
      <xdr:colOff>50800</xdr:colOff>
      <xdr:row>58</xdr:row>
      <xdr:rowOff>107170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7602200" y="9688634"/>
          <a:ext cx="7937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345150" y="94947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180128" y="927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107170</xdr:rowOff>
    </xdr:from>
    <xdr:to>
      <xdr:col>102</xdr:col>
      <xdr:colOff>114300</xdr:colOff>
      <xdr:row>58</xdr:row>
      <xdr:rowOff>107421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6802100" y="9689320"/>
          <a:ext cx="8001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7551400" y="950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386378" y="92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6757650" y="9483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6592628" y="92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54725</xdr:rowOff>
    </xdr:from>
    <xdr:to>
      <xdr:col>116</xdr:col>
      <xdr:colOff>114300</xdr:colOff>
      <xdr:row>58</xdr:row>
      <xdr:rowOff>156325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900900" y="96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141102</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0002500" y="955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43911</xdr:rowOff>
    </xdr:from>
    <xdr:to>
      <xdr:col>112</xdr:col>
      <xdr:colOff>38100</xdr:colOff>
      <xdr:row>58</xdr:row>
      <xdr:rowOff>145511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157950" y="9626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136638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992928" y="97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55684</xdr:rowOff>
    </xdr:from>
    <xdr:to>
      <xdr:col>107</xdr:col>
      <xdr:colOff>101600</xdr:colOff>
      <xdr:row>58</xdr:row>
      <xdr:rowOff>157284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345150" y="96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148411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180128" y="97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56370</xdr:rowOff>
    </xdr:from>
    <xdr:to>
      <xdr:col>102</xdr:col>
      <xdr:colOff>165100</xdr:colOff>
      <xdr:row>58</xdr:row>
      <xdr:rowOff>157970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7551400" y="96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149097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386378" y="97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56621</xdr:rowOff>
    </xdr:from>
    <xdr:to>
      <xdr:col>98</xdr:col>
      <xdr:colOff>38100</xdr:colOff>
      <xdr:row>58</xdr:row>
      <xdr:rowOff>158221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6757650" y="9638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149348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6592628" y="97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64592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62485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64592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59850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4592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59399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9399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399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949795" y="11576169"/>
          <a:ext cx="1269" cy="128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0002500" y="128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881850" y="1286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0002500" y="11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9881850" y="11576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124742</xdr:rowOff>
    </xdr:from>
    <xdr:to>
      <xdr:col>116</xdr:col>
      <xdr:colOff>63500</xdr:colOff>
      <xdr:row>73</xdr:row>
      <xdr:rowOff>145430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202400" y="12183392"/>
          <a:ext cx="7493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0002500" y="122494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900900" y="1227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145430</xdr:rowOff>
    </xdr:from>
    <xdr:to>
      <xdr:col>111</xdr:col>
      <xdr:colOff>177800</xdr:colOff>
      <xdr:row>74</xdr:row>
      <xdr:rowOff>42621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395950" y="12204080"/>
          <a:ext cx="806450" cy="6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157950" y="12224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87116</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928295" y="1231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42621</xdr:rowOff>
    </xdr:from>
    <xdr:to>
      <xdr:col>107</xdr:col>
      <xdr:colOff>50800</xdr:colOff>
      <xdr:row>74</xdr:row>
      <xdr:rowOff>55972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7602200" y="12266371"/>
          <a:ext cx="79375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345150" y="12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102661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134545" y="12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161516</xdr:rowOff>
    </xdr:from>
    <xdr:to>
      <xdr:col>102</xdr:col>
      <xdr:colOff>114300</xdr:colOff>
      <xdr:row>74</xdr:row>
      <xdr:rowOff>55972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6802100" y="12220166"/>
          <a:ext cx="800100" cy="5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7551400" y="1225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123083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321745" y="1234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6757650" y="122363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105320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6527995" y="1232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73942</xdr:rowOff>
    </xdr:from>
    <xdr:to>
      <xdr:col>116</xdr:col>
      <xdr:colOff>114300</xdr:colOff>
      <xdr:row>74</xdr:row>
      <xdr:rowOff>4092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900900" y="12132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96819</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0002500" y="1199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94630</xdr:rowOff>
    </xdr:from>
    <xdr:to>
      <xdr:col>112</xdr:col>
      <xdr:colOff>38100</xdr:colOff>
      <xdr:row>74</xdr:row>
      <xdr:rowOff>24780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157950" y="12153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41307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928295" y="1193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163271</xdr:rowOff>
    </xdr:from>
    <xdr:to>
      <xdr:col>107</xdr:col>
      <xdr:colOff>101600</xdr:colOff>
      <xdr:row>74</xdr:row>
      <xdr:rowOff>93421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345150" y="122219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109948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134545" y="1200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5172</xdr:rowOff>
    </xdr:from>
    <xdr:to>
      <xdr:col>102</xdr:col>
      <xdr:colOff>165100</xdr:colOff>
      <xdr:row>74</xdr:row>
      <xdr:rowOff>106772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7551400" y="122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123299</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7321745" y="1201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110716</xdr:rowOff>
    </xdr:from>
    <xdr:to>
      <xdr:col>98</xdr:col>
      <xdr:colOff>38100</xdr:colOff>
      <xdr:row>74</xdr:row>
      <xdr:rowOff>40866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6757650" y="121693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57393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6527995" y="119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64592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2485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64592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184394" y="157708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64592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184394" y="15313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6184394" y="14862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6184394" y="14424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949795" y="163703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00025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881850" y="1637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00025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881850" y="1637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202400" y="16370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0002500" y="1629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9009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395950" y="1637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15795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0841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7602200" y="16370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34515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9035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6802100" y="1637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7551400" y="14823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464283" y="14605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675765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6838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9009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0002500" y="1618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157950" y="1631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08410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34515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9035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75514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49025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6757650" y="1631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68380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4,524,670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1,353,071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円と大幅に増額となっているが、新型コロナウィルス関連給付金（子育て世帯臨時特別給付金等）の支給、令和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月豪雨を起因とした災害復旧費の増が主な要因である。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172,868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円と昨年より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％増で推移しており、類似団体の約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倍となっている。主な要因は新型コロナウイルス関連給付金の支給が挙げられる。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48,128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57,665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円減少している。災害復旧を最優先に事業を実施した結果と推察されるが、類似団体平均の約６分の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とかなり低い水準にある。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・積立金においては住民一人当たり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122,517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年度に財政調整基金と学校建築基金を積立てたことによる増が要因である。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
3,338
121.19
5,222,295
4,524,670
665,395
2,139,431
3,246,368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4751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116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116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176395" y="4938685"/>
          <a:ext cx="127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229100" y="63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108450" y="63282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229100" y="47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108450" y="4938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65503</xdr:rowOff>
    </xdr:from>
    <xdr:to>
      <xdr:col>24</xdr:col>
      <xdr:colOff>63500</xdr:colOff>
      <xdr:row>36</xdr:row>
      <xdr:rowOff>75463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429000" y="6015453"/>
          <a:ext cx="7493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229100" y="600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127500" y="6023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74843</xdr:rowOff>
    </xdr:from>
    <xdr:to>
      <xdr:col>19</xdr:col>
      <xdr:colOff>177800</xdr:colOff>
      <xdr:row>36</xdr:row>
      <xdr:rowOff>75463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622550" y="6024793"/>
          <a:ext cx="80645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384550" y="5951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187211" y="57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68606</xdr:rowOff>
    </xdr:from>
    <xdr:to>
      <xdr:col>15</xdr:col>
      <xdr:colOff>50800</xdr:colOff>
      <xdr:row>36</xdr:row>
      <xdr:rowOff>74843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828800" y="6018556"/>
          <a:ext cx="79375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571750" y="59395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393461" y="57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65242</xdr:rowOff>
    </xdr:from>
    <xdr:to>
      <xdr:col>10</xdr:col>
      <xdr:colOff>114300</xdr:colOff>
      <xdr:row>36</xdr:row>
      <xdr:rowOff>68606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028700" y="6015192"/>
          <a:ext cx="8001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778000" y="59507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112615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580661" y="57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984250" y="5946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108729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786911" y="5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14703</xdr:rowOff>
    </xdr:from>
    <xdr:to>
      <xdr:col>24</xdr:col>
      <xdr:colOff>114300</xdr:colOff>
      <xdr:row>36</xdr:row>
      <xdr:rowOff>116303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127500" y="59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37580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229100" y="582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24663</xdr:rowOff>
    </xdr:from>
    <xdr:to>
      <xdr:col>20</xdr:col>
      <xdr:colOff>38100</xdr:colOff>
      <xdr:row>36</xdr:row>
      <xdr:rowOff>126263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384550" y="5974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117390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187211" y="60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24043</xdr:rowOff>
    </xdr:from>
    <xdr:to>
      <xdr:col>15</xdr:col>
      <xdr:colOff>101600</xdr:colOff>
      <xdr:row>36</xdr:row>
      <xdr:rowOff>125643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571750" y="59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116770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393461" y="60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17806</xdr:rowOff>
    </xdr:from>
    <xdr:to>
      <xdr:col>10</xdr:col>
      <xdr:colOff>165100</xdr:colOff>
      <xdr:row>36</xdr:row>
      <xdr:rowOff>119406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778000" y="59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110533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580661" y="60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14442</xdr:rowOff>
    </xdr:from>
    <xdr:to>
      <xdr:col>6</xdr:col>
      <xdr:colOff>38100</xdr:colOff>
      <xdr:row>36</xdr:row>
      <xdr:rowOff>116042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984250" y="596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107169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786911" y="60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8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176395" y="8228894"/>
          <a:ext cx="1270" cy="143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229100" y="967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108450" y="9667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229100" y="8010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108450" y="8228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152518</xdr:rowOff>
    </xdr:from>
    <xdr:to>
      <xdr:col>24</xdr:col>
      <xdr:colOff>63500</xdr:colOff>
      <xdr:row>57</xdr:row>
      <xdr:rowOff>40042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429000" y="9404468"/>
          <a:ext cx="7493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229100" y="908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127500" y="9232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152518</xdr:rowOff>
    </xdr:from>
    <xdr:to>
      <xdr:col>19</xdr:col>
      <xdr:colOff>177800</xdr:colOff>
      <xdr:row>57</xdr:row>
      <xdr:rowOff>130226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622550" y="9404468"/>
          <a:ext cx="806450" cy="14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384550" y="9231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91595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154895" y="901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144576</xdr:rowOff>
    </xdr:from>
    <xdr:to>
      <xdr:col>15</xdr:col>
      <xdr:colOff>50800</xdr:colOff>
      <xdr:row>57</xdr:row>
      <xdr:rowOff>130226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828800" y="9396526"/>
          <a:ext cx="793750" cy="1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148316</xdr:rowOff>
    </xdr:from>
    <xdr:to>
      <xdr:col>15</xdr:col>
      <xdr:colOff>101600</xdr:colOff>
      <xdr:row>57</xdr:row>
      <xdr:rowOff>78466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571750" y="9400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94993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361145" y="918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144576</xdr:rowOff>
    </xdr:from>
    <xdr:to>
      <xdr:col>10</xdr:col>
      <xdr:colOff>114300</xdr:colOff>
      <xdr:row>57</xdr:row>
      <xdr:rowOff>144697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028700" y="9396526"/>
          <a:ext cx="800100" cy="16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149479</xdr:rowOff>
    </xdr:from>
    <xdr:to>
      <xdr:col>10</xdr:col>
      <xdr:colOff>165100</xdr:colOff>
      <xdr:row>57</xdr:row>
      <xdr:rowOff>79629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778000" y="9401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70756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548345" y="948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984250" y="93995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94270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754595" y="918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160692</xdr:rowOff>
    </xdr:from>
    <xdr:to>
      <xdr:col>24</xdr:col>
      <xdr:colOff>114300</xdr:colOff>
      <xdr:row>57</xdr:row>
      <xdr:rowOff>90842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127500" y="9412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139119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229100" y="939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101718</xdr:rowOff>
    </xdr:from>
    <xdr:to>
      <xdr:col>20</xdr:col>
      <xdr:colOff>38100</xdr:colOff>
      <xdr:row>57</xdr:row>
      <xdr:rowOff>31868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384550" y="93536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22995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154895" y="944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79426</xdr:rowOff>
    </xdr:from>
    <xdr:to>
      <xdr:col>15</xdr:col>
      <xdr:colOff>101600</xdr:colOff>
      <xdr:row>58</xdr:row>
      <xdr:rowOff>9576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571750" y="9496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361145" y="958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93776</xdr:rowOff>
    </xdr:from>
    <xdr:to>
      <xdr:col>10</xdr:col>
      <xdr:colOff>165100</xdr:colOff>
      <xdr:row>57</xdr:row>
      <xdr:rowOff>23926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778000" y="9345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40453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548345" y="91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93897</xdr:rowOff>
    </xdr:from>
    <xdr:to>
      <xdr:col>6</xdr:col>
      <xdr:colOff>38100</xdr:colOff>
      <xdr:row>58</xdr:row>
      <xdr:rowOff>24047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984250" y="95109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15174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754595" y="959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8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176395" y="11674612"/>
          <a:ext cx="1270" cy="104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229100" y="1272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108450" y="12719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229100" y="1145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108450" y="116746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52160</xdr:rowOff>
    </xdr:from>
    <xdr:to>
      <xdr:col>24</xdr:col>
      <xdr:colOff>63500</xdr:colOff>
      <xdr:row>75</xdr:row>
      <xdr:rowOff>24974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429000" y="12275910"/>
          <a:ext cx="749300" cy="1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229100" y="1229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127500" y="12321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24974</xdr:rowOff>
    </xdr:from>
    <xdr:to>
      <xdr:col>19</xdr:col>
      <xdr:colOff>177800</xdr:colOff>
      <xdr:row>75</xdr:row>
      <xdr:rowOff>101963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622550" y="12413824"/>
          <a:ext cx="80645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384550" y="123790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76604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154895" y="1246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100819</xdr:rowOff>
    </xdr:from>
    <xdr:to>
      <xdr:col>15</xdr:col>
      <xdr:colOff>50800</xdr:colOff>
      <xdr:row>75</xdr:row>
      <xdr:rowOff>101963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828800" y="12489669"/>
          <a:ext cx="7937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571750" y="124531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157049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361145" y="1254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50203</xdr:rowOff>
    </xdr:from>
    <xdr:to>
      <xdr:col>10</xdr:col>
      <xdr:colOff>114300</xdr:colOff>
      <xdr:row>75</xdr:row>
      <xdr:rowOff>100819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028700" y="12439053"/>
          <a:ext cx="8001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778000" y="12495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28053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548345" y="125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984250" y="12446427"/>
          <a:ext cx="8255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150305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754595" y="1253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1360</xdr:rowOff>
    </xdr:from>
    <xdr:to>
      <xdr:col>24</xdr:col>
      <xdr:colOff>114300</xdr:colOff>
      <xdr:row>74</xdr:row>
      <xdr:rowOff>102960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127500" y="122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24237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229100" y="1208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145624</xdr:rowOff>
    </xdr:from>
    <xdr:to>
      <xdr:col>20</xdr:col>
      <xdr:colOff>38100</xdr:colOff>
      <xdr:row>75</xdr:row>
      <xdr:rowOff>75774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384550" y="123693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92301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154895" y="1215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51163</xdr:rowOff>
    </xdr:from>
    <xdr:to>
      <xdr:col>15</xdr:col>
      <xdr:colOff>101600</xdr:colOff>
      <xdr:row>75</xdr:row>
      <xdr:rowOff>152763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571750" y="124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361145" y="12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50019</xdr:rowOff>
    </xdr:from>
    <xdr:to>
      <xdr:col>10</xdr:col>
      <xdr:colOff>165100</xdr:colOff>
      <xdr:row>75</xdr:row>
      <xdr:rowOff>151619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778000" y="124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168146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548345" y="1222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170853</xdr:rowOff>
    </xdr:from>
    <xdr:to>
      <xdr:col>6</xdr:col>
      <xdr:colOff>38100</xdr:colOff>
      <xdr:row>75</xdr:row>
      <xdr:rowOff>101003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984250" y="12388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117530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754595" y="1217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51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176395" y="14820914"/>
          <a:ext cx="1270" cy="15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229100" y="163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108450" y="16358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229100" y="1460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4820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35435</xdr:rowOff>
    </xdr:from>
    <xdr:to>
      <xdr:col>24</xdr:col>
      <xdr:colOff>63500</xdr:colOff>
      <xdr:row>98</xdr:row>
      <xdr:rowOff>52229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429000" y="16266035"/>
          <a:ext cx="7493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229100" y="160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127500" y="161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35435</xdr:rowOff>
    </xdr:from>
    <xdr:to>
      <xdr:col>19</xdr:col>
      <xdr:colOff>177800</xdr:colOff>
      <xdr:row>98</xdr:row>
      <xdr:rowOff>77608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622550" y="16266035"/>
          <a:ext cx="80645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384550" y="16154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154895" y="159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77608</xdr:rowOff>
    </xdr:from>
    <xdr:to>
      <xdr:col>15</xdr:col>
      <xdr:colOff>50800</xdr:colOff>
      <xdr:row>98</xdr:row>
      <xdr:rowOff>82407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828800" y="16308208"/>
          <a:ext cx="79375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571750" y="161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361145" y="159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80984</xdr:rowOff>
    </xdr:from>
    <xdr:to>
      <xdr:col>10</xdr:col>
      <xdr:colOff>114300</xdr:colOff>
      <xdr:row>98</xdr:row>
      <xdr:rowOff>82407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028700" y="16311584"/>
          <a:ext cx="8001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778000" y="1619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548345" y="159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984250" y="16183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754595" y="1595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1429</xdr:rowOff>
    </xdr:from>
    <xdr:to>
      <xdr:col>24</xdr:col>
      <xdr:colOff>114300</xdr:colOff>
      <xdr:row>98</xdr:row>
      <xdr:rowOff>103029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127500" y="162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229100" y="161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156085</xdr:rowOff>
    </xdr:from>
    <xdr:to>
      <xdr:col>20</xdr:col>
      <xdr:colOff>38100</xdr:colOff>
      <xdr:row>98</xdr:row>
      <xdr:rowOff>86235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384550" y="16215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77362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187211" y="1630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26808</xdr:rowOff>
    </xdr:from>
    <xdr:to>
      <xdr:col>15</xdr:col>
      <xdr:colOff>101600</xdr:colOff>
      <xdr:row>98</xdr:row>
      <xdr:rowOff>128408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571750" y="162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119535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393461" y="1635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31607</xdr:rowOff>
    </xdr:from>
    <xdr:to>
      <xdr:col>10</xdr:col>
      <xdr:colOff>165100</xdr:colOff>
      <xdr:row>98</xdr:row>
      <xdr:rowOff>133207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778000" y="162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124334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80661" y="163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30184</xdr:rowOff>
    </xdr:from>
    <xdr:to>
      <xdr:col>6</xdr:col>
      <xdr:colOff>38100</xdr:colOff>
      <xdr:row>98</xdr:row>
      <xdr:rowOff>131784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984250" y="1626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122911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786911" y="163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4821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4821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427845" y="5165471"/>
          <a:ext cx="1270" cy="132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948055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35990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9480550" y="49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51654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686800" y="6489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948055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398000" y="6342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867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36000" y="6352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6567" y="6133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0802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42250" y="6373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716467" y="615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2865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029450" y="6378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910017" y="615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235700" y="637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116267" y="6159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39800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948055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360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748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422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684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0294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9746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2357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1745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41803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1803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1803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327878" y="8448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32787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3278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427845" y="8395084"/>
          <a:ext cx="1270" cy="144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9480550" y="98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9838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9480550" y="81766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359900" y="8395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166544</xdr:rowOff>
    </xdr:from>
    <xdr:to>
      <xdr:col>55</xdr:col>
      <xdr:colOff>0</xdr:colOff>
      <xdr:row>59</xdr:row>
      <xdr:rowOff>3674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686800" y="9748694"/>
          <a:ext cx="74295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9480550" y="9489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98000" y="96316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3674</xdr:rowOff>
    </xdr:from>
    <xdr:to>
      <xdr:col>50</xdr:col>
      <xdr:colOff>114300</xdr:colOff>
      <xdr:row>59</xdr:row>
      <xdr:rowOff>11479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86700" y="9750924"/>
          <a:ext cx="8001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36000" y="96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163495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06345" y="941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9110</xdr:rowOff>
    </xdr:from>
    <xdr:to>
      <xdr:col>45</xdr:col>
      <xdr:colOff>177800</xdr:colOff>
      <xdr:row>59</xdr:row>
      <xdr:rowOff>11479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080250" y="9756360"/>
          <a:ext cx="80645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42250" y="9630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166338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12595" y="941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9110</xdr:rowOff>
    </xdr:from>
    <xdr:to>
      <xdr:col>41</xdr:col>
      <xdr:colOff>50800</xdr:colOff>
      <xdr:row>59</xdr:row>
      <xdr:rowOff>11077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286500" y="9756360"/>
          <a:ext cx="79375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029450" y="962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818845" y="941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235700" y="9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006045" y="940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115744</xdr:rowOff>
    </xdr:from>
    <xdr:to>
      <xdr:col>55</xdr:col>
      <xdr:colOff>50800</xdr:colOff>
      <xdr:row>59</xdr:row>
      <xdr:rowOff>45894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98000" y="9697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30671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9480550" y="96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124324</xdr:rowOff>
    </xdr:from>
    <xdr:to>
      <xdr:col>50</xdr:col>
      <xdr:colOff>165100</xdr:colOff>
      <xdr:row>59</xdr:row>
      <xdr:rowOff>54474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36000" y="97064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45601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38661" y="97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132129</xdr:rowOff>
    </xdr:from>
    <xdr:to>
      <xdr:col>46</xdr:col>
      <xdr:colOff>38100</xdr:colOff>
      <xdr:row>59</xdr:row>
      <xdr:rowOff>62279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42250" y="97142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53406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44911" y="98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129760</xdr:rowOff>
    </xdr:from>
    <xdr:to>
      <xdr:col>41</xdr:col>
      <xdr:colOff>101600</xdr:colOff>
      <xdr:row>59</xdr:row>
      <xdr:rowOff>59910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029450" y="9711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51037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5116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131727</xdr:rowOff>
    </xdr:from>
    <xdr:to>
      <xdr:col>36</xdr:col>
      <xdr:colOff>165100</xdr:colOff>
      <xdr:row>59</xdr:row>
      <xdr:rowOff>61877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235700" y="9713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53004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38361" y="98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427845" y="11631950"/>
          <a:ext cx="1270" cy="136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9480550" y="130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59900" y="129991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9480550" y="114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359900" y="1163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131228</xdr:rowOff>
    </xdr:from>
    <xdr:to>
      <xdr:col>55</xdr:col>
      <xdr:colOff>0</xdr:colOff>
      <xdr:row>77</xdr:row>
      <xdr:rowOff>168317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686800" y="12850278"/>
          <a:ext cx="742950" cy="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9480550" y="12537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398000" y="12680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168317</xdr:rowOff>
    </xdr:from>
    <xdr:to>
      <xdr:col>50</xdr:col>
      <xdr:colOff>114300</xdr:colOff>
      <xdr:row>78</xdr:row>
      <xdr:rowOff>65881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86700" y="12881017"/>
          <a:ext cx="800100" cy="6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123963</xdr:rowOff>
    </xdr:from>
    <xdr:to>
      <xdr:col>50</xdr:col>
      <xdr:colOff>165100</xdr:colOff>
      <xdr:row>77</xdr:row>
      <xdr:rowOff>54113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36000" y="12677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70640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38661" y="1245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38613</xdr:rowOff>
    </xdr:from>
    <xdr:to>
      <xdr:col>45</xdr:col>
      <xdr:colOff>177800</xdr:colOff>
      <xdr:row>78</xdr:row>
      <xdr:rowOff>65881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080250" y="12922763"/>
          <a:ext cx="80645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20718</xdr:rowOff>
    </xdr:from>
    <xdr:to>
      <xdr:col>46</xdr:col>
      <xdr:colOff>38100</xdr:colOff>
      <xdr:row>77</xdr:row>
      <xdr:rowOff>122318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42250" y="127397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138845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44911" y="125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38613</xdr:rowOff>
    </xdr:from>
    <xdr:to>
      <xdr:col>41</xdr:col>
      <xdr:colOff>50800</xdr:colOff>
      <xdr:row>78</xdr:row>
      <xdr:rowOff>74760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286500" y="12922763"/>
          <a:ext cx="79375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31828</xdr:rowOff>
    </xdr:from>
    <xdr:to>
      <xdr:col>41</xdr:col>
      <xdr:colOff>101600</xdr:colOff>
      <xdr:row>77</xdr:row>
      <xdr:rowOff>133428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029450" y="1275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149955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851161" y="125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46120</xdr:rowOff>
    </xdr:from>
    <xdr:to>
      <xdr:col>36</xdr:col>
      <xdr:colOff>165100</xdr:colOff>
      <xdr:row>77</xdr:row>
      <xdr:rowOff>147720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235700" y="1276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164247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038361" y="125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80428</xdr:rowOff>
    </xdr:from>
    <xdr:to>
      <xdr:col>55</xdr:col>
      <xdr:colOff>50800</xdr:colOff>
      <xdr:row>78</xdr:row>
      <xdr:rowOff>10578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398000" y="12799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58855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9480550"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117517</xdr:rowOff>
    </xdr:from>
    <xdr:to>
      <xdr:col>50</xdr:col>
      <xdr:colOff>165100</xdr:colOff>
      <xdr:row>78</xdr:row>
      <xdr:rowOff>47667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36000" y="12836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38794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38661" y="129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15081</xdr:rowOff>
    </xdr:from>
    <xdr:to>
      <xdr:col>46</xdr:col>
      <xdr:colOff>38100</xdr:colOff>
      <xdr:row>78</xdr:row>
      <xdr:rowOff>116681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42250" y="128992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107808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44911" y="12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159263</xdr:rowOff>
    </xdr:from>
    <xdr:to>
      <xdr:col>41</xdr:col>
      <xdr:colOff>101600</xdr:colOff>
      <xdr:row>78</xdr:row>
      <xdr:rowOff>89413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029450" y="12878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80540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851161" y="129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23960</xdr:rowOff>
    </xdr:from>
    <xdr:to>
      <xdr:col>36</xdr:col>
      <xdr:colOff>165100</xdr:colOff>
      <xdr:row>78</xdr:row>
      <xdr:rowOff>125560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235700" y="129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116687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38361" y="130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3278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427845" y="14839254"/>
          <a:ext cx="1270" cy="153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9480550" y="1638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359900" y="16378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9480550" y="146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359900" y="14839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43711</xdr:rowOff>
    </xdr:from>
    <xdr:to>
      <xdr:col>55</xdr:col>
      <xdr:colOff>0</xdr:colOff>
      <xdr:row>98</xdr:row>
      <xdr:rowOff>137674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686800" y="16274311"/>
          <a:ext cx="742950" cy="9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9480550" y="1598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398000" y="161300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11244</xdr:rowOff>
    </xdr:from>
    <xdr:to>
      <xdr:col>50</xdr:col>
      <xdr:colOff>114300</xdr:colOff>
      <xdr:row>98</xdr:row>
      <xdr:rowOff>43711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86700" y="16241844"/>
          <a:ext cx="800100" cy="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36000" y="161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159638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06345" y="15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11244</xdr:rowOff>
    </xdr:from>
    <xdr:to>
      <xdr:col>45</xdr:col>
      <xdr:colOff>177800</xdr:colOff>
      <xdr:row>98</xdr:row>
      <xdr:rowOff>62136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080250" y="16241844"/>
          <a:ext cx="806450" cy="5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42250" y="161158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3363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12595" y="1589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143574</xdr:rowOff>
    </xdr:from>
    <xdr:to>
      <xdr:col>41</xdr:col>
      <xdr:colOff>50800</xdr:colOff>
      <xdr:row>98</xdr:row>
      <xdr:rowOff>62136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286500" y="16202724"/>
          <a:ext cx="793750" cy="9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029450" y="161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8169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818845" y="1589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235700" y="1610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166065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006045" y="1588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86874</xdr:rowOff>
    </xdr:from>
    <xdr:to>
      <xdr:col>55</xdr:col>
      <xdr:colOff>50800</xdr:colOff>
      <xdr:row>99</xdr:row>
      <xdr:rowOff>17024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398000" y="16317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1801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9480550"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164361</xdr:rowOff>
    </xdr:from>
    <xdr:to>
      <xdr:col>50</xdr:col>
      <xdr:colOff>165100</xdr:colOff>
      <xdr:row>98</xdr:row>
      <xdr:rowOff>94511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36000" y="162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85638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38661" y="163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131894</xdr:rowOff>
    </xdr:from>
    <xdr:to>
      <xdr:col>46</xdr:col>
      <xdr:colOff>38100</xdr:colOff>
      <xdr:row>98</xdr:row>
      <xdr:rowOff>62044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42250" y="16191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53171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12595" y="1628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11336</xdr:rowOff>
    </xdr:from>
    <xdr:to>
      <xdr:col>41</xdr:col>
      <xdr:colOff>101600</xdr:colOff>
      <xdr:row>98</xdr:row>
      <xdr:rowOff>112936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029450" y="162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104063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851161" y="163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92774</xdr:rowOff>
    </xdr:from>
    <xdr:to>
      <xdr:col>36</xdr:col>
      <xdr:colOff>165100</xdr:colOff>
      <xdr:row>98</xdr:row>
      <xdr:rowOff>22924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235700" y="161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14051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006045" y="1624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9780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669481" y="6094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0669481" y="57805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669481" y="54602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66948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66948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698345" y="5002029"/>
          <a:ext cx="1269" cy="147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4744700" y="64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611350" y="64808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4744700" y="47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611350" y="50020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155353</xdr:rowOff>
    </xdr:from>
    <xdr:to>
      <xdr:col>85</xdr:col>
      <xdr:colOff>127000</xdr:colOff>
      <xdr:row>38</xdr:row>
      <xdr:rowOff>164274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938250" y="6435503"/>
          <a:ext cx="7620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4744700" y="6150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649450" y="62923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146506</xdr:rowOff>
    </xdr:from>
    <xdr:to>
      <xdr:col>81</xdr:col>
      <xdr:colOff>50800</xdr:colOff>
      <xdr:row>38</xdr:row>
      <xdr:rowOff>155353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144500" y="6426656"/>
          <a:ext cx="79375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887450" y="62775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709161" y="60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146506</xdr:rowOff>
    </xdr:from>
    <xdr:to>
      <xdr:col>76</xdr:col>
      <xdr:colOff>114300</xdr:colOff>
      <xdr:row>38</xdr:row>
      <xdr:rowOff>153870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344400" y="6426656"/>
          <a:ext cx="8001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093700" y="632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896361" y="6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153870</xdr:rowOff>
    </xdr:from>
    <xdr:to>
      <xdr:col>71</xdr:col>
      <xdr:colOff>177800</xdr:colOff>
      <xdr:row>39</xdr:row>
      <xdr:rowOff>6691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1537950" y="6434020"/>
          <a:ext cx="80645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299950" y="6321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159795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102611" y="61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1487150" y="63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1308861" y="61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113474</xdr:rowOff>
    </xdr:from>
    <xdr:to>
      <xdr:col>85</xdr:col>
      <xdr:colOff>177800</xdr:colOff>
      <xdr:row>39</xdr:row>
      <xdr:rowOff>43624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649450" y="63936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28401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4744700" y="63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104553</xdr:rowOff>
    </xdr:from>
    <xdr:to>
      <xdr:col>81</xdr:col>
      <xdr:colOff>101600</xdr:colOff>
      <xdr:row>39</xdr:row>
      <xdr:rowOff>34703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887450" y="6384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25830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70916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95706</xdr:rowOff>
    </xdr:from>
    <xdr:to>
      <xdr:col>76</xdr:col>
      <xdr:colOff>165100</xdr:colOff>
      <xdr:row>39</xdr:row>
      <xdr:rowOff>25856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093700" y="6375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16983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896361" y="64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103070</xdr:rowOff>
    </xdr:from>
    <xdr:to>
      <xdr:col>72</xdr:col>
      <xdr:colOff>38100</xdr:colOff>
      <xdr:row>39</xdr:row>
      <xdr:rowOff>33220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299950" y="6383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24347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102611" y="64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127341</xdr:rowOff>
    </xdr:from>
    <xdr:to>
      <xdr:col>67</xdr:col>
      <xdr:colOff>101600</xdr:colOff>
      <xdr:row>39</xdr:row>
      <xdr:rowOff>57491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1487150" y="64074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48618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308861" y="64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9780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6694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6694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6694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698345" y="8404472"/>
          <a:ext cx="1269" cy="125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4744700" y="96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611350" y="9660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4744700" y="818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611350" y="8404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91612</xdr:rowOff>
    </xdr:from>
    <xdr:to>
      <xdr:col>85</xdr:col>
      <xdr:colOff>127000</xdr:colOff>
      <xdr:row>57</xdr:row>
      <xdr:rowOff>123133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938250" y="9508662"/>
          <a:ext cx="762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4744700" y="9293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649450" y="94361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91612</xdr:rowOff>
    </xdr:from>
    <xdr:to>
      <xdr:col>81</xdr:col>
      <xdr:colOff>50800</xdr:colOff>
      <xdr:row>58</xdr:row>
      <xdr:rowOff>10009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144500" y="9508662"/>
          <a:ext cx="793750" cy="8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887450" y="9356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676845" y="91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10009</xdr:rowOff>
    </xdr:from>
    <xdr:to>
      <xdr:col>76</xdr:col>
      <xdr:colOff>114300</xdr:colOff>
      <xdr:row>58</xdr:row>
      <xdr:rowOff>31353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344400" y="9592159"/>
          <a:ext cx="8001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093700" y="9415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110013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864045" y="919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31353</xdr:rowOff>
    </xdr:from>
    <xdr:to>
      <xdr:col>71</xdr:col>
      <xdr:colOff>177800</xdr:colOff>
      <xdr:row>58</xdr:row>
      <xdr:rowOff>33838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1537950" y="9613503"/>
          <a:ext cx="80645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299950" y="94145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070295" y="919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1487150" y="93899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1276545" y="917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72333</xdr:rowOff>
    </xdr:from>
    <xdr:to>
      <xdr:col>85</xdr:col>
      <xdr:colOff>177800</xdr:colOff>
      <xdr:row>58</xdr:row>
      <xdr:rowOff>2483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649450" y="9489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168995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4744700" y="941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40812</xdr:rowOff>
    </xdr:from>
    <xdr:to>
      <xdr:col>81</xdr:col>
      <xdr:colOff>101600</xdr:colOff>
      <xdr:row>57</xdr:row>
      <xdr:rowOff>142412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887450" y="9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133539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676845" y="955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130659</xdr:rowOff>
    </xdr:from>
    <xdr:to>
      <xdr:col>76</xdr:col>
      <xdr:colOff>165100</xdr:colOff>
      <xdr:row>58</xdr:row>
      <xdr:rowOff>60809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093700" y="95477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51936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896361" y="96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152003</xdr:rowOff>
    </xdr:from>
    <xdr:to>
      <xdr:col>72</xdr:col>
      <xdr:colOff>38100</xdr:colOff>
      <xdr:row>58</xdr:row>
      <xdr:rowOff>82153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299950" y="95690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02611" y="96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154488</xdr:rowOff>
    </xdr:from>
    <xdr:to>
      <xdr:col>67</xdr:col>
      <xdr:colOff>101600</xdr:colOff>
      <xdr:row>58</xdr:row>
      <xdr:rowOff>84638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1487150" y="95715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75765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308861" y="965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698345" y="11891175"/>
          <a:ext cx="1269" cy="113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474470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4744700" y="11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611350" y="11891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162464</xdr:rowOff>
    </xdr:from>
    <xdr:to>
      <xdr:col>85</xdr:col>
      <xdr:colOff>127000</xdr:colOff>
      <xdr:row>76</xdr:row>
      <xdr:rowOff>142360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938250" y="12386214"/>
          <a:ext cx="762000" cy="3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4744700" y="1288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649450" y="128987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142360</xdr:rowOff>
    </xdr:from>
    <xdr:to>
      <xdr:col>81</xdr:col>
      <xdr:colOff>50800</xdr:colOff>
      <xdr:row>78</xdr:row>
      <xdr:rowOff>85593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144500" y="12696310"/>
          <a:ext cx="793750" cy="27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887450" y="129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709161" y="130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85593</xdr:rowOff>
    </xdr:from>
    <xdr:to>
      <xdr:col>76</xdr:col>
      <xdr:colOff>114300</xdr:colOff>
      <xdr:row>78</xdr:row>
      <xdr:rowOff>116553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344400" y="12969743"/>
          <a:ext cx="8001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093700" y="1292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89636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116553</xdr:rowOff>
    </xdr:from>
    <xdr:to>
      <xdr:col>71</xdr:col>
      <xdr:colOff>177800</xdr:colOff>
      <xdr:row>78</xdr:row>
      <xdr:rowOff>139167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1537950" y="13000703"/>
          <a:ext cx="806450" cy="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299950" y="12929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102611" y="127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1487150" y="1293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1308861" y="127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111664</xdr:rowOff>
    </xdr:from>
    <xdr:to>
      <xdr:col>85</xdr:col>
      <xdr:colOff>177800</xdr:colOff>
      <xdr:row>75</xdr:row>
      <xdr:rowOff>41814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649450" y="12335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134541</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4744700" y="1219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91560</xdr:rowOff>
    </xdr:from>
    <xdr:to>
      <xdr:col>81</xdr:col>
      <xdr:colOff>101600</xdr:colOff>
      <xdr:row>77</xdr:row>
      <xdr:rowOff>21710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887450" y="12645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38238</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676845" y="1242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34793</xdr:rowOff>
    </xdr:from>
    <xdr:to>
      <xdr:col>76</xdr:col>
      <xdr:colOff>165100</xdr:colOff>
      <xdr:row>78</xdr:row>
      <xdr:rowOff>136393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093700" y="129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152920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896361" y="127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65753</xdr:rowOff>
    </xdr:from>
    <xdr:to>
      <xdr:col>72</xdr:col>
      <xdr:colOff>38100</xdr:colOff>
      <xdr:row>78</xdr:row>
      <xdr:rowOff>167353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299950" y="129499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158480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02611" y="13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88367</xdr:rowOff>
    </xdr:from>
    <xdr:to>
      <xdr:col>67</xdr:col>
      <xdr:colOff>101600</xdr:colOff>
      <xdr:row>79</xdr:row>
      <xdr:rowOff>18517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1487150" y="129725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9644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367717" y="1305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06694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6694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6694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698345" y="150669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4744700" y="16372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611350" y="163687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4744700" y="1485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611350" y="15066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55308</xdr:rowOff>
    </xdr:from>
    <xdr:to>
      <xdr:col>85</xdr:col>
      <xdr:colOff>127000</xdr:colOff>
      <xdr:row>97</xdr:row>
      <xdr:rowOff>71462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938250" y="16114458"/>
          <a:ext cx="762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4744700" y="158829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649450" y="160314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66870</xdr:rowOff>
    </xdr:from>
    <xdr:to>
      <xdr:col>81</xdr:col>
      <xdr:colOff>50800</xdr:colOff>
      <xdr:row>97</xdr:row>
      <xdr:rowOff>71462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144500" y="16126020"/>
          <a:ext cx="79375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887450" y="159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35225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676845" y="157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66870</xdr:rowOff>
    </xdr:from>
    <xdr:to>
      <xdr:col>76</xdr:col>
      <xdr:colOff>114300</xdr:colOff>
      <xdr:row>97</xdr:row>
      <xdr:rowOff>68652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344400" y="16126020"/>
          <a:ext cx="8001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093700" y="1598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45338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864045" y="1576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68652</xdr:rowOff>
    </xdr:from>
    <xdr:to>
      <xdr:col>71</xdr:col>
      <xdr:colOff>177800</xdr:colOff>
      <xdr:row>97</xdr:row>
      <xdr:rowOff>90937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1537950" y="16127802"/>
          <a:ext cx="806450" cy="2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299950" y="15991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50037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070295" y="1576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1487150" y="159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39070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1276545" y="1575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4508</xdr:rowOff>
    </xdr:from>
    <xdr:to>
      <xdr:col>85</xdr:col>
      <xdr:colOff>177800</xdr:colOff>
      <xdr:row>97</xdr:row>
      <xdr:rowOff>106108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649450" y="160636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154385</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4744700" y="1604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20662</xdr:rowOff>
    </xdr:from>
    <xdr:to>
      <xdr:col>81</xdr:col>
      <xdr:colOff>101600</xdr:colOff>
      <xdr:row>97</xdr:row>
      <xdr:rowOff>122262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887450" y="160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113389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676845" y="161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16070</xdr:rowOff>
    </xdr:from>
    <xdr:to>
      <xdr:col>76</xdr:col>
      <xdr:colOff>165100</xdr:colOff>
      <xdr:row>97</xdr:row>
      <xdr:rowOff>117670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093700" y="160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108797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864045" y="1616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17852</xdr:rowOff>
    </xdr:from>
    <xdr:to>
      <xdr:col>72</xdr:col>
      <xdr:colOff>38100</xdr:colOff>
      <xdr:row>97</xdr:row>
      <xdr:rowOff>119452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299950" y="160770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110579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070295" y="1616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40137</xdr:rowOff>
    </xdr:from>
    <xdr:to>
      <xdr:col>67</xdr:col>
      <xdr:colOff>101600</xdr:colOff>
      <xdr:row>97</xdr:row>
      <xdr:rowOff>141737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1487150" y="160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132864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1308861" y="161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59399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59399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59399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59399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19949795" y="5256730"/>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0002500" y="64599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0002500" y="503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881850" y="5256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0002500" y="6218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900900" y="6360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157950" y="63667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032167" y="614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345150" y="63671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225717" y="6148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7551400" y="63677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431967" y="614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6757650" y="6367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6631867" y="614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0002500" y="63393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6184394" y="91414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184394" y="87033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6184394" y="8258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6184394" y="7820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949795" y="97218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00025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0002500" y="942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202400" y="9721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0002500" y="96494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9009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395950" y="972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1579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0841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7602200" y="9721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34515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2903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6802100" y="972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7551400" y="8219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464283" y="800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67576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6838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9009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0002500" y="954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1579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0841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3451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2903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75514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74902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67576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66838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269,147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31,554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円の増となっている。子育て世帯臨時特別給付金の増が主な要因である。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290,042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141,206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円の増と前年比約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倍と大幅に増加しているが、令和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41,064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49,324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円の減となっているが、災害復旧事業を優先することによる事業費の減が要因である。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85,916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円の増となっている。災害等廃棄物処理委託料</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58,534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年度は前年度と比較すると実質単年度収支が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％の減となったものの、財政調整基金へ</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戻しが実施できた結果、基金残高が令和元年度時の水準まで比率が増加した。今後財政調整基金を始め、各基金へ積戻しを行い、見込まれる生活インフラの長寿命化を計画的に実施するため、事業の優先順位をつけ、実質単年度収支がプラスで推移するような計画的な事業実施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後期高齢者医療事業にて赤字決算が続いているが、令和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年度においては、過去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年間の中でも大きな赤字となった。一般会計においては、前年度より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ポイント減少となったものの、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る水準となっている。これは普通交付税、特別交付税の増に加え、新型コロナウィルスに係る地方創生臨時交付金等の歳入の増加、また、各種事業の中止による歳出の抑制に繋がったことが大きな要因と推察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5121_&#23665;&#27743;&#26449;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133002</v>
          </cell>
          <cell r="F3">
            <v>291173</v>
          </cell>
        </row>
        <row r="5">
          <cell r="A5" t="str">
            <v xml:space="preserve"> H30</v>
          </cell>
          <cell r="D5">
            <v>118261</v>
          </cell>
          <cell r="F5">
            <v>271581</v>
          </cell>
        </row>
        <row r="7">
          <cell r="A7" t="str">
            <v xml:space="preserve"> R01</v>
          </cell>
          <cell r="D7">
            <v>129646</v>
          </cell>
          <cell r="F7">
            <v>268375</v>
          </cell>
        </row>
        <row r="9">
          <cell r="A9" t="str">
            <v xml:space="preserve"> R02</v>
          </cell>
          <cell r="D9">
            <v>105793</v>
          </cell>
          <cell r="F9">
            <v>301035</v>
          </cell>
        </row>
        <row r="11">
          <cell r="A11" t="str">
            <v xml:space="preserve"> R03</v>
          </cell>
          <cell r="D11">
            <v>48128</v>
          </cell>
          <cell r="F11">
            <v>330026</v>
          </cell>
        </row>
        <row r="18">
          <cell r="B18" t="str">
            <v>H29</v>
          </cell>
          <cell r="C18" t="str">
            <v>H30</v>
          </cell>
          <cell r="D18" t="str">
            <v>R01</v>
          </cell>
          <cell r="E18" t="str">
            <v>R02</v>
          </cell>
          <cell r="F18" t="str">
            <v>R03</v>
          </cell>
        </row>
        <row r="19">
          <cell r="A19" t="str">
            <v>実質収支額</v>
          </cell>
          <cell r="B19">
            <v>10.09</v>
          </cell>
          <cell r="C19">
            <v>11</v>
          </cell>
          <cell r="D19">
            <v>17.34</v>
          </cell>
          <cell r="E19">
            <v>31.89</v>
          </cell>
          <cell r="F19">
            <v>31.1</v>
          </cell>
        </row>
        <row r="20">
          <cell r="A20" t="str">
            <v>財政調整基金残高</v>
          </cell>
          <cell r="B20">
            <v>53.16</v>
          </cell>
          <cell r="C20">
            <v>48.96</v>
          </cell>
          <cell r="D20">
            <v>43.95</v>
          </cell>
          <cell r="E20">
            <v>39.89</v>
          </cell>
          <cell r="F20">
            <v>42.5</v>
          </cell>
        </row>
        <row r="21">
          <cell r="A21" t="str">
            <v>実質単年度収支</v>
          </cell>
          <cell r="B21">
            <v>-6.25</v>
          </cell>
          <cell r="C21">
            <v>-3.65</v>
          </cell>
          <cell r="D21">
            <v>1.43</v>
          </cell>
          <cell r="E21">
            <v>13.41</v>
          </cell>
          <cell r="F21">
            <v>8.1999999999999993</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簡易水道事業</v>
          </cell>
          <cell r="B31" t="e">
            <v>#N/A</v>
          </cell>
          <cell r="C31">
            <v>0.27</v>
          </cell>
          <cell r="D31" t="e">
            <v>#N/A</v>
          </cell>
          <cell r="E31">
            <v>0.19</v>
          </cell>
          <cell r="F31" t="e">
            <v>#N/A</v>
          </cell>
          <cell r="G31">
            <v>7.0000000000000007E-2</v>
          </cell>
          <cell r="H31">
            <v>0.39</v>
          </cell>
          <cell r="I31" t="e">
            <v>#N/A</v>
          </cell>
          <cell r="J31" t="e">
            <v>#N/A</v>
          </cell>
          <cell r="K31">
            <v>0.05</v>
          </cell>
        </row>
        <row r="32">
          <cell r="A32" t="str">
            <v>農業集落排水事業</v>
          </cell>
          <cell r="B32" t="e">
            <v>#N/A</v>
          </cell>
          <cell r="C32">
            <v>0.31</v>
          </cell>
          <cell r="D32" t="e">
            <v>#N/A</v>
          </cell>
          <cell r="E32">
            <v>0.38</v>
          </cell>
          <cell r="F32" t="e">
            <v>#N/A</v>
          </cell>
          <cell r="G32">
            <v>0.37</v>
          </cell>
          <cell r="H32" t="e">
            <v>#N/A</v>
          </cell>
          <cell r="I32">
            <v>0.4</v>
          </cell>
          <cell r="J32" t="e">
            <v>#N/A</v>
          </cell>
          <cell r="K32">
            <v>0.28999999999999998</v>
          </cell>
        </row>
        <row r="33">
          <cell r="A33" t="str">
            <v>国民健康保険事業</v>
          </cell>
          <cell r="B33" t="e">
            <v>#N/A</v>
          </cell>
          <cell r="C33">
            <v>1.91</v>
          </cell>
          <cell r="D33" t="e">
            <v>#N/A</v>
          </cell>
          <cell r="E33">
            <v>2.08</v>
          </cell>
          <cell r="F33" t="e">
            <v>#N/A</v>
          </cell>
          <cell r="G33">
            <v>3.18</v>
          </cell>
          <cell r="H33" t="e">
            <v>#N/A</v>
          </cell>
          <cell r="I33">
            <v>2.4900000000000002</v>
          </cell>
          <cell r="J33" t="e">
            <v>#N/A</v>
          </cell>
          <cell r="K33">
            <v>1.42</v>
          </cell>
        </row>
        <row r="34">
          <cell r="A34" t="str">
            <v>介護保険事業</v>
          </cell>
          <cell r="B34" t="e">
            <v>#N/A</v>
          </cell>
          <cell r="C34">
            <v>3.96</v>
          </cell>
          <cell r="D34" t="e">
            <v>#N/A</v>
          </cell>
          <cell r="E34">
            <v>1.86</v>
          </cell>
          <cell r="F34" t="e">
            <v>#N/A</v>
          </cell>
          <cell r="G34">
            <v>2.11</v>
          </cell>
          <cell r="H34" t="e">
            <v>#N/A</v>
          </cell>
          <cell r="I34">
            <v>2.29</v>
          </cell>
          <cell r="J34" t="e">
            <v>#N/A</v>
          </cell>
          <cell r="K34">
            <v>1.78</v>
          </cell>
        </row>
        <row r="35">
          <cell r="A35" t="str">
            <v>一般会計</v>
          </cell>
          <cell r="B35" t="e">
            <v>#N/A</v>
          </cell>
          <cell r="C35">
            <v>10.08</v>
          </cell>
          <cell r="D35" t="e">
            <v>#N/A</v>
          </cell>
          <cell r="E35">
            <v>11</v>
          </cell>
          <cell r="F35" t="e">
            <v>#N/A</v>
          </cell>
          <cell r="G35">
            <v>17.329999999999998</v>
          </cell>
          <cell r="H35" t="e">
            <v>#N/A</v>
          </cell>
          <cell r="I35">
            <v>31.88</v>
          </cell>
          <cell r="J35" t="e">
            <v>#N/A</v>
          </cell>
          <cell r="K35">
            <v>31.1</v>
          </cell>
        </row>
        <row r="36">
          <cell r="A36" t="str">
            <v>後期高齢者医療事業</v>
          </cell>
          <cell r="B36">
            <v>0.2</v>
          </cell>
          <cell r="C36" t="e">
            <v>#N/A</v>
          </cell>
          <cell r="D36">
            <v>0.19</v>
          </cell>
          <cell r="E36" t="e">
            <v>#N/A</v>
          </cell>
          <cell r="F36">
            <v>0.21</v>
          </cell>
          <cell r="G36" t="e">
            <v>#N/A</v>
          </cell>
          <cell r="H36">
            <v>0.21</v>
          </cell>
          <cell r="I36" t="e">
            <v>#N/A</v>
          </cell>
          <cell r="J36">
            <v>0.25</v>
          </cell>
          <cell r="K36" t="e">
            <v>#N/A</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371</v>
          </cell>
          <cell r="E42"/>
          <cell r="F42"/>
          <cell r="G42">
            <v>370</v>
          </cell>
          <cell r="H42"/>
          <cell r="I42"/>
          <cell r="J42">
            <v>356</v>
          </cell>
          <cell r="K42"/>
          <cell r="L42"/>
          <cell r="M42">
            <v>347</v>
          </cell>
          <cell r="N42"/>
          <cell r="O42"/>
          <cell r="P42">
            <v>349</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v>0</v>
          </cell>
          <cell r="L44"/>
          <cell r="M44"/>
          <cell r="N44" t="str">
            <v>-</v>
          </cell>
          <cell r="O44"/>
          <cell r="P44"/>
        </row>
        <row r="45">
          <cell r="A45" t="str">
            <v>組合等が起こした地方債の元利償還金に対する負担金等</v>
          </cell>
          <cell r="B45">
            <v>11</v>
          </cell>
          <cell r="C45"/>
          <cell r="D45"/>
          <cell r="E45">
            <v>9</v>
          </cell>
          <cell r="F45"/>
          <cell r="G45"/>
          <cell r="H45">
            <v>9</v>
          </cell>
          <cell r="I45"/>
          <cell r="J45"/>
          <cell r="K45">
            <v>9</v>
          </cell>
          <cell r="L45"/>
          <cell r="M45"/>
          <cell r="N45">
            <v>9</v>
          </cell>
          <cell r="O45"/>
          <cell r="P45"/>
        </row>
        <row r="46">
          <cell r="A46" t="str">
            <v>公営企業債の元利償還金に対する繰入金</v>
          </cell>
          <cell r="B46">
            <v>160</v>
          </cell>
          <cell r="C46"/>
          <cell r="D46"/>
          <cell r="E46">
            <v>161</v>
          </cell>
          <cell r="F46"/>
          <cell r="G46"/>
          <cell r="H46">
            <v>156</v>
          </cell>
          <cell r="I46"/>
          <cell r="J46"/>
          <cell r="K46">
            <v>159</v>
          </cell>
          <cell r="L46"/>
          <cell r="M46"/>
          <cell r="N46">
            <v>154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341</v>
          </cell>
          <cell r="C49"/>
          <cell r="D49"/>
          <cell r="E49">
            <v>373</v>
          </cell>
          <cell r="F49"/>
          <cell r="G49"/>
          <cell r="H49">
            <v>368</v>
          </cell>
          <cell r="I49"/>
          <cell r="J49"/>
          <cell r="K49">
            <v>357</v>
          </cell>
          <cell r="L49"/>
          <cell r="M49"/>
          <cell r="N49">
            <v>374</v>
          </cell>
          <cell r="O49"/>
          <cell r="P49"/>
        </row>
        <row r="50">
          <cell r="A50" t="str">
            <v>実質公債費比率の分子</v>
          </cell>
          <cell r="B50" t="e">
            <v>#N/A</v>
          </cell>
          <cell r="C50">
            <v>141</v>
          </cell>
          <cell r="D50" t="e">
            <v>#N/A</v>
          </cell>
          <cell r="E50" t="e">
            <v>#N/A</v>
          </cell>
          <cell r="F50">
            <v>173</v>
          </cell>
          <cell r="G50" t="e">
            <v>#N/A</v>
          </cell>
          <cell r="H50" t="e">
            <v>#N/A</v>
          </cell>
          <cell r="I50">
            <v>177</v>
          </cell>
          <cell r="J50" t="e">
            <v>#N/A</v>
          </cell>
          <cell r="K50" t="e">
            <v>#N/A</v>
          </cell>
          <cell r="L50">
            <v>178</v>
          </cell>
          <cell r="M50" t="e">
            <v>#N/A</v>
          </cell>
          <cell r="N50" t="e">
            <v>#N/A</v>
          </cell>
          <cell r="O50">
            <v>188</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2584</v>
          </cell>
          <cell r="E56"/>
          <cell r="F56"/>
          <cell r="G56">
            <v>2581</v>
          </cell>
          <cell r="H56"/>
          <cell r="I56"/>
          <cell r="J56">
            <v>2726</v>
          </cell>
          <cell r="K56"/>
          <cell r="L56"/>
          <cell r="M56">
            <v>2600</v>
          </cell>
          <cell r="N56"/>
          <cell r="O56"/>
          <cell r="P56">
            <v>2477</v>
          </cell>
        </row>
        <row r="57">
          <cell r="A57" t="str">
            <v>充当可能特定歳入</v>
          </cell>
          <cell r="B57"/>
          <cell r="C57"/>
          <cell r="D57">
            <v>344</v>
          </cell>
          <cell r="E57"/>
          <cell r="F57"/>
          <cell r="G57">
            <v>317</v>
          </cell>
          <cell r="H57"/>
          <cell r="I57"/>
          <cell r="J57">
            <v>292</v>
          </cell>
          <cell r="K57"/>
          <cell r="L57"/>
          <cell r="M57">
            <v>276</v>
          </cell>
          <cell r="N57"/>
          <cell r="O57"/>
          <cell r="P57">
            <v>253</v>
          </cell>
        </row>
        <row r="58">
          <cell r="A58" t="str">
            <v>充当可能基金</v>
          </cell>
          <cell r="B58"/>
          <cell r="C58"/>
          <cell r="D58">
            <v>2447</v>
          </cell>
          <cell r="E58"/>
          <cell r="F58"/>
          <cell r="G58">
            <v>2378</v>
          </cell>
          <cell r="H58"/>
          <cell r="I58"/>
          <cell r="J58">
            <v>2212</v>
          </cell>
          <cell r="K58"/>
          <cell r="L58"/>
          <cell r="M58">
            <v>2338</v>
          </cell>
          <cell r="N58"/>
          <cell r="O58"/>
          <cell r="P58">
            <v>2578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431</v>
          </cell>
          <cell r="C62"/>
          <cell r="D62"/>
          <cell r="E62">
            <v>418</v>
          </cell>
          <cell r="F62"/>
          <cell r="G62"/>
          <cell r="H62">
            <v>400</v>
          </cell>
          <cell r="I62"/>
          <cell r="J62"/>
          <cell r="K62">
            <v>384</v>
          </cell>
          <cell r="L62"/>
          <cell r="M62"/>
          <cell r="N62">
            <v>362</v>
          </cell>
          <cell r="O62"/>
          <cell r="P62"/>
        </row>
        <row r="63">
          <cell r="A63" t="str">
            <v>組合等負担等見込額</v>
          </cell>
          <cell r="B63">
            <v>41</v>
          </cell>
          <cell r="C63"/>
          <cell r="D63"/>
          <cell r="E63">
            <v>39</v>
          </cell>
          <cell r="F63"/>
          <cell r="G63"/>
          <cell r="H63">
            <v>32</v>
          </cell>
          <cell r="I63"/>
          <cell r="J63"/>
          <cell r="K63">
            <v>25</v>
          </cell>
          <cell r="L63"/>
          <cell r="M63"/>
          <cell r="N63">
            <v>21</v>
          </cell>
          <cell r="O63"/>
          <cell r="P63"/>
        </row>
        <row r="64">
          <cell r="A64" t="str">
            <v>公営企業債等繰入見込額</v>
          </cell>
          <cell r="B64">
            <v>1268</v>
          </cell>
          <cell r="C64"/>
          <cell r="D64"/>
          <cell r="E64">
            <v>1127</v>
          </cell>
          <cell r="F64"/>
          <cell r="G64"/>
          <cell r="H64">
            <v>1011</v>
          </cell>
          <cell r="I64"/>
          <cell r="J64"/>
          <cell r="K64">
            <v>1006</v>
          </cell>
          <cell r="L64"/>
          <cell r="M64"/>
          <cell r="N64">
            <v>891</v>
          </cell>
          <cell r="O64"/>
          <cell r="P64"/>
        </row>
        <row r="65">
          <cell r="A65" t="str">
            <v>債務負担行為に基づく支出予定額</v>
          </cell>
          <cell r="B65" t="str">
            <v>-</v>
          </cell>
          <cell r="C65"/>
          <cell r="D65"/>
          <cell r="E65" t="str">
            <v>-</v>
          </cell>
          <cell r="F65"/>
          <cell r="G65"/>
          <cell r="H65" t="str">
            <v>-</v>
          </cell>
          <cell r="I65"/>
          <cell r="J65"/>
          <cell r="K65">
            <v>3</v>
          </cell>
          <cell r="L65"/>
          <cell r="M65"/>
          <cell r="N65" t="str">
            <v>-</v>
          </cell>
          <cell r="O65"/>
          <cell r="P65"/>
        </row>
        <row r="66">
          <cell r="A66" t="str">
            <v>一般会計等に係る地方債の現在高</v>
          </cell>
          <cell r="B66">
            <v>3370</v>
          </cell>
          <cell r="C66"/>
          <cell r="D66"/>
          <cell r="E66">
            <v>3371</v>
          </cell>
          <cell r="F66"/>
          <cell r="G66"/>
          <cell r="H66">
            <v>3437</v>
          </cell>
          <cell r="I66"/>
          <cell r="J66"/>
          <cell r="K66">
            <v>3405</v>
          </cell>
          <cell r="L66"/>
          <cell r="M66"/>
          <cell r="N66">
            <v>3246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816</v>
          </cell>
          <cell r="C72">
            <v>778</v>
          </cell>
          <cell r="D72">
            <v>909</v>
          </cell>
        </row>
        <row r="73">
          <cell r="A73" t="str">
            <v>減債基金</v>
          </cell>
          <cell r="B73">
            <v>268</v>
          </cell>
          <cell r="C73">
            <v>283</v>
          </cell>
          <cell r="D73">
            <v>314</v>
          </cell>
        </row>
        <row r="74">
          <cell r="A74" t="str">
            <v>その他特定目的基金</v>
          </cell>
          <cell r="B74">
            <v>978</v>
          </cell>
          <cell r="C74">
            <v>1054</v>
          </cell>
          <cell r="D74">
            <v>1161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x14ac:dyDescent="0.2">
      <c r="B1" s="588" t="s">
        <v>18</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 thickBot="1" x14ac:dyDescent="0.25">
      <c r="B2" s="41" t="s">
        <v>19</v>
      </c>
      <c r="C2" s="41"/>
      <c r="D2" s="42"/>
    </row>
    <row r="3" spans="1:119" ht="18.75" customHeight="1" thickBot="1" x14ac:dyDescent="0.25">
      <c r="A3" s="40"/>
      <c r="B3" s="589" t="s">
        <v>20</v>
      </c>
      <c r="C3" s="590"/>
      <c r="D3" s="590"/>
      <c r="E3" s="591"/>
      <c r="F3" s="591"/>
      <c r="G3" s="591"/>
      <c r="H3" s="591"/>
      <c r="I3" s="591"/>
      <c r="J3" s="591"/>
      <c r="K3" s="591"/>
      <c r="L3" s="591" t="s">
        <v>21</v>
      </c>
      <c r="M3" s="591"/>
      <c r="N3" s="591"/>
      <c r="O3" s="591"/>
      <c r="P3" s="591"/>
      <c r="Q3" s="591"/>
      <c r="R3" s="594"/>
      <c r="S3" s="594"/>
      <c r="T3" s="594"/>
      <c r="U3" s="594"/>
      <c r="V3" s="595"/>
      <c r="W3" s="480" t="s">
        <v>22</v>
      </c>
      <c r="X3" s="481"/>
      <c r="Y3" s="481"/>
      <c r="Z3" s="481"/>
      <c r="AA3" s="481"/>
      <c r="AB3" s="590"/>
      <c r="AC3" s="594" t="s">
        <v>23</v>
      </c>
      <c r="AD3" s="481"/>
      <c r="AE3" s="481"/>
      <c r="AF3" s="481"/>
      <c r="AG3" s="481"/>
      <c r="AH3" s="481"/>
      <c r="AI3" s="481"/>
      <c r="AJ3" s="481"/>
      <c r="AK3" s="481"/>
      <c r="AL3" s="556"/>
      <c r="AM3" s="480" t="s">
        <v>24</v>
      </c>
      <c r="AN3" s="481"/>
      <c r="AO3" s="481"/>
      <c r="AP3" s="481"/>
      <c r="AQ3" s="481"/>
      <c r="AR3" s="481"/>
      <c r="AS3" s="481"/>
      <c r="AT3" s="481"/>
      <c r="AU3" s="481"/>
      <c r="AV3" s="481"/>
      <c r="AW3" s="481"/>
      <c r="AX3" s="556"/>
      <c r="AY3" s="548" t="s">
        <v>25</v>
      </c>
      <c r="AZ3" s="549"/>
      <c r="BA3" s="549"/>
      <c r="BB3" s="549"/>
      <c r="BC3" s="549"/>
      <c r="BD3" s="549"/>
      <c r="BE3" s="549"/>
      <c r="BF3" s="549"/>
      <c r="BG3" s="549"/>
      <c r="BH3" s="549"/>
      <c r="BI3" s="549"/>
      <c r="BJ3" s="549"/>
      <c r="BK3" s="549"/>
      <c r="BL3" s="549"/>
      <c r="BM3" s="598"/>
      <c r="BN3" s="480" t="s">
        <v>26</v>
      </c>
      <c r="BO3" s="481"/>
      <c r="BP3" s="481"/>
      <c r="BQ3" s="481"/>
      <c r="BR3" s="481"/>
      <c r="BS3" s="481"/>
      <c r="BT3" s="481"/>
      <c r="BU3" s="556"/>
      <c r="BV3" s="480" t="s">
        <v>27</v>
      </c>
      <c r="BW3" s="481"/>
      <c r="BX3" s="481"/>
      <c r="BY3" s="481"/>
      <c r="BZ3" s="481"/>
      <c r="CA3" s="481"/>
      <c r="CB3" s="481"/>
      <c r="CC3" s="556"/>
      <c r="CD3" s="548" t="s">
        <v>25</v>
      </c>
      <c r="CE3" s="549"/>
      <c r="CF3" s="549"/>
      <c r="CG3" s="549"/>
      <c r="CH3" s="549"/>
      <c r="CI3" s="549"/>
      <c r="CJ3" s="549"/>
      <c r="CK3" s="549"/>
      <c r="CL3" s="549"/>
      <c r="CM3" s="549"/>
      <c r="CN3" s="549"/>
      <c r="CO3" s="549"/>
      <c r="CP3" s="549"/>
      <c r="CQ3" s="549"/>
      <c r="CR3" s="549"/>
      <c r="CS3" s="598"/>
      <c r="CT3" s="480" t="s">
        <v>28</v>
      </c>
      <c r="CU3" s="481"/>
      <c r="CV3" s="481"/>
      <c r="CW3" s="481"/>
      <c r="CX3" s="481"/>
      <c r="CY3" s="481"/>
      <c r="CZ3" s="481"/>
      <c r="DA3" s="556"/>
      <c r="DB3" s="480" t="s">
        <v>29</v>
      </c>
      <c r="DC3" s="481"/>
      <c r="DD3" s="481"/>
      <c r="DE3" s="481"/>
      <c r="DF3" s="481"/>
      <c r="DG3" s="481"/>
      <c r="DH3" s="481"/>
      <c r="DI3" s="556"/>
    </row>
    <row r="4" spans="1:119" ht="18.75" customHeight="1" x14ac:dyDescent="0.2">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5"/>
      <c r="AN4" s="433"/>
      <c r="AO4" s="433"/>
      <c r="AP4" s="433"/>
      <c r="AQ4" s="433"/>
      <c r="AR4" s="433"/>
      <c r="AS4" s="433"/>
      <c r="AT4" s="433"/>
      <c r="AU4" s="433"/>
      <c r="AV4" s="433"/>
      <c r="AW4" s="433"/>
      <c r="AX4" s="597"/>
      <c r="AY4" s="408" t="s">
        <v>30</v>
      </c>
      <c r="AZ4" s="409"/>
      <c r="BA4" s="409"/>
      <c r="BB4" s="409"/>
      <c r="BC4" s="409"/>
      <c r="BD4" s="409"/>
      <c r="BE4" s="409"/>
      <c r="BF4" s="409"/>
      <c r="BG4" s="409"/>
      <c r="BH4" s="409"/>
      <c r="BI4" s="409"/>
      <c r="BJ4" s="409"/>
      <c r="BK4" s="409"/>
      <c r="BL4" s="409"/>
      <c r="BM4" s="410"/>
      <c r="BN4" s="411">
        <v>5222295</v>
      </c>
      <c r="BO4" s="412"/>
      <c r="BP4" s="412"/>
      <c r="BQ4" s="412"/>
      <c r="BR4" s="412"/>
      <c r="BS4" s="412"/>
      <c r="BT4" s="412"/>
      <c r="BU4" s="413"/>
      <c r="BV4" s="411">
        <v>4980991</v>
      </c>
      <c r="BW4" s="412"/>
      <c r="BX4" s="412"/>
      <c r="BY4" s="412"/>
      <c r="BZ4" s="412"/>
      <c r="CA4" s="412"/>
      <c r="CB4" s="412"/>
      <c r="CC4" s="413"/>
      <c r="CD4" s="582" t="s">
        <v>31</v>
      </c>
      <c r="CE4" s="583"/>
      <c r="CF4" s="583"/>
      <c r="CG4" s="583"/>
      <c r="CH4" s="583"/>
      <c r="CI4" s="583"/>
      <c r="CJ4" s="583"/>
      <c r="CK4" s="583"/>
      <c r="CL4" s="583"/>
      <c r="CM4" s="583"/>
      <c r="CN4" s="583"/>
      <c r="CO4" s="583"/>
      <c r="CP4" s="583"/>
      <c r="CQ4" s="583"/>
      <c r="CR4" s="583"/>
      <c r="CS4" s="584"/>
      <c r="CT4" s="585">
        <v>31.1</v>
      </c>
      <c r="CU4" s="586"/>
      <c r="CV4" s="586"/>
      <c r="CW4" s="586"/>
      <c r="CX4" s="586"/>
      <c r="CY4" s="586"/>
      <c r="CZ4" s="586"/>
      <c r="DA4" s="587"/>
      <c r="DB4" s="585">
        <v>31.9</v>
      </c>
      <c r="DC4" s="586"/>
      <c r="DD4" s="586"/>
      <c r="DE4" s="586"/>
      <c r="DF4" s="586"/>
      <c r="DG4" s="586"/>
      <c r="DH4" s="586"/>
      <c r="DI4" s="587"/>
    </row>
    <row r="5" spans="1:119" ht="18.75" customHeight="1" x14ac:dyDescent="0.2">
      <c r="A5" s="40"/>
      <c r="B5" s="592"/>
      <c r="C5" s="434"/>
      <c r="D5" s="434"/>
      <c r="E5" s="593"/>
      <c r="F5" s="593"/>
      <c r="G5" s="593"/>
      <c r="H5" s="593"/>
      <c r="I5" s="593"/>
      <c r="J5" s="593"/>
      <c r="K5" s="593"/>
      <c r="L5" s="593"/>
      <c r="M5" s="593"/>
      <c r="N5" s="593"/>
      <c r="O5" s="593"/>
      <c r="P5" s="593"/>
      <c r="Q5" s="593"/>
      <c r="R5" s="432"/>
      <c r="S5" s="432"/>
      <c r="T5" s="432"/>
      <c r="U5" s="432"/>
      <c r="V5" s="596"/>
      <c r="W5" s="515"/>
      <c r="X5" s="433"/>
      <c r="Y5" s="433"/>
      <c r="Z5" s="433"/>
      <c r="AA5" s="433"/>
      <c r="AB5" s="434"/>
      <c r="AC5" s="432"/>
      <c r="AD5" s="433"/>
      <c r="AE5" s="433"/>
      <c r="AF5" s="433"/>
      <c r="AG5" s="433"/>
      <c r="AH5" s="433"/>
      <c r="AI5" s="433"/>
      <c r="AJ5" s="433"/>
      <c r="AK5" s="433"/>
      <c r="AL5" s="597"/>
      <c r="AM5" s="486" t="s">
        <v>32</v>
      </c>
      <c r="AN5" s="390"/>
      <c r="AO5" s="390"/>
      <c r="AP5" s="390"/>
      <c r="AQ5" s="390"/>
      <c r="AR5" s="390"/>
      <c r="AS5" s="390"/>
      <c r="AT5" s="391"/>
      <c r="AU5" s="466" t="s">
        <v>33</v>
      </c>
      <c r="AV5" s="467"/>
      <c r="AW5" s="467"/>
      <c r="AX5" s="467"/>
      <c r="AY5" s="396" t="s">
        <v>34</v>
      </c>
      <c r="AZ5" s="397"/>
      <c r="BA5" s="397"/>
      <c r="BB5" s="397"/>
      <c r="BC5" s="397"/>
      <c r="BD5" s="397"/>
      <c r="BE5" s="397"/>
      <c r="BF5" s="397"/>
      <c r="BG5" s="397"/>
      <c r="BH5" s="397"/>
      <c r="BI5" s="397"/>
      <c r="BJ5" s="397"/>
      <c r="BK5" s="397"/>
      <c r="BL5" s="397"/>
      <c r="BM5" s="398"/>
      <c r="BN5" s="416">
        <v>4524670</v>
      </c>
      <c r="BO5" s="417"/>
      <c r="BP5" s="417"/>
      <c r="BQ5" s="417"/>
      <c r="BR5" s="417"/>
      <c r="BS5" s="417"/>
      <c r="BT5" s="417"/>
      <c r="BU5" s="418"/>
      <c r="BV5" s="416">
        <v>4336369</v>
      </c>
      <c r="BW5" s="417"/>
      <c r="BX5" s="417"/>
      <c r="BY5" s="417"/>
      <c r="BZ5" s="417"/>
      <c r="CA5" s="417"/>
      <c r="CB5" s="417"/>
      <c r="CC5" s="418"/>
      <c r="CD5" s="425" t="s">
        <v>35</v>
      </c>
      <c r="CE5" s="370"/>
      <c r="CF5" s="370"/>
      <c r="CG5" s="370"/>
      <c r="CH5" s="370"/>
      <c r="CI5" s="370"/>
      <c r="CJ5" s="370"/>
      <c r="CK5" s="370"/>
      <c r="CL5" s="370"/>
      <c r="CM5" s="370"/>
      <c r="CN5" s="370"/>
      <c r="CO5" s="370"/>
      <c r="CP5" s="370"/>
      <c r="CQ5" s="370"/>
      <c r="CR5" s="370"/>
      <c r="CS5" s="426"/>
      <c r="CT5" s="386">
        <v>86.1</v>
      </c>
      <c r="CU5" s="387"/>
      <c r="CV5" s="387"/>
      <c r="CW5" s="387"/>
      <c r="CX5" s="387"/>
      <c r="CY5" s="387"/>
      <c r="CZ5" s="387"/>
      <c r="DA5" s="388"/>
      <c r="DB5" s="386">
        <v>89.2</v>
      </c>
      <c r="DC5" s="387"/>
      <c r="DD5" s="387"/>
      <c r="DE5" s="387"/>
      <c r="DF5" s="387"/>
      <c r="DG5" s="387"/>
      <c r="DH5" s="387"/>
      <c r="DI5" s="388"/>
    </row>
    <row r="6" spans="1:119" ht="18.75" customHeight="1" x14ac:dyDescent="0.2">
      <c r="A6" s="40"/>
      <c r="B6" s="562" t="s">
        <v>36</v>
      </c>
      <c r="C6" s="431"/>
      <c r="D6" s="431"/>
      <c r="E6" s="563"/>
      <c r="F6" s="563"/>
      <c r="G6" s="563"/>
      <c r="H6" s="563"/>
      <c r="I6" s="563"/>
      <c r="J6" s="563"/>
      <c r="K6" s="563"/>
      <c r="L6" s="563" t="s">
        <v>37</v>
      </c>
      <c r="M6" s="563"/>
      <c r="N6" s="563"/>
      <c r="O6" s="563"/>
      <c r="P6" s="563"/>
      <c r="Q6" s="563"/>
      <c r="R6" s="458"/>
      <c r="S6" s="458"/>
      <c r="T6" s="458"/>
      <c r="U6" s="458"/>
      <c r="V6" s="569"/>
      <c r="W6" s="497" t="s">
        <v>38</v>
      </c>
      <c r="X6" s="430"/>
      <c r="Y6" s="430"/>
      <c r="Z6" s="430"/>
      <c r="AA6" s="430"/>
      <c r="AB6" s="431"/>
      <c r="AC6" s="574" t="s">
        <v>39</v>
      </c>
      <c r="AD6" s="575"/>
      <c r="AE6" s="575"/>
      <c r="AF6" s="575"/>
      <c r="AG6" s="575"/>
      <c r="AH6" s="575"/>
      <c r="AI6" s="575"/>
      <c r="AJ6" s="575"/>
      <c r="AK6" s="575"/>
      <c r="AL6" s="576"/>
      <c r="AM6" s="486" t="s">
        <v>40</v>
      </c>
      <c r="AN6" s="390"/>
      <c r="AO6" s="390"/>
      <c r="AP6" s="390"/>
      <c r="AQ6" s="390"/>
      <c r="AR6" s="390"/>
      <c r="AS6" s="390"/>
      <c r="AT6" s="391"/>
      <c r="AU6" s="466" t="s">
        <v>33</v>
      </c>
      <c r="AV6" s="467"/>
      <c r="AW6" s="467"/>
      <c r="AX6" s="467"/>
      <c r="AY6" s="396" t="s">
        <v>41</v>
      </c>
      <c r="AZ6" s="397"/>
      <c r="BA6" s="397"/>
      <c r="BB6" s="397"/>
      <c r="BC6" s="397"/>
      <c r="BD6" s="397"/>
      <c r="BE6" s="397"/>
      <c r="BF6" s="397"/>
      <c r="BG6" s="397"/>
      <c r="BH6" s="397"/>
      <c r="BI6" s="397"/>
      <c r="BJ6" s="397"/>
      <c r="BK6" s="397"/>
      <c r="BL6" s="397"/>
      <c r="BM6" s="398"/>
      <c r="BN6" s="416">
        <v>697625</v>
      </c>
      <c r="BO6" s="417"/>
      <c r="BP6" s="417"/>
      <c r="BQ6" s="417"/>
      <c r="BR6" s="417"/>
      <c r="BS6" s="417"/>
      <c r="BT6" s="417"/>
      <c r="BU6" s="418"/>
      <c r="BV6" s="416">
        <v>644622</v>
      </c>
      <c r="BW6" s="417"/>
      <c r="BX6" s="417"/>
      <c r="BY6" s="417"/>
      <c r="BZ6" s="417"/>
      <c r="CA6" s="417"/>
      <c r="CB6" s="417"/>
      <c r="CC6" s="418"/>
      <c r="CD6" s="425" t="s">
        <v>42</v>
      </c>
      <c r="CE6" s="370"/>
      <c r="CF6" s="370"/>
      <c r="CG6" s="370"/>
      <c r="CH6" s="370"/>
      <c r="CI6" s="370"/>
      <c r="CJ6" s="370"/>
      <c r="CK6" s="370"/>
      <c r="CL6" s="370"/>
      <c r="CM6" s="370"/>
      <c r="CN6" s="370"/>
      <c r="CO6" s="370"/>
      <c r="CP6" s="370"/>
      <c r="CQ6" s="370"/>
      <c r="CR6" s="370"/>
      <c r="CS6" s="426"/>
      <c r="CT6" s="559">
        <v>88</v>
      </c>
      <c r="CU6" s="560"/>
      <c r="CV6" s="560"/>
      <c r="CW6" s="560"/>
      <c r="CX6" s="560"/>
      <c r="CY6" s="560"/>
      <c r="CZ6" s="560"/>
      <c r="DA6" s="561"/>
      <c r="DB6" s="559">
        <v>91.7</v>
      </c>
      <c r="DC6" s="560"/>
      <c r="DD6" s="560"/>
      <c r="DE6" s="560"/>
      <c r="DF6" s="560"/>
      <c r="DG6" s="560"/>
      <c r="DH6" s="560"/>
      <c r="DI6" s="561"/>
    </row>
    <row r="7" spans="1:119" ht="18.75" customHeight="1" x14ac:dyDescent="0.2">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86" t="s">
        <v>43</v>
      </c>
      <c r="AN7" s="390"/>
      <c r="AO7" s="390"/>
      <c r="AP7" s="390"/>
      <c r="AQ7" s="390"/>
      <c r="AR7" s="390"/>
      <c r="AS7" s="390"/>
      <c r="AT7" s="391"/>
      <c r="AU7" s="466" t="s">
        <v>33</v>
      </c>
      <c r="AV7" s="467"/>
      <c r="AW7" s="467"/>
      <c r="AX7" s="467"/>
      <c r="AY7" s="396" t="s">
        <v>44</v>
      </c>
      <c r="AZ7" s="397"/>
      <c r="BA7" s="397"/>
      <c r="BB7" s="397"/>
      <c r="BC7" s="397"/>
      <c r="BD7" s="397"/>
      <c r="BE7" s="397"/>
      <c r="BF7" s="397"/>
      <c r="BG7" s="397"/>
      <c r="BH7" s="397"/>
      <c r="BI7" s="397"/>
      <c r="BJ7" s="397"/>
      <c r="BK7" s="397"/>
      <c r="BL7" s="397"/>
      <c r="BM7" s="398"/>
      <c r="BN7" s="416">
        <v>32230</v>
      </c>
      <c r="BO7" s="417"/>
      <c r="BP7" s="417"/>
      <c r="BQ7" s="417"/>
      <c r="BR7" s="417"/>
      <c r="BS7" s="417"/>
      <c r="BT7" s="417"/>
      <c r="BU7" s="418"/>
      <c r="BV7" s="416">
        <v>23076</v>
      </c>
      <c r="BW7" s="417"/>
      <c r="BX7" s="417"/>
      <c r="BY7" s="417"/>
      <c r="BZ7" s="417"/>
      <c r="CA7" s="417"/>
      <c r="CB7" s="417"/>
      <c r="CC7" s="418"/>
      <c r="CD7" s="425" t="s">
        <v>45</v>
      </c>
      <c r="CE7" s="370"/>
      <c r="CF7" s="370"/>
      <c r="CG7" s="370"/>
      <c r="CH7" s="370"/>
      <c r="CI7" s="370"/>
      <c r="CJ7" s="370"/>
      <c r="CK7" s="370"/>
      <c r="CL7" s="370"/>
      <c r="CM7" s="370"/>
      <c r="CN7" s="370"/>
      <c r="CO7" s="370"/>
      <c r="CP7" s="370"/>
      <c r="CQ7" s="370"/>
      <c r="CR7" s="370"/>
      <c r="CS7" s="426"/>
      <c r="CT7" s="416">
        <v>2139431</v>
      </c>
      <c r="CU7" s="417"/>
      <c r="CV7" s="417"/>
      <c r="CW7" s="417"/>
      <c r="CX7" s="417"/>
      <c r="CY7" s="417"/>
      <c r="CZ7" s="417"/>
      <c r="DA7" s="418"/>
      <c r="DB7" s="416">
        <v>1949086</v>
      </c>
      <c r="DC7" s="417"/>
      <c r="DD7" s="417"/>
      <c r="DE7" s="417"/>
      <c r="DF7" s="417"/>
      <c r="DG7" s="417"/>
      <c r="DH7" s="417"/>
      <c r="DI7" s="418"/>
    </row>
    <row r="8" spans="1:119" ht="18.75" customHeight="1" thickBot="1" x14ac:dyDescent="0.25">
      <c r="A8" s="40"/>
      <c r="B8" s="567"/>
      <c r="C8" s="498"/>
      <c r="D8" s="498"/>
      <c r="E8" s="568"/>
      <c r="F8" s="568"/>
      <c r="G8" s="568"/>
      <c r="H8" s="568"/>
      <c r="I8" s="568"/>
      <c r="J8" s="568"/>
      <c r="K8" s="568"/>
      <c r="L8" s="568"/>
      <c r="M8" s="568"/>
      <c r="N8" s="568"/>
      <c r="O8" s="568"/>
      <c r="P8" s="568"/>
      <c r="Q8" s="568"/>
      <c r="R8" s="572"/>
      <c r="S8" s="572"/>
      <c r="T8" s="572"/>
      <c r="U8" s="572"/>
      <c r="V8" s="573"/>
      <c r="W8" s="482"/>
      <c r="X8" s="483"/>
      <c r="Y8" s="483"/>
      <c r="Z8" s="483"/>
      <c r="AA8" s="483"/>
      <c r="AB8" s="498"/>
      <c r="AC8" s="579"/>
      <c r="AD8" s="580"/>
      <c r="AE8" s="580"/>
      <c r="AF8" s="580"/>
      <c r="AG8" s="580"/>
      <c r="AH8" s="580"/>
      <c r="AI8" s="580"/>
      <c r="AJ8" s="580"/>
      <c r="AK8" s="580"/>
      <c r="AL8" s="581"/>
      <c r="AM8" s="486" t="s">
        <v>46</v>
      </c>
      <c r="AN8" s="390"/>
      <c r="AO8" s="390"/>
      <c r="AP8" s="390"/>
      <c r="AQ8" s="390"/>
      <c r="AR8" s="390"/>
      <c r="AS8" s="390"/>
      <c r="AT8" s="391"/>
      <c r="AU8" s="466" t="s">
        <v>33</v>
      </c>
      <c r="AV8" s="467"/>
      <c r="AW8" s="467"/>
      <c r="AX8" s="467"/>
      <c r="AY8" s="396" t="s">
        <v>47</v>
      </c>
      <c r="AZ8" s="397"/>
      <c r="BA8" s="397"/>
      <c r="BB8" s="397"/>
      <c r="BC8" s="397"/>
      <c r="BD8" s="397"/>
      <c r="BE8" s="397"/>
      <c r="BF8" s="397"/>
      <c r="BG8" s="397"/>
      <c r="BH8" s="397"/>
      <c r="BI8" s="397"/>
      <c r="BJ8" s="397"/>
      <c r="BK8" s="397"/>
      <c r="BL8" s="397"/>
      <c r="BM8" s="398"/>
      <c r="BN8" s="416">
        <v>665395</v>
      </c>
      <c r="BO8" s="417"/>
      <c r="BP8" s="417"/>
      <c r="BQ8" s="417"/>
      <c r="BR8" s="417"/>
      <c r="BS8" s="417"/>
      <c r="BT8" s="417"/>
      <c r="BU8" s="418"/>
      <c r="BV8" s="416">
        <v>621546</v>
      </c>
      <c r="BW8" s="417"/>
      <c r="BX8" s="417"/>
      <c r="BY8" s="417"/>
      <c r="BZ8" s="417"/>
      <c r="CA8" s="417"/>
      <c r="CB8" s="417"/>
      <c r="CC8" s="418"/>
      <c r="CD8" s="425" t="s">
        <v>48</v>
      </c>
      <c r="CE8" s="370"/>
      <c r="CF8" s="370"/>
      <c r="CG8" s="370"/>
      <c r="CH8" s="370"/>
      <c r="CI8" s="370"/>
      <c r="CJ8" s="370"/>
      <c r="CK8" s="370"/>
      <c r="CL8" s="370"/>
      <c r="CM8" s="370"/>
      <c r="CN8" s="370"/>
      <c r="CO8" s="370"/>
      <c r="CP8" s="370"/>
      <c r="CQ8" s="370"/>
      <c r="CR8" s="370"/>
      <c r="CS8" s="426"/>
      <c r="CT8" s="521">
        <v>0.15</v>
      </c>
      <c r="CU8" s="522"/>
      <c r="CV8" s="522"/>
      <c r="CW8" s="522"/>
      <c r="CX8" s="522"/>
      <c r="CY8" s="522"/>
      <c r="CZ8" s="522"/>
      <c r="DA8" s="523"/>
      <c r="DB8" s="521">
        <v>0.15</v>
      </c>
      <c r="DC8" s="522"/>
      <c r="DD8" s="522"/>
      <c r="DE8" s="522"/>
      <c r="DF8" s="522"/>
      <c r="DG8" s="522"/>
      <c r="DH8" s="522"/>
      <c r="DI8" s="523"/>
    </row>
    <row r="9" spans="1:119" ht="18.75" customHeight="1" thickBot="1" x14ac:dyDescent="0.25">
      <c r="A9" s="40"/>
      <c r="B9" s="548" t="s">
        <v>49</v>
      </c>
      <c r="C9" s="549"/>
      <c r="D9" s="549"/>
      <c r="E9" s="549"/>
      <c r="F9" s="549"/>
      <c r="G9" s="549"/>
      <c r="H9" s="549"/>
      <c r="I9" s="549"/>
      <c r="J9" s="549"/>
      <c r="K9" s="469"/>
      <c r="L9" s="550" t="s">
        <v>50</v>
      </c>
      <c r="M9" s="551"/>
      <c r="N9" s="551"/>
      <c r="O9" s="551"/>
      <c r="P9" s="551"/>
      <c r="Q9" s="552"/>
      <c r="R9" s="553">
        <v>3238</v>
      </c>
      <c r="S9" s="554"/>
      <c r="T9" s="554"/>
      <c r="U9" s="554"/>
      <c r="V9" s="555"/>
      <c r="W9" s="480" t="s">
        <v>51</v>
      </c>
      <c r="X9" s="481"/>
      <c r="Y9" s="481"/>
      <c r="Z9" s="481"/>
      <c r="AA9" s="481"/>
      <c r="AB9" s="481"/>
      <c r="AC9" s="481"/>
      <c r="AD9" s="481"/>
      <c r="AE9" s="481"/>
      <c r="AF9" s="481"/>
      <c r="AG9" s="481"/>
      <c r="AH9" s="481"/>
      <c r="AI9" s="481"/>
      <c r="AJ9" s="481"/>
      <c r="AK9" s="481"/>
      <c r="AL9" s="556"/>
      <c r="AM9" s="486" t="s">
        <v>52</v>
      </c>
      <c r="AN9" s="390"/>
      <c r="AO9" s="390"/>
      <c r="AP9" s="390"/>
      <c r="AQ9" s="390"/>
      <c r="AR9" s="390"/>
      <c r="AS9" s="390"/>
      <c r="AT9" s="391"/>
      <c r="AU9" s="466" t="s">
        <v>33</v>
      </c>
      <c r="AV9" s="467"/>
      <c r="AW9" s="467"/>
      <c r="AX9" s="467"/>
      <c r="AY9" s="396" t="s">
        <v>53</v>
      </c>
      <c r="AZ9" s="397"/>
      <c r="BA9" s="397"/>
      <c r="BB9" s="397"/>
      <c r="BC9" s="397"/>
      <c r="BD9" s="397"/>
      <c r="BE9" s="397"/>
      <c r="BF9" s="397"/>
      <c r="BG9" s="397"/>
      <c r="BH9" s="397"/>
      <c r="BI9" s="397"/>
      <c r="BJ9" s="397"/>
      <c r="BK9" s="397"/>
      <c r="BL9" s="397"/>
      <c r="BM9" s="398"/>
      <c r="BN9" s="416">
        <v>43849</v>
      </c>
      <c r="BO9" s="417"/>
      <c r="BP9" s="417"/>
      <c r="BQ9" s="417"/>
      <c r="BR9" s="417"/>
      <c r="BS9" s="417"/>
      <c r="BT9" s="417"/>
      <c r="BU9" s="418"/>
      <c r="BV9" s="416">
        <v>299703</v>
      </c>
      <c r="BW9" s="417"/>
      <c r="BX9" s="417"/>
      <c r="BY9" s="417"/>
      <c r="BZ9" s="417"/>
      <c r="CA9" s="417"/>
      <c r="CB9" s="417"/>
      <c r="CC9" s="418"/>
      <c r="CD9" s="425" t="s">
        <v>54</v>
      </c>
      <c r="CE9" s="370"/>
      <c r="CF9" s="370"/>
      <c r="CG9" s="370"/>
      <c r="CH9" s="370"/>
      <c r="CI9" s="370"/>
      <c r="CJ9" s="370"/>
      <c r="CK9" s="370"/>
      <c r="CL9" s="370"/>
      <c r="CM9" s="370"/>
      <c r="CN9" s="370"/>
      <c r="CO9" s="370"/>
      <c r="CP9" s="370"/>
      <c r="CQ9" s="370"/>
      <c r="CR9" s="370"/>
      <c r="CS9" s="426"/>
      <c r="CT9" s="386">
        <v>10.1</v>
      </c>
      <c r="CU9" s="387"/>
      <c r="CV9" s="387"/>
      <c r="CW9" s="387"/>
      <c r="CX9" s="387"/>
      <c r="CY9" s="387"/>
      <c r="CZ9" s="387"/>
      <c r="DA9" s="388"/>
      <c r="DB9" s="386">
        <v>11.5</v>
      </c>
      <c r="DC9" s="387"/>
      <c r="DD9" s="387"/>
      <c r="DE9" s="387"/>
      <c r="DF9" s="387"/>
      <c r="DG9" s="387"/>
      <c r="DH9" s="387"/>
      <c r="DI9" s="388"/>
    </row>
    <row r="10" spans="1:119" ht="18.75" customHeight="1" thickBot="1" x14ac:dyDescent="0.25">
      <c r="A10" s="40"/>
      <c r="B10" s="548"/>
      <c r="C10" s="549"/>
      <c r="D10" s="549"/>
      <c r="E10" s="549"/>
      <c r="F10" s="549"/>
      <c r="G10" s="549"/>
      <c r="H10" s="549"/>
      <c r="I10" s="549"/>
      <c r="J10" s="549"/>
      <c r="K10" s="469"/>
      <c r="L10" s="389" t="s">
        <v>55</v>
      </c>
      <c r="M10" s="390"/>
      <c r="N10" s="390"/>
      <c r="O10" s="390"/>
      <c r="P10" s="390"/>
      <c r="Q10" s="391"/>
      <c r="R10" s="392">
        <v>3422</v>
      </c>
      <c r="S10" s="393"/>
      <c r="T10" s="393"/>
      <c r="U10" s="393"/>
      <c r="V10" s="395"/>
      <c r="W10" s="557"/>
      <c r="X10" s="367"/>
      <c r="Y10" s="367"/>
      <c r="Z10" s="367"/>
      <c r="AA10" s="367"/>
      <c r="AB10" s="367"/>
      <c r="AC10" s="367"/>
      <c r="AD10" s="367"/>
      <c r="AE10" s="367"/>
      <c r="AF10" s="367"/>
      <c r="AG10" s="367"/>
      <c r="AH10" s="367"/>
      <c r="AI10" s="367"/>
      <c r="AJ10" s="367"/>
      <c r="AK10" s="367"/>
      <c r="AL10" s="558"/>
      <c r="AM10" s="486" t="s">
        <v>56</v>
      </c>
      <c r="AN10" s="390"/>
      <c r="AO10" s="390"/>
      <c r="AP10" s="390"/>
      <c r="AQ10" s="390"/>
      <c r="AR10" s="390"/>
      <c r="AS10" s="390"/>
      <c r="AT10" s="391"/>
      <c r="AU10" s="466" t="s">
        <v>57</v>
      </c>
      <c r="AV10" s="467"/>
      <c r="AW10" s="467"/>
      <c r="AX10" s="467"/>
      <c r="AY10" s="396" t="s">
        <v>58</v>
      </c>
      <c r="AZ10" s="397"/>
      <c r="BA10" s="397"/>
      <c r="BB10" s="397"/>
      <c r="BC10" s="397"/>
      <c r="BD10" s="397"/>
      <c r="BE10" s="397"/>
      <c r="BF10" s="397"/>
      <c r="BG10" s="397"/>
      <c r="BH10" s="397"/>
      <c r="BI10" s="397"/>
      <c r="BJ10" s="397"/>
      <c r="BK10" s="397"/>
      <c r="BL10" s="397"/>
      <c r="BM10" s="398"/>
      <c r="BN10" s="416">
        <v>211616</v>
      </c>
      <c r="BO10" s="417"/>
      <c r="BP10" s="417"/>
      <c r="BQ10" s="417"/>
      <c r="BR10" s="417"/>
      <c r="BS10" s="417"/>
      <c r="BT10" s="417"/>
      <c r="BU10" s="418"/>
      <c r="BV10" s="416">
        <v>101648</v>
      </c>
      <c r="BW10" s="417"/>
      <c r="BX10" s="417"/>
      <c r="BY10" s="417"/>
      <c r="BZ10" s="417"/>
      <c r="CA10" s="417"/>
      <c r="CB10" s="417"/>
      <c r="CC10" s="41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48"/>
      <c r="C11" s="549"/>
      <c r="D11" s="549"/>
      <c r="E11" s="549"/>
      <c r="F11" s="549"/>
      <c r="G11" s="549"/>
      <c r="H11" s="549"/>
      <c r="I11" s="549"/>
      <c r="J11" s="549"/>
      <c r="K11" s="469"/>
      <c r="L11" s="371" t="s">
        <v>60</v>
      </c>
      <c r="M11" s="372"/>
      <c r="N11" s="372"/>
      <c r="O11" s="372"/>
      <c r="P11" s="372"/>
      <c r="Q11" s="373"/>
      <c r="R11" s="545" t="s">
        <v>61</v>
      </c>
      <c r="S11" s="546"/>
      <c r="T11" s="546"/>
      <c r="U11" s="546"/>
      <c r="V11" s="547"/>
      <c r="W11" s="557"/>
      <c r="X11" s="367"/>
      <c r="Y11" s="367"/>
      <c r="Z11" s="367"/>
      <c r="AA11" s="367"/>
      <c r="AB11" s="367"/>
      <c r="AC11" s="367"/>
      <c r="AD11" s="367"/>
      <c r="AE11" s="367"/>
      <c r="AF11" s="367"/>
      <c r="AG11" s="367"/>
      <c r="AH11" s="367"/>
      <c r="AI11" s="367"/>
      <c r="AJ11" s="367"/>
      <c r="AK11" s="367"/>
      <c r="AL11" s="558"/>
      <c r="AM11" s="486" t="s">
        <v>62</v>
      </c>
      <c r="AN11" s="390"/>
      <c r="AO11" s="390"/>
      <c r="AP11" s="390"/>
      <c r="AQ11" s="390"/>
      <c r="AR11" s="390"/>
      <c r="AS11" s="390"/>
      <c r="AT11" s="391"/>
      <c r="AU11" s="466" t="s">
        <v>57</v>
      </c>
      <c r="AV11" s="467"/>
      <c r="AW11" s="467"/>
      <c r="AX11" s="467"/>
      <c r="AY11" s="396" t="s">
        <v>63</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64</v>
      </c>
      <c r="CE11" s="370"/>
      <c r="CF11" s="370"/>
      <c r="CG11" s="370"/>
      <c r="CH11" s="370"/>
      <c r="CI11" s="370"/>
      <c r="CJ11" s="370"/>
      <c r="CK11" s="370"/>
      <c r="CL11" s="370"/>
      <c r="CM11" s="370"/>
      <c r="CN11" s="370"/>
      <c r="CO11" s="370"/>
      <c r="CP11" s="370"/>
      <c r="CQ11" s="370"/>
      <c r="CR11" s="370"/>
      <c r="CS11" s="426"/>
      <c r="CT11" s="521" t="s">
        <v>65</v>
      </c>
      <c r="CU11" s="522"/>
      <c r="CV11" s="522"/>
      <c r="CW11" s="522"/>
      <c r="CX11" s="522"/>
      <c r="CY11" s="522"/>
      <c r="CZ11" s="522"/>
      <c r="DA11" s="523"/>
      <c r="DB11" s="521" t="s">
        <v>65</v>
      </c>
      <c r="DC11" s="522"/>
      <c r="DD11" s="522"/>
      <c r="DE11" s="522"/>
      <c r="DF11" s="522"/>
      <c r="DG11" s="522"/>
      <c r="DH11" s="522"/>
      <c r="DI11" s="523"/>
    </row>
    <row r="12" spans="1:119" ht="18.75" customHeight="1" x14ac:dyDescent="0.2">
      <c r="A12" s="40"/>
      <c r="B12" s="524" t="s">
        <v>66</v>
      </c>
      <c r="C12" s="525"/>
      <c r="D12" s="525"/>
      <c r="E12" s="525"/>
      <c r="F12" s="525"/>
      <c r="G12" s="525"/>
      <c r="H12" s="525"/>
      <c r="I12" s="525"/>
      <c r="J12" s="525"/>
      <c r="K12" s="526"/>
      <c r="L12" s="533" t="s">
        <v>67</v>
      </c>
      <c r="M12" s="534"/>
      <c r="N12" s="534"/>
      <c r="O12" s="534"/>
      <c r="P12" s="534"/>
      <c r="Q12" s="535"/>
      <c r="R12" s="536">
        <v>3344</v>
      </c>
      <c r="S12" s="537"/>
      <c r="T12" s="537"/>
      <c r="U12" s="537"/>
      <c r="V12" s="538"/>
      <c r="W12" s="539" t="s">
        <v>25</v>
      </c>
      <c r="X12" s="467"/>
      <c r="Y12" s="467"/>
      <c r="Z12" s="467"/>
      <c r="AA12" s="467"/>
      <c r="AB12" s="540"/>
      <c r="AC12" s="541" t="s">
        <v>68</v>
      </c>
      <c r="AD12" s="542"/>
      <c r="AE12" s="542"/>
      <c r="AF12" s="542"/>
      <c r="AG12" s="543"/>
      <c r="AH12" s="541" t="s">
        <v>69</v>
      </c>
      <c r="AI12" s="542"/>
      <c r="AJ12" s="542"/>
      <c r="AK12" s="542"/>
      <c r="AL12" s="544"/>
      <c r="AM12" s="486" t="s">
        <v>70</v>
      </c>
      <c r="AN12" s="390"/>
      <c r="AO12" s="390"/>
      <c r="AP12" s="390"/>
      <c r="AQ12" s="390"/>
      <c r="AR12" s="390"/>
      <c r="AS12" s="390"/>
      <c r="AT12" s="391"/>
      <c r="AU12" s="466" t="s">
        <v>33</v>
      </c>
      <c r="AV12" s="467"/>
      <c r="AW12" s="467"/>
      <c r="AX12" s="467"/>
      <c r="AY12" s="396" t="s">
        <v>71</v>
      </c>
      <c r="AZ12" s="397"/>
      <c r="BA12" s="397"/>
      <c r="BB12" s="397"/>
      <c r="BC12" s="397"/>
      <c r="BD12" s="397"/>
      <c r="BE12" s="397"/>
      <c r="BF12" s="397"/>
      <c r="BG12" s="397"/>
      <c r="BH12" s="397"/>
      <c r="BI12" s="397"/>
      <c r="BJ12" s="397"/>
      <c r="BK12" s="397"/>
      <c r="BL12" s="397"/>
      <c r="BM12" s="398"/>
      <c r="BN12" s="416">
        <v>80000</v>
      </c>
      <c r="BO12" s="417"/>
      <c r="BP12" s="417"/>
      <c r="BQ12" s="417"/>
      <c r="BR12" s="417"/>
      <c r="BS12" s="417"/>
      <c r="BT12" s="417"/>
      <c r="BU12" s="418"/>
      <c r="BV12" s="416">
        <v>140000</v>
      </c>
      <c r="BW12" s="417"/>
      <c r="BX12" s="417"/>
      <c r="BY12" s="417"/>
      <c r="BZ12" s="417"/>
      <c r="CA12" s="417"/>
      <c r="CB12" s="417"/>
      <c r="CC12" s="418"/>
      <c r="CD12" s="425" t="s">
        <v>72</v>
      </c>
      <c r="CE12" s="370"/>
      <c r="CF12" s="370"/>
      <c r="CG12" s="370"/>
      <c r="CH12" s="370"/>
      <c r="CI12" s="370"/>
      <c r="CJ12" s="370"/>
      <c r="CK12" s="370"/>
      <c r="CL12" s="370"/>
      <c r="CM12" s="370"/>
      <c r="CN12" s="370"/>
      <c r="CO12" s="370"/>
      <c r="CP12" s="370"/>
      <c r="CQ12" s="370"/>
      <c r="CR12" s="370"/>
      <c r="CS12" s="426"/>
      <c r="CT12" s="521" t="s">
        <v>65</v>
      </c>
      <c r="CU12" s="522"/>
      <c r="CV12" s="522"/>
      <c r="CW12" s="522"/>
      <c r="CX12" s="522"/>
      <c r="CY12" s="522"/>
      <c r="CZ12" s="522"/>
      <c r="DA12" s="523"/>
      <c r="DB12" s="521" t="s">
        <v>65</v>
      </c>
      <c r="DC12" s="522"/>
      <c r="DD12" s="522"/>
      <c r="DE12" s="522"/>
      <c r="DF12" s="522"/>
      <c r="DG12" s="522"/>
      <c r="DH12" s="522"/>
      <c r="DI12" s="523"/>
    </row>
    <row r="13" spans="1:119" ht="18.75" customHeight="1" x14ac:dyDescent="0.2">
      <c r="A13" s="40"/>
      <c r="B13" s="527"/>
      <c r="C13" s="528"/>
      <c r="D13" s="528"/>
      <c r="E13" s="528"/>
      <c r="F13" s="528"/>
      <c r="G13" s="528"/>
      <c r="H13" s="528"/>
      <c r="I13" s="528"/>
      <c r="J13" s="528"/>
      <c r="K13" s="529"/>
      <c r="L13" s="49"/>
      <c r="M13" s="509" t="s">
        <v>73</v>
      </c>
      <c r="N13" s="510"/>
      <c r="O13" s="510"/>
      <c r="P13" s="510"/>
      <c r="Q13" s="511"/>
      <c r="R13" s="512">
        <v>3338</v>
      </c>
      <c r="S13" s="513"/>
      <c r="T13" s="513"/>
      <c r="U13" s="513"/>
      <c r="V13" s="514"/>
      <c r="W13" s="497" t="s">
        <v>74</v>
      </c>
      <c r="X13" s="430"/>
      <c r="Y13" s="430"/>
      <c r="Z13" s="430"/>
      <c r="AA13" s="430"/>
      <c r="AB13" s="431"/>
      <c r="AC13" s="392">
        <v>288</v>
      </c>
      <c r="AD13" s="393"/>
      <c r="AE13" s="393"/>
      <c r="AF13" s="393"/>
      <c r="AG13" s="394"/>
      <c r="AH13" s="392">
        <v>337</v>
      </c>
      <c r="AI13" s="393"/>
      <c r="AJ13" s="393"/>
      <c r="AK13" s="393"/>
      <c r="AL13" s="395"/>
      <c r="AM13" s="486" t="s">
        <v>75</v>
      </c>
      <c r="AN13" s="390"/>
      <c r="AO13" s="390"/>
      <c r="AP13" s="390"/>
      <c r="AQ13" s="390"/>
      <c r="AR13" s="390"/>
      <c r="AS13" s="390"/>
      <c r="AT13" s="391"/>
      <c r="AU13" s="466" t="s">
        <v>33</v>
      </c>
      <c r="AV13" s="467"/>
      <c r="AW13" s="467"/>
      <c r="AX13" s="467"/>
      <c r="AY13" s="396" t="s">
        <v>76</v>
      </c>
      <c r="AZ13" s="397"/>
      <c r="BA13" s="397"/>
      <c r="BB13" s="397"/>
      <c r="BC13" s="397"/>
      <c r="BD13" s="397"/>
      <c r="BE13" s="397"/>
      <c r="BF13" s="397"/>
      <c r="BG13" s="397"/>
      <c r="BH13" s="397"/>
      <c r="BI13" s="397"/>
      <c r="BJ13" s="397"/>
      <c r="BK13" s="397"/>
      <c r="BL13" s="397"/>
      <c r="BM13" s="398"/>
      <c r="BN13" s="416">
        <v>175465</v>
      </c>
      <c r="BO13" s="417"/>
      <c r="BP13" s="417"/>
      <c r="BQ13" s="417"/>
      <c r="BR13" s="417"/>
      <c r="BS13" s="417"/>
      <c r="BT13" s="417"/>
      <c r="BU13" s="418"/>
      <c r="BV13" s="416">
        <v>261351</v>
      </c>
      <c r="BW13" s="417"/>
      <c r="BX13" s="417"/>
      <c r="BY13" s="417"/>
      <c r="BZ13" s="417"/>
      <c r="CA13" s="417"/>
      <c r="CB13" s="417"/>
      <c r="CC13" s="418"/>
      <c r="CD13" s="425" t="s">
        <v>77</v>
      </c>
      <c r="CE13" s="370"/>
      <c r="CF13" s="370"/>
      <c r="CG13" s="370"/>
      <c r="CH13" s="370"/>
      <c r="CI13" s="370"/>
      <c r="CJ13" s="370"/>
      <c r="CK13" s="370"/>
      <c r="CL13" s="370"/>
      <c r="CM13" s="370"/>
      <c r="CN13" s="370"/>
      <c r="CO13" s="370"/>
      <c r="CP13" s="370"/>
      <c r="CQ13" s="370"/>
      <c r="CR13" s="370"/>
      <c r="CS13" s="426"/>
      <c r="CT13" s="386">
        <v>10.9</v>
      </c>
      <c r="CU13" s="387"/>
      <c r="CV13" s="387"/>
      <c r="CW13" s="387"/>
      <c r="CX13" s="387"/>
      <c r="CY13" s="387"/>
      <c r="CZ13" s="387"/>
      <c r="DA13" s="388"/>
      <c r="DB13" s="386">
        <v>11.3</v>
      </c>
      <c r="DC13" s="387"/>
      <c r="DD13" s="387"/>
      <c r="DE13" s="387"/>
      <c r="DF13" s="387"/>
      <c r="DG13" s="387"/>
      <c r="DH13" s="387"/>
      <c r="DI13" s="388"/>
    </row>
    <row r="14" spans="1:119" ht="18.75" customHeight="1" thickBot="1" x14ac:dyDescent="0.25">
      <c r="A14" s="40"/>
      <c r="B14" s="527"/>
      <c r="C14" s="528"/>
      <c r="D14" s="528"/>
      <c r="E14" s="528"/>
      <c r="F14" s="528"/>
      <c r="G14" s="528"/>
      <c r="H14" s="528"/>
      <c r="I14" s="528"/>
      <c r="J14" s="528"/>
      <c r="K14" s="529"/>
      <c r="L14" s="502" t="s">
        <v>78</v>
      </c>
      <c r="M14" s="519"/>
      <c r="N14" s="519"/>
      <c r="O14" s="519"/>
      <c r="P14" s="519"/>
      <c r="Q14" s="520"/>
      <c r="R14" s="512">
        <v>3404</v>
      </c>
      <c r="S14" s="513"/>
      <c r="T14" s="513"/>
      <c r="U14" s="513"/>
      <c r="V14" s="514"/>
      <c r="W14" s="515"/>
      <c r="X14" s="433"/>
      <c r="Y14" s="433"/>
      <c r="Z14" s="433"/>
      <c r="AA14" s="433"/>
      <c r="AB14" s="434"/>
      <c r="AC14" s="505">
        <v>17.7</v>
      </c>
      <c r="AD14" s="506"/>
      <c r="AE14" s="506"/>
      <c r="AF14" s="506"/>
      <c r="AG14" s="507"/>
      <c r="AH14" s="505">
        <v>19.7</v>
      </c>
      <c r="AI14" s="506"/>
      <c r="AJ14" s="506"/>
      <c r="AK14" s="506"/>
      <c r="AL14" s="508"/>
      <c r="AM14" s="486"/>
      <c r="AN14" s="390"/>
      <c r="AO14" s="390"/>
      <c r="AP14" s="390"/>
      <c r="AQ14" s="390"/>
      <c r="AR14" s="390"/>
      <c r="AS14" s="390"/>
      <c r="AT14" s="391"/>
      <c r="AU14" s="466"/>
      <c r="AV14" s="467"/>
      <c r="AW14" s="467"/>
      <c r="AX14" s="467"/>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79</v>
      </c>
      <c r="CE14" s="423"/>
      <c r="CF14" s="423"/>
      <c r="CG14" s="423"/>
      <c r="CH14" s="423"/>
      <c r="CI14" s="423"/>
      <c r="CJ14" s="423"/>
      <c r="CK14" s="423"/>
      <c r="CL14" s="423"/>
      <c r="CM14" s="423"/>
      <c r="CN14" s="423"/>
      <c r="CO14" s="423"/>
      <c r="CP14" s="423"/>
      <c r="CQ14" s="423"/>
      <c r="CR14" s="423"/>
      <c r="CS14" s="424"/>
      <c r="CT14" s="516" t="s">
        <v>65</v>
      </c>
      <c r="CU14" s="517"/>
      <c r="CV14" s="517"/>
      <c r="CW14" s="517"/>
      <c r="CX14" s="517"/>
      <c r="CY14" s="517"/>
      <c r="CZ14" s="517"/>
      <c r="DA14" s="518"/>
      <c r="DB14" s="516" t="s">
        <v>65</v>
      </c>
      <c r="DC14" s="517"/>
      <c r="DD14" s="517"/>
      <c r="DE14" s="517"/>
      <c r="DF14" s="517"/>
      <c r="DG14" s="517"/>
      <c r="DH14" s="517"/>
      <c r="DI14" s="518"/>
    </row>
    <row r="15" spans="1:119" ht="18.75" customHeight="1" x14ac:dyDescent="0.2">
      <c r="A15" s="40"/>
      <c r="B15" s="527"/>
      <c r="C15" s="528"/>
      <c r="D15" s="528"/>
      <c r="E15" s="528"/>
      <c r="F15" s="528"/>
      <c r="G15" s="528"/>
      <c r="H15" s="528"/>
      <c r="I15" s="528"/>
      <c r="J15" s="528"/>
      <c r="K15" s="529"/>
      <c r="L15" s="49"/>
      <c r="M15" s="509" t="s">
        <v>73</v>
      </c>
      <c r="N15" s="510"/>
      <c r="O15" s="510"/>
      <c r="P15" s="510"/>
      <c r="Q15" s="511"/>
      <c r="R15" s="512">
        <v>3398</v>
      </c>
      <c r="S15" s="513"/>
      <c r="T15" s="513"/>
      <c r="U15" s="513"/>
      <c r="V15" s="514"/>
      <c r="W15" s="497" t="s">
        <v>80</v>
      </c>
      <c r="X15" s="430"/>
      <c r="Y15" s="430"/>
      <c r="Z15" s="430"/>
      <c r="AA15" s="430"/>
      <c r="AB15" s="431"/>
      <c r="AC15" s="392">
        <v>393</v>
      </c>
      <c r="AD15" s="393"/>
      <c r="AE15" s="393"/>
      <c r="AF15" s="393"/>
      <c r="AG15" s="394"/>
      <c r="AH15" s="392">
        <v>418</v>
      </c>
      <c r="AI15" s="393"/>
      <c r="AJ15" s="393"/>
      <c r="AK15" s="393"/>
      <c r="AL15" s="395"/>
      <c r="AM15" s="486"/>
      <c r="AN15" s="390"/>
      <c r="AO15" s="390"/>
      <c r="AP15" s="390"/>
      <c r="AQ15" s="390"/>
      <c r="AR15" s="390"/>
      <c r="AS15" s="390"/>
      <c r="AT15" s="391"/>
      <c r="AU15" s="466"/>
      <c r="AV15" s="467"/>
      <c r="AW15" s="467"/>
      <c r="AX15" s="467"/>
      <c r="AY15" s="408" t="s">
        <v>81</v>
      </c>
      <c r="AZ15" s="409"/>
      <c r="BA15" s="409"/>
      <c r="BB15" s="409"/>
      <c r="BC15" s="409"/>
      <c r="BD15" s="409"/>
      <c r="BE15" s="409"/>
      <c r="BF15" s="409"/>
      <c r="BG15" s="409"/>
      <c r="BH15" s="409"/>
      <c r="BI15" s="409"/>
      <c r="BJ15" s="409"/>
      <c r="BK15" s="409"/>
      <c r="BL15" s="409"/>
      <c r="BM15" s="410"/>
      <c r="BN15" s="411">
        <v>283390</v>
      </c>
      <c r="BO15" s="412"/>
      <c r="BP15" s="412"/>
      <c r="BQ15" s="412"/>
      <c r="BR15" s="412"/>
      <c r="BS15" s="412"/>
      <c r="BT15" s="412"/>
      <c r="BU15" s="413"/>
      <c r="BV15" s="411">
        <v>291811</v>
      </c>
      <c r="BW15" s="412"/>
      <c r="BX15" s="412"/>
      <c r="BY15" s="412"/>
      <c r="BZ15" s="412"/>
      <c r="CA15" s="412"/>
      <c r="CB15" s="412"/>
      <c r="CC15" s="413"/>
      <c r="CD15" s="499" t="s">
        <v>82</v>
      </c>
      <c r="CE15" s="500"/>
      <c r="CF15" s="500"/>
      <c r="CG15" s="500"/>
      <c r="CH15" s="500"/>
      <c r="CI15" s="500"/>
      <c r="CJ15" s="500"/>
      <c r="CK15" s="500"/>
      <c r="CL15" s="500"/>
      <c r="CM15" s="500"/>
      <c r="CN15" s="500"/>
      <c r="CO15" s="500"/>
      <c r="CP15" s="500"/>
      <c r="CQ15" s="500"/>
      <c r="CR15" s="500"/>
      <c r="CS15" s="501"/>
      <c r="CT15" s="50"/>
      <c r="CU15" s="51"/>
      <c r="CV15" s="51"/>
      <c r="CW15" s="51"/>
      <c r="CX15" s="51"/>
      <c r="CY15" s="51"/>
      <c r="CZ15" s="51"/>
      <c r="DA15" s="52"/>
      <c r="DB15" s="50"/>
      <c r="DC15" s="51"/>
      <c r="DD15" s="51"/>
      <c r="DE15" s="51"/>
      <c r="DF15" s="51"/>
      <c r="DG15" s="51"/>
      <c r="DH15" s="51"/>
      <c r="DI15" s="52"/>
    </row>
    <row r="16" spans="1:119" ht="18.75" customHeight="1" x14ac:dyDescent="0.2">
      <c r="A16" s="40"/>
      <c r="B16" s="527"/>
      <c r="C16" s="528"/>
      <c r="D16" s="528"/>
      <c r="E16" s="528"/>
      <c r="F16" s="528"/>
      <c r="G16" s="528"/>
      <c r="H16" s="528"/>
      <c r="I16" s="528"/>
      <c r="J16" s="528"/>
      <c r="K16" s="529"/>
      <c r="L16" s="502" t="s">
        <v>83</v>
      </c>
      <c r="M16" s="503"/>
      <c r="N16" s="503"/>
      <c r="O16" s="503"/>
      <c r="P16" s="503"/>
      <c r="Q16" s="504"/>
      <c r="R16" s="494" t="s">
        <v>84</v>
      </c>
      <c r="S16" s="495"/>
      <c r="T16" s="495"/>
      <c r="U16" s="495"/>
      <c r="V16" s="496"/>
      <c r="W16" s="515"/>
      <c r="X16" s="433"/>
      <c r="Y16" s="433"/>
      <c r="Z16" s="433"/>
      <c r="AA16" s="433"/>
      <c r="AB16" s="434"/>
      <c r="AC16" s="505">
        <v>24.1</v>
      </c>
      <c r="AD16" s="506"/>
      <c r="AE16" s="506"/>
      <c r="AF16" s="506"/>
      <c r="AG16" s="507"/>
      <c r="AH16" s="505">
        <v>24.4</v>
      </c>
      <c r="AI16" s="506"/>
      <c r="AJ16" s="506"/>
      <c r="AK16" s="506"/>
      <c r="AL16" s="508"/>
      <c r="AM16" s="486"/>
      <c r="AN16" s="390"/>
      <c r="AO16" s="390"/>
      <c r="AP16" s="390"/>
      <c r="AQ16" s="390"/>
      <c r="AR16" s="390"/>
      <c r="AS16" s="390"/>
      <c r="AT16" s="391"/>
      <c r="AU16" s="466"/>
      <c r="AV16" s="467"/>
      <c r="AW16" s="467"/>
      <c r="AX16" s="467"/>
      <c r="AY16" s="396" t="s">
        <v>85</v>
      </c>
      <c r="AZ16" s="397"/>
      <c r="BA16" s="397"/>
      <c r="BB16" s="397"/>
      <c r="BC16" s="397"/>
      <c r="BD16" s="397"/>
      <c r="BE16" s="397"/>
      <c r="BF16" s="397"/>
      <c r="BG16" s="397"/>
      <c r="BH16" s="397"/>
      <c r="BI16" s="397"/>
      <c r="BJ16" s="397"/>
      <c r="BK16" s="397"/>
      <c r="BL16" s="397"/>
      <c r="BM16" s="398"/>
      <c r="BN16" s="416">
        <v>2020027</v>
      </c>
      <c r="BO16" s="417"/>
      <c r="BP16" s="417"/>
      <c r="BQ16" s="417"/>
      <c r="BR16" s="417"/>
      <c r="BS16" s="417"/>
      <c r="BT16" s="417"/>
      <c r="BU16" s="418"/>
      <c r="BV16" s="416">
        <v>1841959</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5">
      <c r="A17" s="40"/>
      <c r="B17" s="530"/>
      <c r="C17" s="531"/>
      <c r="D17" s="531"/>
      <c r="E17" s="531"/>
      <c r="F17" s="531"/>
      <c r="G17" s="531"/>
      <c r="H17" s="531"/>
      <c r="I17" s="531"/>
      <c r="J17" s="531"/>
      <c r="K17" s="532"/>
      <c r="L17" s="54"/>
      <c r="M17" s="491" t="s">
        <v>86</v>
      </c>
      <c r="N17" s="492"/>
      <c r="O17" s="492"/>
      <c r="P17" s="492"/>
      <c r="Q17" s="493"/>
      <c r="R17" s="494" t="s">
        <v>84</v>
      </c>
      <c r="S17" s="495"/>
      <c r="T17" s="495"/>
      <c r="U17" s="495"/>
      <c r="V17" s="496"/>
      <c r="W17" s="497" t="s">
        <v>87</v>
      </c>
      <c r="X17" s="430"/>
      <c r="Y17" s="430"/>
      <c r="Z17" s="430"/>
      <c r="AA17" s="430"/>
      <c r="AB17" s="431"/>
      <c r="AC17" s="392">
        <v>950</v>
      </c>
      <c r="AD17" s="393"/>
      <c r="AE17" s="393"/>
      <c r="AF17" s="393"/>
      <c r="AG17" s="394"/>
      <c r="AH17" s="392">
        <v>958</v>
      </c>
      <c r="AI17" s="393"/>
      <c r="AJ17" s="393"/>
      <c r="AK17" s="393"/>
      <c r="AL17" s="395"/>
      <c r="AM17" s="486"/>
      <c r="AN17" s="390"/>
      <c r="AO17" s="390"/>
      <c r="AP17" s="390"/>
      <c r="AQ17" s="390"/>
      <c r="AR17" s="390"/>
      <c r="AS17" s="390"/>
      <c r="AT17" s="391"/>
      <c r="AU17" s="466"/>
      <c r="AV17" s="467"/>
      <c r="AW17" s="467"/>
      <c r="AX17" s="467"/>
      <c r="AY17" s="396" t="s">
        <v>88</v>
      </c>
      <c r="AZ17" s="397"/>
      <c r="BA17" s="397"/>
      <c r="BB17" s="397"/>
      <c r="BC17" s="397"/>
      <c r="BD17" s="397"/>
      <c r="BE17" s="397"/>
      <c r="BF17" s="397"/>
      <c r="BG17" s="397"/>
      <c r="BH17" s="397"/>
      <c r="BI17" s="397"/>
      <c r="BJ17" s="397"/>
      <c r="BK17" s="397"/>
      <c r="BL17" s="397"/>
      <c r="BM17" s="398"/>
      <c r="BN17" s="416">
        <v>338998</v>
      </c>
      <c r="BO17" s="417"/>
      <c r="BP17" s="417"/>
      <c r="BQ17" s="417"/>
      <c r="BR17" s="417"/>
      <c r="BS17" s="417"/>
      <c r="BT17" s="417"/>
      <c r="BU17" s="418"/>
      <c r="BV17" s="416">
        <v>350225</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5">
      <c r="A18" s="40"/>
      <c r="B18" s="468" t="s">
        <v>89</v>
      </c>
      <c r="C18" s="469"/>
      <c r="D18" s="469"/>
      <c r="E18" s="470"/>
      <c r="F18" s="470"/>
      <c r="G18" s="470"/>
      <c r="H18" s="470"/>
      <c r="I18" s="470"/>
      <c r="J18" s="470"/>
      <c r="K18" s="470"/>
      <c r="L18" s="487">
        <v>121.19</v>
      </c>
      <c r="M18" s="487"/>
      <c r="N18" s="487"/>
      <c r="O18" s="487"/>
      <c r="P18" s="487"/>
      <c r="Q18" s="487"/>
      <c r="R18" s="488"/>
      <c r="S18" s="488"/>
      <c r="T18" s="488"/>
      <c r="U18" s="488"/>
      <c r="V18" s="489"/>
      <c r="W18" s="482"/>
      <c r="X18" s="483"/>
      <c r="Y18" s="483"/>
      <c r="Z18" s="483"/>
      <c r="AA18" s="483"/>
      <c r="AB18" s="498"/>
      <c r="AC18" s="380">
        <v>58.2</v>
      </c>
      <c r="AD18" s="381"/>
      <c r="AE18" s="381"/>
      <c r="AF18" s="381"/>
      <c r="AG18" s="490"/>
      <c r="AH18" s="380">
        <v>55.9</v>
      </c>
      <c r="AI18" s="381"/>
      <c r="AJ18" s="381"/>
      <c r="AK18" s="381"/>
      <c r="AL18" s="382"/>
      <c r="AM18" s="486"/>
      <c r="AN18" s="390"/>
      <c r="AO18" s="390"/>
      <c r="AP18" s="390"/>
      <c r="AQ18" s="390"/>
      <c r="AR18" s="390"/>
      <c r="AS18" s="390"/>
      <c r="AT18" s="391"/>
      <c r="AU18" s="466"/>
      <c r="AV18" s="467"/>
      <c r="AW18" s="467"/>
      <c r="AX18" s="467"/>
      <c r="AY18" s="396" t="s">
        <v>90</v>
      </c>
      <c r="AZ18" s="397"/>
      <c r="BA18" s="397"/>
      <c r="BB18" s="397"/>
      <c r="BC18" s="397"/>
      <c r="BD18" s="397"/>
      <c r="BE18" s="397"/>
      <c r="BF18" s="397"/>
      <c r="BG18" s="397"/>
      <c r="BH18" s="397"/>
      <c r="BI18" s="397"/>
      <c r="BJ18" s="397"/>
      <c r="BK18" s="397"/>
      <c r="BL18" s="397"/>
      <c r="BM18" s="398"/>
      <c r="BN18" s="416">
        <v>1842073</v>
      </c>
      <c r="BO18" s="417"/>
      <c r="BP18" s="417"/>
      <c r="BQ18" s="417"/>
      <c r="BR18" s="417"/>
      <c r="BS18" s="417"/>
      <c r="BT18" s="417"/>
      <c r="BU18" s="418"/>
      <c r="BV18" s="416">
        <v>1738564</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5">
      <c r="A19" s="40"/>
      <c r="B19" s="468" t="s">
        <v>91</v>
      </c>
      <c r="C19" s="469"/>
      <c r="D19" s="469"/>
      <c r="E19" s="470"/>
      <c r="F19" s="470"/>
      <c r="G19" s="470"/>
      <c r="H19" s="470"/>
      <c r="I19" s="470"/>
      <c r="J19" s="470"/>
      <c r="K19" s="470"/>
      <c r="L19" s="471">
        <v>27</v>
      </c>
      <c r="M19" s="471"/>
      <c r="N19" s="471"/>
      <c r="O19" s="471"/>
      <c r="P19" s="471"/>
      <c r="Q19" s="471"/>
      <c r="R19" s="472"/>
      <c r="S19" s="472"/>
      <c r="T19" s="472"/>
      <c r="U19" s="472"/>
      <c r="V19" s="473"/>
      <c r="W19" s="480"/>
      <c r="X19" s="481"/>
      <c r="Y19" s="481"/>
      <c r="Z19" s="481"/>
      <c r="AA19" s="481"/>
      <c r="AB19" s="481"/>
      <c r="AC19" s="484"/>
      <c r="AD19" s="484"/>
      <c r="AE19" s="484"/>
      <c r="AF19" s="484"/>
      <c r="AG19" s="484"/>
      <c r="AH19" s="484"/>
      <c r="AI19" s="484"/>
      <c r="AJ19" s="484"/>
      <c r="AK19" s="484"/>
      <c r="AL19" s="485"/>
      <c r="AM19" s="486"/>
      <c r="AN19" s="390"/>
      <c r="AO19" s="390"/>
      <c r="AP19" s="390"/>
      <c r="AQ19" s="390"/>
      <c r="AR19" s="390"/>
      <c r="AS19" s="390"/>
      <c r="AT19" s="391"/>
      <c r="AU19" s="466"/>
      <c r="AV19" s="467"/>
      <c r="AW19" s="467"/>
      <c r="AX19" s="467"/>
      <c r="AY19" s="396" t="s">
        <v>92</v>
      </c>
      <c r="AZ19" s="397"/>
      <c r="BA19" s="397"/>
      <c r="BB19" s="397"/>
      <c r="BC19" s="397"/>
      <c r="BD19" s="397"/>
      <c r="BE19" s="397"/>
      <c r="BF19" s="397"/>
      <c r="BG19" s="397"/>
      <c r="BH19" s="397"/>
      <c r="BI19" s="397"/>
      <c r="BJ19" s="397"/>
      <c r="BK19" s="397"/>
      <c r="BL19" s="397"/>
      <c r="BM19" s="398"/>
      <c r="BN19" s="416">
        <v>3471678</v>
      </c>
      <c r="BO19" s="417"/>
      <c r="BP19" s="417"/>
      <c r="BQ19" s="417"/>
      <c r="BR19" s="417"/>
      <c r="BS19" s="417"/>
      <c r="BT19" s="417"/>
      <c r="BU19" s="418"/>
      <c r="BV19" s="416">
        <v>2956636</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5">
      <c r="A20" s="40"/>
      <c r="B20" s="468" t="s">
        <v>93</v>
      </c>
      <c r="C20" s="469"/>
      <c r="D20" s="469"/>
      <c r="E20" s="470"/>
      <c r="F20" s="470"/>
      <c r="G20" s="470"/>
      <c r="H20" s="470"/>
      <c r="I20" s="470"/>
      <c r="J20" s="470"/>
      <c r="K20" s="470"/>
      <c r="L20" s="471">
        <v>1131</v>
      </c>
      <c r="M20" s="471"/>
      <c r="N20" s="471"/>
      <c r="O20" s="471"/>
      <c r="P20" s="471"/>
      <c r="Q20" s="471"/>
      <c r="R20" s="472"/>
      <c r="S20" s="472"/>
      <c r="T20" s="472"/>
      <c r="U20" s="472"/>
      <c r="V20" s="473"/>
      <c r="W20" s="482"/>
      <c r="X20" s="483"/>
      <c r="Y20" s="483"/>
      <c r="Z20" s="483"/>
      <c r="AA20" s="483"/>
      <c r="AB20" s="483"/>
      <c r="AC20" s="474"/>
      <c r="AD20" s="474"/>
      <c r="AE20" s="474"/>
      <c r="AF20" s="474"/>
      <c r="AG20" s="474"/>
      <c r="AH20" s="474"/>
      <c r="AI20" s="474"/>
      <c r="AJ20" s="474"/>
      <c r="AK20" s="474"/>
      <c r="AL20" s="475"/>
      <c r="AM20" s="476"/>
      <c r="AN20" s="372"/>
      <c r="AO20" s="372"/>
      <c r="AP20" s="372"/>
      <c r="AQ20" s="372"/>
      <c r="AR20" s="372"/>
      <c r="AS20" s="372"/>
      <c r="AT20" s="373"/>
      <c r="AU20" s="477"/>
      <c r="AV20" s="478"/>
      <c r="AW20" s="478"/>
      <c r="AX20" s="479"/>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5">
      <c r="A21" s="40"/>
      <c r="B21" s="446" t="s">
        <v>94</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2">
      <c r="A22" s="40"/>
      <c r="B22" s="449" t="s">
        <v>95</v>
      </c>
      <c r="C22" s="450"/>
      <c r="D22" s="451"/>
      <c r="E22" s="458" t="s">
        <v>25</v>
      </c>
      <c r="F22" s="430"/>
      <c r="G22" s="430"/>
      <c r="H22" s="430"/>
      <c r="I22" s="430"/>
      <c r="J22" s="430"/>
      <c r="K22" s="431"/>
      <c r="L22" s="458" t="s">
        <v>96</v>
      </c>
      <c r="M22" s="430"/>
      <c r="N22" s="430"/>
      <c r="O22" s="430"/>
      <c r="P22" s="431"/>
      <c r="Q22" s="440" t="s">
        <v>97</v>
      </c>
      <c r="R22" s="441"/>
      <c r="S22" s="441"/>
      <c r="T22" s="441"/>
      <c r="U22" s="441"/>
      <c r="V22" s="459"/>
      <c r="W22" s="461" t="s">
        <v>98</v>
      </c>
      <c r="X22" s="450"/>
      <c r="Y22" s="451"/>
      <c r="Z22" s="458" t="s">
        <v>25</v>
      </c>
      <c r="AA22" s="430"/>
      <c r="AB22" s="430"/>
      <c r="AC22" s="430"/>
      <c r="AD22" s="430"/>
      <c r="AE22" s="430"/>
      <c r="AF22" s="430"/>
      <c r="AG22" s="431"/>
      <c r="AH22" s="429" t="s">
        <v>99</v>
      </c>
      <c r="AI22" s="430"/>
      <c r="AJ22" s="430"/>
      <c r="AK22" s="430"/>
      <c r="AL22" s="431"/>
      <c r="AM22" s="429" t="s">
        <v>100</v>
      </c>
      <c r="AN22" s="435"/>
      <c r="AO22" s="435"/>
      <c r="AP22" s="435"/>
      <c r="AQ22" s="435"/>
      <c r="AR22" s="436"/>
      <c r="AS22" s="440" t="s">
        <v>97</v>
      </c>
      <c r="AT22" s="441"/>
      <c r="AU22" s="441"/>
      <c r="AV22" s="441"/>
      <c r="AW22" s="441"/>
      <c r="AX22" s="442"/>
      <c r="AY22" s="408" t="s">
        <v>101</v>
      </c>
      <c r="AZ22" s="409"/>
      <c r="BA22" s="409"/>
      <c r="BB22" s="409"/>
      <c r="BC22" s="409"/>
      <c r="BD22" s="409"/>
      <c r="BE22" s="409"/>
      <c r="BF22" s="409"/>
      <c r="BG22" s="409"/>
      <c r="BH22" s="409"/>
      <c r="BI22" s="409"/>
      <c r="BJ22" s="409"/>
      <c r="BK22" s="409"/>
      <c r="BL22" s="409"/>
      <c r="BM22" s="410"/>
      <c r="BN22" s="411">
        <v>3246368</v>
      </c>
      <c r="BO22" s="412"/>
      <c r="BP22" s="412"/>
      <c r="BQ22" s="412"/>
      <c r="BR22" s="412"/>
      <c r="BS22" s="412"/>
      <c r="BT22" s="412"/>
      <c r="BU22" s="413"/>
      <c r="BV22" s="411">
        <v>3404979</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2">
      <c r="A23" s="40"/>
      <c r="B23" s="452"/>
      <c r="C23" s="453"/>
      <c r="D23" s="454"/>
      <c r="E23" s="432"/>
      <c r="F23" s="433"/>
      <c r="G23" s="433"/>
      <c r="H23" s="433"/>
      <c r="I23" s="433"/>
      <c r="J23" s="433"/>
      <c r="K23" s="434"/>
      <c r="L23" s="432"/>
      <c r="M23" s="433"/>
      <c r="N23" s="433"/>
      <c r="O23" s="433"/>
      <c r="P23" s="434"/>
      <c r="Q23" s="443"/>
      <c r="R23" s="444"/>
      <c r="S23" s="444"/>
      <c r="T23" s="444"/>
      <c r="U23" s="444"/>
      <c r="V23" s="460"/>
      <c r="W23" s="462"/>
      <c r="X23" s="453"/>
      <c r="Y23" s="454"/>
      <c r="Z23" s="432"/>
      <c r="AA23" s="433"/>
      <c r="AB23" s="433"/>
      <c r="AC23" s="433"/>
      <c r="AD23" s="433"/>
      <c r="AE23" s="433"/>
      <c r="AF23" s="433"/>
      <c r="AG23" s="434"/>
      <c r="AH23" s="432"/>
      <c r="AI23" s="433"/>
      <c r="AJ23" s="433"/>
      <c r="AK23" s="433"/>
      <c r="AL23" s="434"/>
      <c r="AM23" s="437"/>
      <c r="AN23" s="438"/>
      <c r="AO23" s="438"/>
      <c r="AP23" s="438"/>
      <c r="AQ23" s="438"/>
      <c r="AR23" s="439"/>
      <c r="AS23" s="443"/>
      <c r="AT23" s="444"/>
      <c r="AU23" s="444"/>
      <c r="AV23" s="444"/>
      <c r="AW23" s="444"/>
      <c r="AX23" s="445"/>
      <c r="AY23" s="396" t="s">
        <v>102</v>
      </c>
      <c r="AZ23" s="397"/>
      <c r="BA23" s="397"/>
      <c r="BB23" s="397"/>
      <c r="BC23" s="397"/>
      <c r="BD23" s="397"/>
      <c r="BE23" s="397"/>
      <c r="BF23" s="397"/>
      <c r="BG23" s="397"/>
      <c r="BH23" s="397"/>
      <c r="BI23" s="397"/>
      <c r="BJ23" s="397"/>
      <c r="BK23" s="397"/>
      <c r="BL23" s="397"/>
      <c r="BM23" s="398"/>
      <c r="BN23" s="416">
        <v>3101287</v>
      </c>
      <c r="BO23" s="417"/>
      <c r="BP23" s="417"/>
      <c r="BQ23" s="417"/>
      <c r="BR23" s="417"/>
      <c r="BS23" s="417"/>
      <c r="BT23" s="417"/>
      <c r="BU23" s="418"/>
      <c r="BV23" s="416">
        <v>3300047</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5">
      <c r="A24" s="40"/>
      <c r="B24" s="452"/>
      <c r="C24" s="453"/>
      <c r="D24" s="454"/>
      <c r="E24" s="389" t="s">
        <v>103</v>
      </c>
      <c r="F24" s="390"/>
      <c r="G24" s="390"/>
      <c r="H24" s="390"/>
      <c r="I24" s="390"/>
      <c r="J24" s="390"/>
      <c r="K24" s="391"/>
      <c r="L24" s="392">
        <v>1</v>
      </c>
      <c r="M24" s="393"/>
      <c r="N24" s="393"/>
      <c r="O24" s="393"/>
      <c r="P24" s="394"/>
      <c r="Q24" s="392">
        <v>7400</v>
      </c>
      <c r="R24" s="393"/>
      <c r="S24" s="393"/>
      <c r="T24" s="393"/>
      <c r="U24" s="393"/>
      <c r="V24" s="394"/>
      <c r="W24" s="462"/>
      <c r="X24" s="453"/>
      <c r="Y24" s="454"/>
      <c r="Z24" s="389" t="s">
        <v>104</v>
      </c>
      <c r="AA24" s="390"/>
      <c r="AB24" s="390"/>
      <c r="AC24" s="390"/>
      <c r="AD24" s="390"/>
      <c r="AE24" s="390"/>
      <c r="AF24" s="390"/>
      <c r="AG24" s="391"/>
      <c r="AH24" s="392">
        <v>56</v>
      </c>
      <c r="AI24" s="393"/>
      <c r="AJ24" s="393"/>
      <c r="AK24" s="393"/>
      <c r="AL24" s="394"/>
      <c r="AM24" s="392">
        <v>161560</v>
      </c>
      <c r="AN24" s="393"/>
      <c r="AO24" s="393"/>
      <c r="AP24" s="393"/>
      <c r="AQ24" s="393"/>
      <c r="AR24" s="394"/>
      <c r="AS24" s="392">
        <v>2885</v>
      </c>
      <c r="AT24" s="393"/>
      <c r="AU24" s="393"/>
      <c r="AV24" s="393"/>
      <c r="AW24" s="393"/>
      <c r="AX24" s="395"/>
      <c r="AY24" s="383" t="s">
        <v>105</v>
      </c>
      <c r="AZ24" s="384"/>
      <c r="BA24" s="384"/>
      <c r="BB24" s="384"/>
      <c r="BC24" s="384"/>
      <c r="BD24" s="384"/>
      <c r="BE24" s="384"/>
      <c r="BF24" s="384"/>
      <c r="BG24" s="384"/>
      <c r="BH24" s="384"/>
      <c r="BI24" s="384"/>
      <c r="BJ24" s="384"/>
      <c r="BK24" s="384"/>
      <c r="BL24" s="384"/>
      <c r="BM24" s="385"/>
      <c r="BN24" s="416">
        <v>2199102</v>
      </c>
      <c r="BO24" s="417"/>
      <c r="BP24" s="417"/>
      <c r="BQ24" s="417"/>
      <c r="BR24" s="417"/>
      <c r="BS24" s="417"/>
      <c r="BT24" s="417"/>
      <c r="BU24" s="418"/>
      <c r="BV24" s="416">
        <v>2282334</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2">
      <c r="A25" s="40"/>
      <c r="B25" s="452"/>
      <c r="C25" s="453"/>
      <c r="D25" s="454"/>
      <c r="E25" s="389" t="s">
        <v>106</v>
      </c>
      <c r="F25" s="390"/>
      <c r="G25" s="390"/>
      <c r="H25" s="390"/>
      <c r="I25" s="390"/>
      <c r="J25" s="390"/>
      <c r="K25" s="391"/>
      <c r="L25" s="392">
        <v>1</v>
      </c>
      <c r="M25" s="393"/>
      <c r="N25" s="393"/>
      <c r="O25" s="393"/>
      <c r="P25" s="394"/>
      <c r="Q25" s="392">
        <v>5680</v>
      </c>
      <c r="R25" s="393"/>
      <c r="S25" s="393"/>
      <c r="T25" s="393"/>
      <c r="U25" s="393"/>
      <c r="V25" s="394"/>
      <c r="W25" s="462"/>
      <c r="X25" s="453"/>
      <c r="Y25" s="454"/>
      <c r="Z25" s="389" t="s">
        <v>107</v>
      </c>
      <c r="AA25" s="390"/>
      <c r="AB25" s="390"/>
      <c r="AC25" s="390"/>
      <c r="AD25" s="390"/>
      <c r="AE25" s="390"/>
      <c r="AF25" s="390"/>
      <c r="AG25" s="391"/>
      <c r="AH25" s="392" t="s">
        <v>65</v>
      </c>
      <c r="AI25" s="393"/>
      <c r="AJ25" s="393"/>
      <c r="AK25" s="393"/>
      <c r="AL25" s="394"/>
      <c r="AM25" s="392" t="s">
        <v>65</v>
      </c>
      <c r="AN25" s="393"/>
      <c r="AO25" s="393"/>
      <c r="AP25" s="393"/>
      <c r="AQ25" s="393"/>
      <c r="AR25" s="394"/>
      <c r="AS25" s="392" t="s">
        <v>65</v>
      </c>
      <c r="AT25" s="393"/>
      <c r="AU25" s="393"/>
      <c r="AV25" s="393"/>
      <c r="AW25" s="393"/>
      <c r="AX25" s="395"/>
      <c r="AY25" s="408" t="s">
        <v>108</v>
      </c>
      <c r="AZ25" s="409"/>
      <c r="BA25" s="409"/>
      <c r="BB25" s="409"/>
      <c r="BC25" s="409"/>
      <c r="BD25" s="409"/>
      <c r="BE25" s="409"/>
      <c r="BF25" s="409"/>
      <c r="BG25" s="409"/>
      <c r="BH25" s="409"/>
      <c r="BI25" s="409"/>
      <c r="BJ25" s="409"/>
      <c r="BK25" s="409"/>
      <c r="BL25" s="409"/>
      <c r="BM25" s="410"/>
      <c r="BN25" s="411">
        <v>49361</v>
      </c>
      <c r="BO25" s="412"/>
      <c r="BP25" s="412"/>
      <c r="BQ25" s="412"/>
      <c r="BR25" s="412"/>
      <c r="BS25" s="412"/>
      <c r="BT25" s="412"/>
      <c r="BU25" s="413"/>
      <c r="BV25" s="411">
        <v>62544</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2">
      <c r="A26" s="40"/>
      <c r="B26" s="452"/>
      <c r="C26" s="453"/>
      <c r="D26" s="454"/>
      <c r="E26" s="389" t="s">
        <v>109</v>
      </c>
      <c r="F26" s="390"/>
      <c r="G26" s="390"/>
      <c r="H26" s="390"/>
      <c r="I26" s="390"/>
      <c r="J26" s="390"/>
      <c r="K26" s="391"/>
      <c r="L26" s="392">
        <v>1</v>
      </c>
      <c r="M26" s="393"/>
      <c r="N26" s="393"/>
      <c r="O26" s="393"/>
      <c r="P26" s="394"/>
      <c r="Q26" s="392">
        <v>5090</v>
      </c>
      <c r="R26" s="393"/>
      <c r="S26" s="393"/>
      <c r="T26" s="393"/>
      <c r="U26" s="393"/>
      <c r="V26" s="394"/>
      <c r="W26" s="462"/>
      <c r="X26" s="453"/>
      <c r="Y26" s="454"/>
      <c r="Z26" s="389" t="s">
        <v>110</v>
      </c>
      <c r="AA26" s="427"/>
      <c r="AB26" s="427"/>
      <c r="AC26" s="427"/>
      <c r="AD26" s="427"/>
      <c r="AE26" s="427"/>
      <c r="AF26" s="427"/>
      <c r="AG26" s="428"/>
      <c r="AH26" s="392" t="s">
        <v>65</v>
      </c>
      <c r="AI26" s="393"/>
      <c r="AJ26" s="393"/>
      <c r="AK26" s="393"/>
      <c r="AL26" s="394"/>
      <c r="AM26" s="392" t="s">
        <v>65</v>
      </c>
      <c r="AN26" s="393"/>
      <c r="AO26" s="393"/>
      <c r="AP26" s="393"/>
      <c r="AQ26" s="393"/>
      <c r="AR26" s="394"/>
      <c r="AS26" s="392" t="s">
        <v>65</v>
      </c>
      <c r="AT26" s="393"/>
      <c r="AU26" s="393"/>
      <c r="AV26" s="393"/>
      <c r="AW26" s="393"/>
      <c r="AX26" s="395"/>
      <c r="AY26" s="425" t="s">
        <v>111</v>
      </c>
      <c r="AZ26" s="370"/>
      <c r="BA26" s="370"/>
      <c r="BB26" s="370"/>
      <c r="BC26" s="370"/>
      <c r="BD26" s="370"/>
      <c r="BE26" s="370"/>
      <c r="BF26" s="370"/>
      <c r="BG26" s="370"/>
      <c r="BH26" s="370"/>
      <c r="BI26" s="370"/>
      <c r="BJ26" s="370"/>
      <c r="BK26" s="370"/>
      <c r="BL26" s="370"/>
      <c r="BM26" s="426"/>
      <c r="BN26" s="416" t="s">
        <v>65</v>
      </c>
      <c r="BO26" s="417"/>
      <c r="BP26" s="417"/>
      <c r="BQ26" s="417"/>
      <c r="BR26" s="417"/>
      <c r="BS26" s="417"/>
      <c r="BT26" s="417"/>
      <c r="BU26" s="418"/>
      <c r="BV26" s="416" t="s">
        <v>65</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5">
      <c r="A27" s="40"/>
      <c r="B27" s="452"/>
      <c r="C27" s="453"/>
      <c r="D27" s="454"/>
      <c r="E27" s="389" t="s">
        <v>112</v>
      </c>
      <c r="F27" s="390"/>
      <c r="G27" s="390"/>
      <c r="H27" s="390"/>
      <c r="I27" s="390"/>
      <c r="J27" s="390"/>
      <c r="K27" s="391"/>
      <c r="L27" s="392">
        <v>1</v>
      </c>
      <c r="M27" s="393"/>
      <c r="N27" s="393"/>
      <c r="O27" s="393"/>
      <c r="P27" s="394"/>
      <c r="Q27" s="392">
        <v>2890</v>
      </c>
      <c r="R27" s="393"/>
      <c r="S27" s="393"/>
      <c r="T27" s="393"/>
      <c r="U27" s="393"/>
      <c r="V27" s="394"/>
      <c r="W27" s="462"/>
      <c r="X27" s="453"/>
      <c r="Y27" s="454"/>
      <c r="Z27" s="389" t="s">
        <v>113</v>
      </c>
      <c r="AA27" s="390"/>
      <c r="AB27" s="390"/>
      <c r="AC27" s="390"/>
      <c r="AD27" s="390"/>
      <c r="AE27" s="390"/>
      <c r="AF27" s="390"/>
      <c r="AG27" s="391"/>
      <c r="AH27" s="392" t="s">
        <v>65</v>
      </c>
      <c r="AI27" s="393"/>
      <c r="AJ27" s="393"/>
      <c r="AK27" s="393"/>
      <c r="AL27" s="394"/>
      <c r="AM27" s="392" t="s">
        <v>65</v>
      </c>
      <c r="AN27" s="393"/>
      <c r="AO27" s="393"/>
      <c r="AP27" s="393"/>
      <c r="AQ27" s="393"/>
      <c r="AR27" s="394"/>
      <c r="AS27" s="392" t="s">
        <v>65</v>
      </c>
      <c r="AT27" s="393"/>
      <c r="AU27" s="393"/>
      <c r="AV27" s="393"/>
      <c r="AW27" s="393"/>
      <c r="AX27" s="395"/>
      <c r="AY27" s="422" t="s">
        <v>114</v>
      </c>
      <c r="AZ27" s="423"/>
      <c r="BA27" s="423"/>
      <c r="BB27" s="423"/>
      <c r="BC27" s="423"/>
      <c r="BD27" s="423"/>
      <c r="BE27" s="423"/>
      <c r="BF27" s="423"/>
      <c r="BG27" s="423"/>
      <c r="BH27" s="423"/>
      <c r="BI27" s="423"/>
      <c r="BJ27" s="423"/>
      <c r="BK27" s="423"/>
      <c r="BL27" s="423"/>
      <c r="BM27" s="424"/>
      <c r="BN27" s="419" t="s">
        <v>65</v>
      </c>
      <c r="BO27" s="420"/>
      <c r="BP27" s="420"/>
      <c r="BQ27" s="420"/>
      <c r="BR27" s="420"/>
      <c r="BS27" s="420"/>
      <c r="BT27" s="420"/>
      <c r="BU27" s="421"/>
      <c r="BV27" s="419" t="s">
        <v>65</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2">
      <c r="A28" s="40"/>
      <c r="B28" s="452"/>
      <c r="C28" s="453"/>
      <c r="D28" s="454"/>
      <c r="E28" s="389" t="s">
        <v>115</v>
      </c>
      <c r="F28" s="390"/>
      <c r="G28" s="390"/>
      <c r="H28" s="390"/>
      <c r="I28" s="390"/>
      <c r="J28" s="390"/>
      <c r="K28" s="391"/>
      <c r="L28" s="392">
        <v>1</v>
      </c>
      <c r="M28" s="393"/>
      <c r="N28" s="393"/>
      <c r="O28" s="393"/>
      <c r="P28" s="394"/>
      <c r="Q28" s="392">
        <v>2380</v>
      </c>
      <c r="R28" s="393"/>
      <c r="S28" s="393"/>
      <c r="T28" s="393"/>
      <c r="U28" s="393"/>
      <c r="V28" s="394"/>
      <c r="W28" s="462"/>
      <c r="X28" s="453"/>
      <c r="Y28" s="454"/>
      <c r="Z28" s="389" t="s">
        <v>116</v>
      </c>
      <c r="AA28" s="390"/>
      <c r="AB28" s="390"/>
      <c r="AC28" s="390"/>
      <c r="AD28" s="390"/>
      <c r="AE28" s="390"/>
      <c r="AF28" s="390"/>
      <c r="AG28" s="391"/>
      <c r="AH28" s="392" t="s">
        <v>65</v>
      </c>
      <c r="AI28" s="393"/>
      <c r="AJ28" s="393"/>
      <c r="AK28" s="393"/>
      <c r="AL28" s="394"/>
      <c r="AM28" s="392" t="s">
        <v>65</v>
      </c>
      <c r="AN28" s="393"/>
      <c r="AO28" s="393"/>
      <c r="AP28" s="393"/>
      <c r="AQ28" s="393"/>
      <c r="AR28" s="394"/>
      <c r="AS28" s="392" t="s">
        <v>65</v>
      </c>
      <c r="AT28" s="393"/>
      <c r="AU28" s="393"/>
      <c r="AV28" s="393"/>
      <c r="AW28" s="393"/>
      <c r="AX28" s="395"/>
      <c r="AY28" s="399" t="s">
        <v>117</v>
      </c>
      <c r="AZ28" s="400"/>
      <c r="BA28" s="400"/>
      <c r="BB28" s="401"/>
      <c r="BC28" s="408" t="s">
        <v>118</v>
      </c>
      <c r="BD28" s="409"/>
      <c r="BE28" s="409"/>
      <c r="BF28" s="409"/>
      <c r="BG28" s="409"/>
      <c r="BH28" s="409"/>
      <c r="BI28" s="409"/>
      <c r="BJ28" s="409"/>
      <c r="BK28" s="409"/>
      <c r="BL28" s="409"/>
      <c r="BM28" s="410"/>
      <c r="BN28" s="411">
        <v>909182</v>
      </c>
      <c r="BO28" s="412"/>
      <c r="BP28" s="412"/>
      <c r="BQ28" s="412"/>
      <c r="BR28" s="412"/>
      <c r="BS28" s="412"/>
      <c r="BT28" s="412"/>
      <c r="BU28" s="413"/>
      <c r="BV28" s="411">
        <v>777566</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2">
      <c r="A29" s="40"/>
      <c r="B29" s="452"/>
      <c r="C29" s="453"/>
      <c r="D29" s="454"/>
      <c r="E29" s="389" t="s">
        <v>119</v>
      </c>
      <c r="F29" s="390"/>
      <c r="G29" s="390"/>
      <c r="H29" s="390"/>
      <c r="I29" s="390"/>
      <c r="J29" s="390"/>
      <c r="K29" s="391"/>
      <c r="L29" s="392">
        <v>8</v>
      </c>
      <c r="M29" s="393"/>
      <c r="N29" s="393"/>
      <c r="O29" s="393"/>
      <c r="P29" s="394"/>
      <c r="Q29" s="392">
        <v>2160</v>
      </c>
      <c r="R29" s="393"/>
      <c r="S29" s="393"/>
      <c r="T29" s="393"/>
      <c r="U29" s="393"/>
      <c r="V29" s="394"/>
      <c r="W29" s="463"/>
      <c r="X29" s="464"/>
      <c r="Y29" s="465"/>
      <c r="Z29" s="389" t="s">
        <v>120</v>
      </c>
      <c r="AA29" s="390"/>
      <c r="AB29" s="390"/>
      <c r="AC29" s="390"/>
      <c r="AD29" s="390"/>
      <c r="AE29" s="390"/>
      <c r="AF29" s="390"/>
      <c r="AG29" s="391"/>
      <c r="AH29" s="392">
        <v>56</v>
      </c>
      <c r="AI29" s="393"/>
      <c r="AJ29" s="393"/>
      <c r="AK29" s="393"/>
      <c r="AL29" s="394"/>
      <c r="AM29" s="392">
        <v>161560</v>
      </c>
      <c r="AN29" s="393"/>
      <c r="AO29" s="393"/>
      <c r="AP29" s="393"/>
      <c r="AQ29" s="393"/>
      <c r="AR29" s="394"/>
      <c r="AS29" s="392">
        <v>2885</v>
      </c>
      <c r="AT29" s="393"/>
      <c r="AU29" s="393"/>
      <c r="AV29" s="393"/>
      <c r="AW29" s="393"/>
      <c r="AX29" s="395"/>
      <c r="AY29" s="402"/>
      <c r="AZ29" s="403"/>
      <c r="BA29" s="403"/>
      <c r="BB29" s="404"/>
      <c r="BC29" s="396" t="s">
        <v>121</v>
      </c>
      <c r="BD29" s="397"/>
      <c r="BE29" s="397"/>
      <c r="BF29" s="397"/>
      <c r="BG29" s="397"/>
      <c r="BH29" s="397"/>
      <c r="BI29" s="397"/>
      <c r="BJ29" s="397"/>
      <c r="BK29" s="397"/>
      <c r="BL29" s="397"/>
      <c r="BM29" s="398"/>
      <c r="BN29" s="416">
        <v>314190</v>
      </c>
      <c r="BO29" s="417"/>
      <c r="BP29" s="417"/>
      <c r="BQ29" s="417"/>
      <c r="BR29" s="417"/>
      <c r="BS29" s="417"/>
      <c r="BT29" s="417"/>
      <c r="BU29" s="418"/>
      <c r="BV29" s="416">
        <v>283300</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5">
      <c r="A30" s="40"/>
      <c r="B30" s="455"/>
      <c r="C30" s="456"/>
      <c r="D30" s="457"/>
      <c r="E30" s="371"/>
      <c r="F30" s="372"/>
      <c r="G30" s="372"/>
      <c r="H30" s="372"/>
      <c r="I30" s="372"/>
      <c r="J30" s="372"/>
      <c r="K30" s="373"/>
      <c r="L30" s="374"/>
      <c r="M30" s="375"/>
      <c r="N30" s="375"/>
      <c r="O30" s="375"/>
      <c r="P30" s="376"/>
      <c r="Q30" s="374"/>
      <c r="R30" s="375"/>
      <c r="S30" s="375"/>
      <c r="T30" s="375"/>
      <c r="U30" s="375"/>
      <c r="V30" s="376"/>
      <c r="W30" s="377" t="s">
        <v>122</v>
      </c>
      <c r="X30" s="378"/>
      <c r="Y30" s="378"/>
      <c r="Z30" s="378"/>
      <c r="AA30" s="378"/>
      <c r="AB30" s="378"/>
      <c r="AC30" s="378"/>
      <c r="AD30" s="378"/>
      <c r="AE30" s="378"/>
      <c r="AF30" s="378"/>
      <c r="AG30" s="379"/>
      <c r="AH30" s="380">
        <v>95.9</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123</v>
      </c>
      <c r="BD30" s="384"/>
      <c r="BE30" s="384"/>
      <c r="BF30" s="384"/>
      <c r="BG30" s="384"/>
      <c r="BH30" s="384"/>
      <c r="BI30" s="384"/>
      <c r="BJ30" s="384"/>
      <c r="BK30" s="384"/>
      <c r="BL30" s="384"/>
      <c r="BM30" s="385"/>
      <c r="BN30" s="419">
        <v>1161205</v>
      </c>
      <c r="BO30" s="420"/>
      <c r="BP30" s="420"/>
      <c r="BQ30" s="420"/>
      <c r="BR30" s="420"/>
      <c r="BS30" s="420"/>
      <c r="BT30" s="420"/>
      <c r="BU30" s="421"/>
      <c r="BV30" s="419">
        <v>1053586</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69" t="s">
        <v>124</v>
      </c>
      <c r="D32" s="369"/>
      <c r="E32" s="369"/>
      <c r="F32" s="369"/>
      <c r="G32" s="369"/>
      <c r="H32" s="369"/>
      <c r="I32" s="369"/>
      <c r="J32" s="369"/>
      <c r="K32" s="369"/>
      <c r="L32" s="369"/>
      <c r="M32" s="369"/>
      <c r="N32" s="369"/>
      <c r="O32" s="369"/>
      <c r="P32" s="369"/>
      <c r="Q32" s="369"/>
      <c r="R32" s="369"/>
      <c r="S32" s="369"/>
      <c r="U32" s="370" t="s">
        <v>125</v>
      </c>
      <c r="V32" s="370"/>
      <c r="W32" s="370"/>
      <c r="X32" s="370"/>
      <c r="Y32" s="370"/>
      <c r="Z32" s="370"/>
      <c r="AA32" s="370"/>
      <c r="AB32" s="370"/>
      <c r="AC32" s="370"/>
      <c r="AD32" s="370"/>
      <c r="AE32" s="370"/>
      <c r="AF32" s="370"/>
      <c r="AG32" s="370"/>
      <c r="AH32" s="370"/>
      <c r="AI32" s="370"/>
      <c r="AJ32" s="370"/>
      <c r="AK32" s="370"/>
      <c r="AM32" s="370" t="s">
        <v>126</v>
      </c>
      <c r="AN32" s="370"/>
      <c r="AO32" s="370"/>
      <c r="AP32" s="370"/>
      <c r="AQ32" s="370"/>
      <c r="AR32" s="370"/>
      <c r="AS32" s="370"/>
      <c r="AT32" s="370"/>
      <c r="AU32" s="370"/>
      <c r="AV32" s="370"/>
      <c r="AW32" s="370"/>
      <c r="AX32" s="370"/>
      <c r="AY32" s="370"/>
      <c r="AZ32" s="370"/>
      <c r="BA32" s="370"/>
      <c r="BB32" s="370"/>
      <c r="BC32" s="370"/>
      <c r="BE32" s="370" t="s">
        <v>127</v>
      </c>
      <c r="BF32" s="370"/>
      <c r="BG32" s="370"/>
      <c r="BH32" s="370"/>
      <c r="BI32" s="370"/>
      <c r="BJ32" s="370"/>
      <c r="BK32" s="370"/>
      <c r="BL32" s="370"/>
      <c r="BM32" s="370"/>
      <c r="BN32" s="370"/>
      <c r="BO32" s="370"/>
      <c r="BP32" s="370"/>
      <c r="BQ32" s="370"/>
      <c r="BR32" s="370"/>
      <c r="BS32" s="370"/>
      <c r="BT32" s="370"/>
      <c r="BU32" s="370"/>
      <c r="BW32" s="370" t="s">
        <v>128</v>
      </c>
      <c r="BX32" s="370"/>
      <c r="BY32" s="370"/>
      <c r="BZ32" s="370"/>
      <c r="CA32" s="370"/>
      <c r="CB32" s="370"/>
      <c r="CC32" s="370"/>
      <c r="CD32" s="370"/>
      <c r="CE32" s="370"/>
      <c r="CF32" s="370"/>
      <c r="CG32" s="370"/>
      <c r="CH32" s="370"/>
      <c r="CI32" s="370"/>
      <c r="CJ32" s="370"/>
      <c r="CK32" s="370"/>
      <c r="CL32" s="370"/>
      <c r="CM32" s="370"/>
      <c r="CO32" s="370" t="s">
        <v>129</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2">
      <c r="A33" s="40"/>
      <c r="B33" s="64"/>
      <c r="C33" s="368" t="s">
        <v>130</v>
      </c>
      <c r="D33" s="368"/>
      <c r="E33" s="367" t="s">
        <v>131</v>
      </c>
      <c r="F33" s="367"/>
      <c r="G33" s="367"/>
      <c r="H33" s="367"/>
      <c r="I33" s="367"/>
      <c r="J33" s="367"/>
      <c r="K33" s="367"/>
      <c r="L33" s="367"/>
      <c r="M33" s="367"/>
      <c r="N33" s="367"/>
      <c r="O33" s="367"/>
      <c r="P33" s="367"/>
      <c r="Q33" s="367"/>
      <c r="R33" s="367"/>
      <c r="S33" s="367"/>
      <c r="T33" s="65"/>
      <c r="U33" s="368" t="s">
        <v>130</v>
      </c>
      <c r="V33" s="368"/>
      <c r="W33" s="367" t="s">
        <v>131</v>
      </c>
      <c r="X33" s="367"/>
      <c r="Y33" s="367"/>
      <c r="Z33" s="367"/>
      <c r="AA33" s="367"/>
      <c r="AB33" s="367"/>
      <c r="AC33" s="367"/>
      <c r="AD33" s="367"/>
      <c r="AE33" s="367"/>
      <c r="AF33" s="367"/>
      <c r="AG33" s="367"/>
      <c r="AH33" s="367"/>
      <c r="AI33" s="367"/>
      <c r="AJ33" s="367"/>
      <c r="AK33" s="367"/>
      <c r="AL33" s="65"/>
      <c r="AM33" s="368" t="s">
        <v>130</v>
      </c>
      <c r="AN33" s="368"/>
      <c r="AO33" s="367" t="s">
        <v>131</v>
      </c>
      <c r="AP33" s="367"/>
      <c r="AQ33" s="367"/>
      <c r="AR33" s="367"/>
      <c r="AS33" s="367"/>
      <c r="AT33" s="367"/>
      <c r="AU33" s="367"/>
      <c r="AV33" s="367"/>
      <c r="AW33" s="367"/>
      <c r="AX33" s="367"/>
      <c r="AY33" s="367"/>
      <c r="AZ33" s="367"/>
      <c r="BA33" s="367"/>
      <c r="BB33" s="367"/>
      <c r="BC33" s="367"/>
      <c r="BD33" s="66"/>
      <c r="BE33" s="367" t="s">
        <v>132</v>
      </c>
      <c r="BF33" s="367"/>
      <c r="BG33" s="367" t="s">
        <v>133</v>
      </c>
      <c r="BH33" s="367"/>
      <c r="BI33" s="367"/>
      <c r="BJ33" s="367"/>
      <c r="BK33" s="367"/>
      <c r="BL33" s="367"/>
      <c r="BM33" s="367"/>
      <c r="BN33" s="367"/>
      <c r="BO33" s="367"/>
      <c r="BP33" s="367"/>
      <c r="BQ33" s="367"/>
      <c r="BR33" s="367"/>
      <c r="BS33" s="367"/>
      <c r="BT33" s="367"/>
      <c r="BU33" s="367"/>
      <c r="BV33" s="66"/>
      <c r="BW33" s="368" t="s">
        <v>132</v>
      </c>
      <c r="BX33" s="368"/>
      <c r="BY33" s="367" t="s">
        <v>134</v>
      </c>
      <c r="BZ33" s="367"/>
      <c r="CA33" s="367"/>
      <c r="CB33" s="367"/>
      <c r="CC33" s="367"/>
      <c r="CD33" s="367"/>
      <c r="CE33" s="367"/>
      <c r="CF33" s="367"/>
      <c r="CG33" s="367"/>
      <c r="CH33" s="367"/>
      <c r="CI33" s="367"/>
      <c r="CJ33" s="367"/>
      <c r="CK33" s="367"/>
      <c r="CL33" s="367"/>
      <c r="CM33" s="367"/>
      <c r="CN33" s="65"/>
      <c r="CO33" s="368" t="s">
        <v>130</v>
      </c>
      <c r="CP33" s="368"/>
      <c r="CQ33" s="367" t="s">
        <v>135</v>
      </c>
      <c r="CR33" s="367"/>
      <c r="CS33" s="367"/>
      <c r="CT33" s="367"/>
      <c r="CU33" s="367"/>
      <c r="CV33" s="367"/>
      <c r="CW33" s="367"/>
      <c r="CX33" s="367"/>
      <c r="CY33" s="367"/>
      <c r="CZ33" s="367"/>
      <c r="DA33" s="367"/>
      <c r="DB33" s="367"/>
      <c r="DC33" s="367"/>
      <c r="DD33" s="367"/>
      <c r="DE33" s="367"/>
      <c r="DF33" s="65"/>
      <c r="DG33" s="366" t="s">
        <v>136</v>
      </c>
      <c r="DH33" s="366"/>
      <c r="DI33" s="67"/>
    </row>
    <row r="34" spans="1:113" ht="32.25" customHeight="1" x14ac:dyDescent="0.2">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40"/>
      <c r="AM34" s="364" t="str">
        <f>IF(AO34="","",MAX(C34:D43,U34:V43)+1)</f>
        <v/>
      </c>
      <c r="AN34" s="364"/>
      <c r="AO34" s="365"/>
      <c r="AP34" s="365"/>
      <c r="AQ34" s="365"/>
      <c r="AR34" s="365"/>
      <c r="AS34" s="365"/>
      <c r="AT34" s="365"/>
      <c r="AU34" s="365"/>
      <c r="AV34" s="365"/>
      <c r="AW34" s="365"/>
      <c r="AX34" s="365"/>
      <c r="AY34" s="365"/>
      <c r="AZ34" s="365"/>
      <c r="BA34" s="365"/>
      <c r="BB34" s="365"/>
      <c r="BC34" s="365"/>
      <c r="BD34" s="40"/>
      <c r="BE34" s="364">
        <f>IF(BG34="","",MAX(C34:D43,U34:V43,AM34:AN43)+1)</f>
        <v>5</v>
      </c>
      <c r="BF34" s="364"/>
      <c r="BG34" s="365" t="str">
        <f>IF('各会計、関係団体の財政状況及び健全化判断比率'!B31="","",'各会計、関係団体の財政状況及び健全化判断比率'!B31)</f>
        <v>簡易水道事業</v>
      </c>
      <c r="BH34" s="365"/>
      <c r="BI34" s="365"/>
      <c r="BJ34" s="365"/>
      <c r="BK34" s="365"/>
      <c r="BL34" s="365"/>
      <c r="BM34" s="365"/>
      <c r="BN34" s="365"/>
      <c r="BO34" s="365"/>
      <c r="BP34" s="365"/>
      <c r="BQ34" s="365"/>
      <c r="BR34" s="365"/>
      <c r="BS34" s="365"/>
      <c r="BT34" s="365"/>
      <c r="BU34" s="365"/>
      <c r="BV34" s="40"/>
      <c r="BW34" s="364">
        <f>IF(BY34="","",MAX(C34:D43,U34:V43,AM34:AN43,BE34:BF43)+1)</f>
        <v>7</v>
      </c>
      <c r="BX34" s="364"/>
      <c r="BY34" s="365" t="str">
        <f>IF('各会計、関係団体の財政状況及び健全化判断比率'!B68="","",'各会計、関係団体の財政状況及び健全化判断比率'!B68)</f>
        <v>熊本県市町村総合事務組合</v>
      </c>
      <c r="BZ34" s="365"/>
      <c r="CA34" s="365"/>
      <c r="CB34" s="365"/>
      <c r="CC34" s="365"/>
      <c r="CD34" s="365"/>
      <c r="CE34" s="365"/>
      <c r="CF34" s="365"/>
      <c r="CG34" s="365"/>
      <c r="CH34" s="365"/>
      <c r="CI34" s="365"/>
      <c r="CJ34" s="365"/>
      <c r="CK34" s="365"/>
      <c r="CL34" s="365"/>
      <c r="CM34" s="365"/>
      <c r="CN34" s="40"/>
      <c r="CO34" s="364">
        <f>IF(CQ34="","",MAX(C34:D43,U34:V43,AM34:AN43,BE34:BF43,BW34:BX43)+1)</f>
        <v>12</v>
      </c>
      <c r="CP34" s="364"/>
      <c r="CQ34" s="365" t="str">
        <f>IF('各会計、関係団体の財政状況及び健全化判断比率'!BS7="","",'各会計、関係団体の財政状況及び健全化判断比率'!BS7)</f>
        <v>株式会社やまえ</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2">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介護保険事業</v>
      </c>
      <c r="X35" s="365"/>
      <c r="Y35" s="365"/>
      <c r="Z35" s="365"/>
      <c r="AA35" s="365"/>
      <c r="AB35" s="365"/>
      <c r="AC35" s="365"/>
      <c r="AD35" s="365"/>
      <c r="AE35" s="365"/>
      <c r="AF35" s="365"/>
      <c r="AG35" s="365"/>
      <c r="AH35" s="365"/>
      <c r="AI35" s="365"/>
      <c r="AJ35" s="365"/>
      <c r="AK35" s="365"/>
      <c r="AL35" s="40"/>
      <c r="AM35" s="364" t="str">
        <f t="shared" ref="AM35:AM43" si="0">IF(AO35="","",AM34+1)</f>
        <v/>
      </c>
      <c r="AN35" s="364"/>
      <c r="AO35" s="365"/>
      <c r="AP35" s="365"/>
      <c r="AQ35" s="365"/>
      <c r="AR35" s="365"/>
      <c r="AS35" s="365"/>
      <c r="AT35" s="365"/>
      <c r="AU35" s="365"/>
      <c r="AV35" s="365"/>
      <c r="AW35" s="365"/>
      <c r="AX35" s="365"/>
      <c r="AY35" s="365"/>
      <c r="AZ35" s="365"/>
      <c r="BA35" s="365"/>
      <c r="BB35" s="365"/>
      <c r="BC35" s="365"/>
      <c r="BD35" s="40"/>
      <c r="BE35" s="364">
        <f t="shared" ref="BE35:BE43" si="1">IF(BG35="","",BE34+1)</f>
        <v>6</v>
      </c>
      <c r="BF35" s="364"/>
      <c r="BG35" s="365" t="str">
        <f>IF('各会計、関係団体の財政状況及び健全化判断比率'!B32="","",'各会計、関係団体の財政状況及び健全化判断比率'!B32)</f>
        <v>農業集落排水事業</v>
      </c>
      <c r="BH35" s="365"/>
      <c r="BI35" s="365"/>
      <c r="BJ35" s="365"/>
      <c r="BK35" s="365"/>
      <c r="BL35" s="365"/>
      <c r="BM35" s="365"/>
      <c r="BN35" s="365"/>
      <c r="BO35" s="365"/>
      <c r="BP35" s="365"/>
      <c r="BQ35" s="365"/>
      <c r="BR35" s="365"/>
      <c r="BS35" s="365"/>
      <c r="BT35" s="365"/>
      <c r="BU35" s="365"/>
      <c r="BV35" s="40"/>
      <c r="BW35" s="364">
        <f t="shared" ref="BW35:BW43" si="2">IF(BY35="","",BW34+1)</f>
        <v>8</v>
      </c>
      <c r="BX35" s="364"/>
      <c r="BY35" s="365" t="str">
        <f>IF('各会計、関係団体の財政状況及び健全化判断比率'!B69="","",'各会計、関係団体の財政状況及び健全化判断比率'!B69)</f>
        <v>人吉下球磨消防組合</v>
      </c>
      <c r="BZ35" s="365"/>
      <c r="CA35" s="365"/>
      <c r="CB35" s="365"/>
      <c r="CC35" s="365"/>
      <c r="CD35" s="365"/>
      <c r="CE35" s="365"/>
      <c r="CF35" s="365"/>
      <c r="CG35" s="365"/>
      <c r="CH35" s="365"/>
      <c r="CI35" s="365"/>
      <c r="CJ35" s="365"/>
      <c r="CK35" s="365"/>
      <c r="CL35" s="365"/>
      <c r="CM35" s="365"/>
      <c r="CN35" s="40"/>
      <c r="CO35" s="364">
        <f t="shared" ref="CO35:CO43" si="3">IF(CQ35="","",CO34+1)</f>
        <v>13</v>
      </c>
      <c r="CP35" s="364"/>
      <c r="CQ35" s="365" t="str">
        <f>IF('各会計、関係団体の財政状況及び健全化判断比率'!BS8="","",'各会計、関係団体の財政状況及び健全化判断比率'!BS8)</f>
        <v>くま川鉄道株式会社</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2">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後期高齢者医療事業</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9</v>
      </c>
      <c r="BX36" s="364"/>
      <c r="BY36" s="365" t="str">
        <f>IF('各会計、関係団体の財政状況及び健全化判断比率'!B70="","",'各会計、関係団体の財政状況及び健全化判断比率'!B70)</f>
        <v>人吉球磨広域行政組合（一般会計）</v>
      </c>
      <c r="BZ36" s="365"/>
      <c r="CA36" s="365"/>
      <c r="CB36" s="365"/>
      <c r="CC36" s="365"/>
      <c r="CD36" s="365"/>
      <c r="CE36" s="365"/>
      <c r="CF36" s="365"/>
      <c r="CG36" s="365"/>
      <c r="CH36" s="365"/>
      <c r="CI36" s="365"/>
      <c r="CJ36" s="365"/>
      <c r="CK36" s="365"/>
      <c r="CL36" s="365"/>
      <c r="CM36" s="365"/>
      <c r="CN36" s="40"/>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2">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10</v>
      </c>
      <c r="BX37" s="364"/>
      <c r="BY37" s="365" t="str">
        <f>IF('各会計、関係団体の財政状況及び健全化判断比率'!B71="","",'各会計、関係団体の財政状況及び健全化判断比率'!B71)</f>
        <v>熊本県後期高齢者医療広域連合（一般会計）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2">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11</v>
      </c>
      <c r="BX38" s="364"/>
      <c r="BY38" s="365" t="str">
        <f>IF('各会計、関係団体の財政状況及び健全化判断比率'!B72="","",'各会計、関係団体の財政状況及び健全化判断比率'!B72)</f>
        <v>熊本県後期高齢者医療広域連合（特別会計）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2">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2">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2">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2">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2">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137</v>
      </c>
      <c r="E46" s="361" t="s">
        <v>138</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139</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140</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3" t="s">
        <v>141</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2">
      <c r="E50" s="361" t="s">
        <v>142</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143</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144</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145</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4" zoomScaleSheetLayoutView="100" workbookViewId="0"/>
  </sheetViews>
  <sheetFormatPr defaultColWidth="0" defaultRowHeight="13.5" customHeight="1" zeroHeight="1" x14ac:dyDescent="0.2"/>
  <cols>
    <col min="1" max="1" width="6.6328125" style="240" customWidth="1"/>
    <col min="2" max="2" width="11" style="240" customWidth="1"/>
    <col min="3" max="3" width="17" style="240" customWidth="1"/>
    <col min="4" max="5" width="16.6328125" style="240" customWidth="1"/>
    <col min="6" max="15" width="15" style="240" customWidth="1"/>
    <col min="16" max="16" width="24" style="240" customWidth="1"/>
    <col min="17" max="16384" width="0" style="240" hidden="1"/>
  </cols>
  <sheetData>
    <row r="1" spans="1:16" ht="16.5" customHeight="1" x14ac:dyDescent="0.2">
      <c r="A1" s="239"/>
      <c r="B1" s="239"/>
      <c r="C1" s="239"/>
      <c r="D1" s="239"/>
      <c r="E1" s="239"/>
      <c r="F1" s="239"/>
      <c r="G1" s="239"/>
      <c r="H1" s="239"/>
      <c r="I1" s="239"/>
      <c r="J1" s="239"/>
      <c r="K1" s="239"/>
      <c r="L1" s="239"/>
      <c r="M1" s="239"/>
      <c r="N1" s="239"/>
      <c r="O1" s="239"/>
      <c r="P1" s="239"/>
    </row>
    <row r="2" spans="1:16" ht="16.5" customHeight="1" x14ac:dyDescent="0.2">
      <c r="A2" s="239"/>
      <c r="B2" s="239"/>
      <c r="C2" s="239"/>
      <c r="D2" s="239"/>
      <c r="E2" s="239"/>
      <c r="F2" s="239"/>
      <c r="G2" s="239"/>
      <c r="H2" s="239"/>
      <c r="I2" s="239"/>
      <c r="J2" s="239"/>
      <c r="K2" s="239"/>
      <c r="L2" s="239"/>
      <c r="M2" s="239"/>
      <c r="N2" s="239"/>
      <c r="O2" s="239"/>
      <c r="P2" s="239"/>
    </row>
    <row r="3" spans="1:16" ht="16.5" customHeight="1" x14ac:dyDescent="0.2">
      <c r="A3" s="239"/>
      <c r="B3" s="239"/>
      <c r="C3" s="239"/>
      <c r="D3" s="239"/>
      <c r="E3" s="239"/>
      <c r="F3" s="239"/>
      <c r="G3" s="239"/>
      <c r="H3" s="239"/>
      <c r="I3" s="239"/>
      <c r="J3" s="239"/>
      <c r="K3" s="239"/>
      <c r="L3" s="239"/>
      <c r="M3" s="239"/>
      <c r="N3" s="239"/>
      <c r="O3" s="239"/>
      <c r="P3" s="239"/>
    </row>
    <row r="4" spans="1:16" ht="16.5" customHeight="1" x14ac:dyDescent="0.2">
      <c r="A4" s="239"/>
      <c r="B4" s="239"/>
      <c r="C4" s="239"/>
      <c r="D4" s="239"/>
      <c r="E4" s="239"/>
      <c r="F4" s="239"/>
      <c r="G4" s="239"/>
      <c r="H4" s="239"/>
      <c r="I4" s="239"/>
      <c r="J4" s="239"/>
      <c r="K4" s="239"/>
      <c r="L4" s="239"/>
      <c r="M4" s="239"/>
      <c r="N4" s="239"/>
      <c r="O4" s="239"/>
      <c r="P4" s="239"/>
    </row>
    <row r="5" spans="1:16" ht="16.5" customHeight="1" x14ac:dyDescent="0.2">
      <c r="A5" s="239"/>
      <c r="B5" s="239"/>
      <c r="C5" s="239"/>
      <c r="D5" s="239"/>
      <c r="E5" s="239"/>
      <c r="F5" s="239"/>
      <c r="G5" s="239"/>
      <c r="H5" s="239"/>
      <c r="I5" s="239"/>
      <c r="J5" s="239"/>
      <c r="K5" s="239"/>
      <c r="L5" s="239"/>
      <c r="M5" s="239"/>
      <c r="N5" s="239"/>
      <c r="O5" s="239"/>
      <c r="P5" s="239"/>
    </row>
    <row r="6" spans="1:16" ht="16.5" customHeight="1" x14ac:dyDescent="0.2">
      <c r="A6" s="239"/>
      <c r="B6" s="239"/>
      <c r="C6" s="239"/>
      <c r="D6" s="239"/>
      <c r="E6" s="239"/>
      <c r="F6" s="239"/>
      <c r="G6" s="239"/>
      <c r="H6" s="239"/>
      <c r="I6" s="239"/>
      <c r="J6" s="239"/>
      <c r="K6" s="239"/>
      <c r="L6" s="239"/>
      <c r="M6" s="239"/>
      <c r="N6" s="239"/>
      <c r="O6" s="239"/>
      <c r="P6" s="239"/>
    </row>
    <row r="7" spans="1:16" ht="16.5" customHeight="1" x14ac:dyDescent="0.2">
      <c r="A7" s="239"/>
      <c r="B7" s="239"/>
      <c r="C7" s="239"/>
      <c r="D7" s="239"/>
      <c r="E7" s="239"/>
      <c r="F7" s="239"/>
      <c r="G7" s="239"/>
      <c r="H7" s="239"/>
      <c r="I7" s="239"/>
      <c r="J7" s="239"/>
      <c r="K7" s="239"/>
      <c r="L7" s="239"/>
      <c r="M7" s="239"/>
      <c r="N7" s="239"/>
      <c r="O7" s="239"/>
      <c r="P7" s="239"/>
    </row>
    <row r="8" spans="1:16" ht="16.5" customHeight="1" x14ac:dyDescent="0.2">
      <c r="A8" s="239"/>
      <c r="B8" s="239"/>
      <c r="C8" s="239"/>
      <c r="D8" s="239"/>
      <c r="E8" s="239"/>
      <c r="F8" s="239"/>
      <c r="G8" s="239"/>
      <c r="H8" s="239"/>
      <c r="I8" s="239"/>
      <c r="J8" s="239"/>
      <c r="K8" s="239"/>
      <c r="L8" s="239"/>
      <c r="M8" s="239"/>
      <c r="N8" s="239"/>
      <c r="O8" s="239"/>
      <c r="P8" s="239"/>
    </row>
    <row r="9" spans="1:16" ht="16.5" customHeight="1" x14ac:dyDescent="0.2">
      <c r="A9" s="239"/>
      <c r="B9" s="239"/>
      <c r="C9" s="239"/>
      <c r="D9" s="239"/>
      <c r="E9" s="239"/>
      <c r="F9" s="239"/>
      <c r="G9" s="239"/>
      <c r="H9" s="239"/>
      <c r="I9" s="239"/>
      <c r="J9" s="239"/>
      <c r="K9" s="239"/>
      <c r="L9" s="239"/>
      <c r="M9" s="239"/>
      <c r="N9" s="239"/>
      <c r="O9" s="239"/>
      <c r="P9" s="239"/>
    </row>
    <row r="10" spans="1:16" ht="16.5" customHeight="1" x14ac:dyDescent="0.2">
      <c r="A10" s="239"/>
      <c r="B10" s="239"/>
      <c r="C10" s="239"/>
      <c r="D10" s="239"/>
      <c r="E10" s="239"/>
      <c r="F10" s="239"/>
      <c r="G10" s="239"/>
      <c r="H10" s="239"/>
      <c r="I10" s="239"/>
      <c r="J10" s="239"/>
      <c r="K10" s="239"/>
      <c r="L10" s="239"/>
      <c r="M10" s="239"/>
      <c r="N10" s="239"/>
      <c r="O10" s="239"/>
      <c r="P10" s="239"/>
    </row>
    <row r="11" spans="1:16" ht="16.5" customHeight="1" x14ac:dyDescent="0.2">
      <c r="A11" s="239"/>
      <c r="B11" s="239"/>
      <c r="C11" s="239"/>
      <c r="D11" s="239"/>
      <c r="E11" s="239"/>
      <c r="F11" s="239"/>
      <c r="G11" s="239"/>
      <c r="H11" s="239"/>
      <c r="I11" s="239"/>
      <c r="J11" s="239"/>
      <c r="K11" s="239"/>
      <c r="L11" s="239"/>
      <c r="M11" s="239"/>
      <c r="N11" s="239"/>
      <c r="O11" s="239"/>
      <c r="P11" s="239"/>
    </row>
    <row r="12" spans="1:16" ht="16.5" customHeight="1" x14ac:dyDescent="0.2">
      <c r="A12" s="239"/>
      <c r="B12" s="239"/>
      <c r="C12" s="239"/>
      <c r="D12" s="239"/>
      <c r="E12" s="239"/>
      <c r="F12" s="239"/>
      <c r="G12" s="239"/>
      <c r="H12" s="239"/>
      <c r="I12" s="239"/>
      <c r="J12" s="239"/>
      <c r="K12" s="239"/>
      <c r="L12" s="239"/>
      <c r="M12" s="239"/>
      <c r="N12" s="239"/>
      <c r="O12" s="239"/>
      <c r="P12" s="239"/>
    </row>
    <row r="13" spans="1:16" ht="16.5" customHeight="1" x14ac:dyDescent="0.2">
      <c r="A13" s="239"/>
      <c r="B13" s="239"/>
      <c r="C13" s="239"/>
      <c r="D13" s="239"/>
      <c r="E13" s="239"/>
      <c r="F13" s="239"/>
      <c r="G13" s="239"/>
      <c r="H13" s="239"/>
      <c r="I13" s="239"/>
      <c r="J13" s="239"/>
      <c r="K13" s="239"/>
      <c r="L13" s="239"/>
      <c r="M13" s="239"/>
      <c r="N13" s="239"/>
      <c r="O13" s="239"/>
      <c r="P13" s="239"/>
    </row>
    <row r="14" spans="1:16" ht="16.5" customHeight="1" x14ac:dyDescent="0.2">
      <c r="A14" s="239"/>
      <c r="B14" s="239"/>
      <c r="C14" s="239"/>
      <c r="D14" s="239"/>
      <c r="E14" s="239"/>
      <c r="F14" s="239"/>
      <c r="G14" s="239"/>
      <c r="H14" s="239"/>
      <c r="I14" s="239"/>
      <c r="J14" s="239"/>
      <c r="K14" s="239"/>
      <c r="L14" s="239"/>
      <c r="M14" s="239"/>
      <c r="N14" s="239"/>
      <c r="O14" s="239"/>
      <c r="P14" s="239"/>
    </row>
    <row r="15" spans="1:16" ht="16.5" customHeight="1" x14ac:dyDescent="0.2">
      <c r="A15" s="239"/>
      <c r="B15" s="239"/>
      <c r="C15" s="239"/>
      <c r="D15" s="239"/>
      <c r="E15" s="239"/>
      <c r="F15" s="239"/>
      <c r="G15" s="239"/>
      <c r="H15" s="239"/>
      <c r="I15" s="239"/>
      <c r="J15" s="239"/>
      <c r="K15" s="239"/>
      <c r="L15" s="239"/>
      <c r="M15" s="239"/>
      <c r="N15" s="239"/>
      <c r="O15" s="239"/>
      <c r="P15" s="239"/>
    </row>
    <row r="16" spans="1:16" ht="16.5" customHeight="1" x14ac:dyDescent="0.2">
      <c r="A16" s="239"/>
      <c r="B16" s="239"/>
      <c r="C16" s="239"/>
      <c r="D16" s="239"/>
      <c r="E16" s="239"/>
      <c r="F16" s="239"/>
      <c r="G16" s="239"/>
      <c r="H16" s="239"/>
      <c r="I16" s="239"/>
      <c r="J16" s="239"/>
      <c r="K16" s="239"/>
      <c r="L16" s="239"/>
      <c r="M16" s="239"/>
      <c r="N16" s="239"/>
      <c r="O16" s="239"/>
      <c r="P16" s="239"/>
    </row>
    <row r="17" spans="1:16" ht="16.5" customHeight="1" x14ac:dyDescent="0.2">
      <c r="A17" s="239"/>
      <c r="B17" s="239"/>
      <c r="C17" s="239"/>
      <c r="D17" s="239"/>
      <c r="E17" s="239"/>
      <c r="F17" s="239"/>
      <c r="G17" s="239"/>
      <c r="H17" s="239"/>
      <c r="I17" s="239"/>
      <c r="J17" s="239"/>
      <c r="K17" s="239"/>
      <c r="L17" s="239"/>
      <c r="M17" s="239"/>
      <c r="N17" s="239"/>
      <c r="O17" s="239"/>
      <c r="P17" s="239"/>
    </row>
    <row r="18" spans="1:16" ht="16.5" customHeight="1" x14ac:dyDescent="0.2">
      <c r="A18" s="239"/>
      <c r="B18" s="239"/>
      <c r="C18" s="239"/>
      <c r="D18" s="239"/>
      <c r="E18" s="239"/>
      <c r="F18" s="239"/>
      <c r="G18" s="239"/>
      <c r="H18" s="239"/>
      <c r="I18" s="239"/>
      <c r="J18" s="239"/>
      <c r="K18" s="239"/>
      <c r="L18" s="239"/>
      <c r="M18" s="239"/>
      <c r="N18" s="239"/>
      <c r="O18" s="239"/>
      <c r="P18" s="239"/>
    </row>
    <row r="19" spans="1:16" ht="16.5" customHeight="1" x14ac:dyDescent="0.2">
      <c r="A19" s="239"/>
      <c r="B19" s="239"/>
      <c r="C19" s="239"/>
      <c r="D19" s="239"/>
      <c r="E19" s="239"/>
      <c r="F19" s="239"/>
      <c r="G19" s="239"/>
      <c r="H19" s="239"/>
      <c r="I19" s="239"/>
      <c r="J19" s="239"/>
      <c r="K19" s="239"/>
      <c r="L19" s="239"/>
      <c r="M19" s="239"/>
      <c r="N19" s="239"/>
      <c r="O19" s="239"/>
      <c r="P19" s="239"/>
    </row>
    <row r="20" spans="1:16" ht="16.5" customHeight="1" x14ac:dyDescent="0.2">
      <c r="A20" s="239"/>
      <c r="B20" s="239"/>
      <c r="C20" s="239"/>
      <c r="D20" s="239"/>
      <c r="E20" s="239"/>
      <c r="F20" s="239"/>
      <c r="G20" s="239"/>
      <c r="H20" s="239"/>
      <c r="I20" s="239"/>
      <c r="J20" s="239"/>
      <c r="K20" s="239"/>
      <c r="L20" s="239"/>
      <c r="M20" s="239"/>
      <c r="N20" s="239"/>
      <c r="O20" s="239"/>
      <c r="P20" s="239"/>
    </row>
    <row r="21" spans="1:16" ht="16.5" customHeight="1" x14ac:dyDescent="0.2">
      <c r="A21" s="239"/>
      <c r="B21" s="239"/>
      <c r="C21" s="239"/>
      <c r="D21" s="239"/>
      <c r="E21" s="239"/>
      <c r="F21" s="239"/>
      <c r="G21" s="239"/>
      <c r="H21" s="239"/>
      <c r="I21" s="239"/>
      <c r="J21" s="239"/>
      <c r="K21" s="239"/>
      <c r="L21" s="239"/>
      <c r="M21" s="239"/>
      <c r="N21" s="239"/>
      <c r="O21" s="239"/>
      <c r="P21" s="239"/>
    </row>
    <row r="22" spans="1:16" ht="16.5" customHeight="1" x14ac:dyDescent="0.2">
      <c r="A22" s="239"/>
      <c r="B22" s="239"/>
      <c r="C22" s="239"/>
      <c r="D22" s="239"/>
      <c r="E22" s="239"/>
      <c r="F22" s="239"/>
      <c r="G22" s="239"/>
      <c r="H22" s="239"/>
      <c r="I22" s="239"/>
      <c r="J22" s="239"/>
      <c r="K22" s="239"/>
      <c r="L22" s="239"/>
      <c r="M22" s="239"/>
      <c r="N22" s="239"/>
      <c r="O22" s="239"/>
      <c r="P22" s="239"/>
    </row>
    <row r="23" spans="1:16" ht="16.5" customHeight="1" x14ac:dyDescent="0.2">
      <c r="A23" s="239"/>
      <c r="B23" s="239"/>
      <c r="C23" s="239"/>
      <c r="D23" s="239"/>
      <c r="E23" s="239"/>
      <c r="F23" s="239"/>
      <c r="G23" s="239"/>
      <c r="H23" s="239"/>
      <c r="I23" s="239"/>
      <c r="J23" s="239"/>
      <c r="K23" s="239"/>
      <c r="L23" s="239"/>
      <c r="M23" s="239"/>
      <c r="N23" s="239"/>
      <c r="O23" s="239"/>
      <c r="P23" s="239"/>
    </row>
    <row r="24" spans="1:16" ht="16.5" customHeight="1" x14ac:dyDescent="0.2">
      <c r="A24" s="239"/>
      <c r="B24" s="239"/>
      <c r="C24" s="239"/>
      <c r="D24" s="239"/>
      <c r="E24" s="239"/>
      <c r="F24" s="239"/>
      <c r="G24" s="239"/>
      <c r="H24" s="239"/>
      <c r="I24" s="239"/>
      <c r="J24" s="239"/>
      <c r="K24" s="239"/>
      <c r="L24" s="239"/>
      <c r="M24" s="239"/>
      <c r="N24" s="239"/>
      <c r="O24" s="239"/>
      <c r="P24" s="239"/>
    </row>
    <row r="25" spans="1:16" ht="16.5" customHeight="1" x14ac:dyDescent="0.2">
      <c r="A25" s="239"/>
      <c r="B25" s="239"/>
      <c r="C25" s="239"/>
      <c r="D25" s="239"/>
      <c r="E25" s="239"/>
      <c r="F25" s="239"/>
      <c r="G25" s="239"/>
      <c r="H25" s="239"/>
      <c r="I25" s="239"/>
      <c r="J25" s="239"/>
      <c r="K25" s="239"/>
      <c r="L25" s="239"/>
      <c r="M25" s="239"/>
      <c r="N25" s="239"/>
      <c r="O25" s="239"/>
      <c r="P25" s="239"/>
    </row>
    <row r="26" spans="1:16" ht="16.5" customHeight="1" x14ac:dyDescent="0.2">
      <c r="A26" s="239"/>
      <c r="B26" s="239"/>
      <c r="C26" s="239"/>
      <c r="D26" s="239"/>
      <c r="E26" s="239"/>
      <c r="F26" s="239"/>
      <c r="G26" s="239"/>
      <c r="H26" s="239"/>
      <c r="I26" s="239"/>
      <c r="J26" s="239"/>
      <c r="K26" s="239"/>
      <c r="L26" s="239"/>
      <c r="M26" s="239"/>
      <c r="N26" s="239"/>
      <c r="O26" s="239"/>
      <c r="P26" s="239"/>
    </row>
    <row r="27" spans="1:16" ht="16.5" customHeight="1" x14ac:dyDescent="0.2">
      <c r="A27" s="239"/>
      <c r="B27" s="239"/>
      <c r="C27" s="239"/>
      <c r="D27" s="239"/>
      <c r="E27" s="239"/>
      <c r="F27" s="239"/>
      <c r="G27" s="239"/>
      <c r="H27" s="239"/>
      <c r="I27" s="239"/>
      <c r="J27" s="239"/>
      <c r="K27" s="239"/>
      <c r="L27" s="239"/>
      <c r="M27" s="239"/>
      <c r="N27" s="239"/>
      <c r="O27" s="239"/>
      <c r="P27" s="239"/>
    </row>
    <row r="28" spans="1:16" ht="16.5" customHeight="1" x14ac:dyDescent="0.2">
      <c r="A28" s="239"/>
      <c r="B28" s="239"/>
      <c r="C28" s="239"/>
      <c r="D28" s="239"/>
      <c r="E28" s="239"/>
      <c r="F28" s="239"/>
      <c r="G28" s="239"/>
      <c r="H28" s="239"/>
      <c r="I28" s="239"/>
      <c r="J28" s="239"/>
      <c r="K28" s="239"/>
      <c r="L28" s="239"/>
      <c r="M28" s="239"/>
      <c r="N28" s="239"/>
      <c r="O28" s="239"/>
      <c r="P28" s="239"/>
    </row>
    <row r="29" spans="1:16" ht="16.5" customHeight="1" x14ac:dyDescent="0.2">
      <c r="A29" s="239"/>
      <c r="B29" s="239"/>
      <c r="C29" s="239"/>
      <c r="D29" s="239"/>
      <c r="E29" s="239"/>
      <c r="F29" s="239"/>
      <c r="G29" s="239"/>
      <c r="H29" s="239"/>
      <c r="I29" s="239"/>
      <c r="J29" s="239"/>
      <c r="K29" s="239"/>
      <c r="L29" s="239"/>
      <c r="M29" s="239"/>
      <c r="N29" s="239"/>
      <c r="O29" s="239"/>
      <c r="P29" s="239"/>
    </row>
    <row r="30" spans="1:16" ht="16.5" customHeight="1" x14ac:dyDescent="0.2">
      <c r="A30" s="239"/>
      <c r="B30" s="239"/>
      <c r="C30" s="239"/>
      <c r="D30" s="239"/>
      <c r="E30" s="239"/>
      <c r="F30" s="239"/>
      <c r="G30" s="239"/>
      <c r="H30" s="239"/>
      <c r="I30" s="239"/>
      <c r="J30" s="239"/>
      <c r="K30" s="239"/>
      <c r="L30" s="239"/>
      <c r="M30" s="239"/>
      <c r="N30" s="239"/>
      <c r="O30" s="239"/>
      <c r="P30" s="239"/>
    </row>
    <row r="31" spans="1:16" ht="16.5" customHeight="1" x14ac:dyDescent="0.2">
      <c r="A31" s="239"/>
      <c r="B31" s="239"/>
      <c r="C31" s="239"/>
      <c r="D31" s="239"/>
      <c r="E31" s="239"/>
      <c r="F31" s="239"/>
      <c r="G31" s="239"/>
      <c r="H31" s="239"/>
      <c r="I31" s="239"/>
      <c r="J31" s="239"/>
      <c r="K31" s="239"/>
      <c r="L31" s="239"/>
      <c r="M31" s="239"/>
      <c r="N31" s="239"/>
      <c r="O31" s="239"/>
      <c r="P31" s="239"/>
    </row>
    <row r="32" spans="1:16" ht="31.5" customHeight="1" thickBot="1" x14ac:dyDescent="0.25">
      <c r="A32" s="239"/>
      <c r="B32" s="239"/>
      <c r="C32" s="239"/>
      <c r="D32" s="239"/>
      <c r="E32" s="239"/>
      <c r="F32" s="239"/>
      <c r="G32" s="239"/>
      <c r="H32" s="239"/>
      <c r="I32" s="239"/>
      <c r="J32" s="241" t="s">
        <v>481</v>
      </c>
      <c r="K32" s="239"/>
      <c r="L32" s="239"/>
      <c r="M32" s="239"/>
      <c r="N32" s="239"/>
      <c r="O32" s="239"/>
      <c r="P32" s="239"/>
    </row>
    <row r="33" spans="1:16" ht="39" customHeight="1" thickBot="1" x14ac:dyDescent="0.3">
      <c r="A33" s="239"/>
      <c r="B33" s="242" t="s">
        <v>488</v>
      </c>
      <c r="C33" s="243"/>
      <c r="D33" s="243"/>
      <c r="E33" s="244" t="s">
        <v>482</v>
      </c>
      <c r="F33" s="245" t="s">
        <v>3</v>
      </c>
      <c r="G33" s="246" t="s">
        <v>4</v>
      </c>
      <c r="H33" s="246" t="s">
        <v>5</v>
      </c>
      <c r="I33" s="246" t="s">
        <v>6</v>
      </c>
      <c r="J33" s="247" t="s">
        <v>7</v>
      </c>
      <c r="K33" s="239"/>
      <c r="L33" s="239"/>
      <c r="M33" s="239"/>
      <c r="N33" s="239"/>
      <c r="O33" s="239"/>
      <c r="P33" s="239"/>
    </row>
    <row r="34" spans="1:16" ht="39" customHeight="1" x14ac:dyDescent="0.2">
      <c r="A34" s="239"/>
      <c r="B34" s="248"/>
      <c r="C34" s="1178" t="s">
        <v>489</v>
      </c>
      <c r="D34" s="1178"/>
      <c r="E34" s="1179"/>
      <c r="F34" s="249" t="s">
        <v>490</v>
      </c>
      <c r="G34" s="250" t="s">
        <v>491</v>
      </c>
      <c r="H34" s="250" t="s">
        <v>492</v>
      </c>
      <c r="I34" s="250" t="s">
        <v>492</v>
      </c>
      <c r="J34" s="251" t="s">
        <v>493</v>
      </c>
      <c r="K34" s="239"/>
      <c r="L34" s="239"/>
      <c r="M34" s="239"/>
      <c r="N34" s="239"/>
      <c r="O34" s="239"/>
      <c r="P34" s="239"/>
    </row>
    <row r="35" spans="1:16" ht="39" customHeight="1" x14ac:dyDescent="0.2">
      <c r="A35" s="239"/>
      <c r="B35" s="252"/>
      <c r="C35" s="1172" t="s">
        <v>494</v>
      </c>
      <c r="D35" s="1173"/>
      <c r="E35" s="1174"/>
      <c r="F35" s="253">
        <v>10.08</v>
      </c>
      <c r="G35" s="254">
        <v>11</v>
      </c>
      <c r="H35" s="254">
        <v>17.329999999999998</v>
      </c>
      <c r="I35" s="254">
        <v>31.88</v>
      </c>
      <c r="J35" s="255">
        <v>31.1</v>
      </c>
      <c r="K35" s="239"/>
      <c r="L35" s="239"/>
      <c r="M35" s="239"/>
      <c r="N35" s="239"/>
      <c r="O35" s="239"/>
      <c r="P35" s="239"/>
    </row>
    <row r="36" spans="1:16" ht="39" customHeight="1" x14ac:dyDescent="0.2">
      <c r="A36" s="239"/>
      <c r="B36" s="252"/>
      <c r="C36" s="1172" t="s">
        <v>495</v>
      </c>
      <c r="D36" s="1173"/>
      <c r="E36" s="1174"/>
      <c r="F36" s="253">
        <v>3.96</v>
      </c>
      <c r="G36" s="254">
        <v>1.86</v>
      </c>
      <c r="H36" s="254">
        <v>2.11</v>
      </c>
      <c r="I36" s="254">
        <v>2.29</v>
      </c>
      <c r="J36" s="255">
        <v>1.78</v>
      </c>
      <c r="K36" s="239"/>
      <c r="L36" s="239"/>
      <c r="M36" s="239"/>
      <c r="N36" s="239"/>
      <c r="O36" s="239"/>
      <c r="P36" s="239"/>
    </row>
    <row r="37" spans="1:16" ht="39" customHeight="1" x14ac:dyDescent="0.2">
      <c r="A37" s="239"/>
      <c r="B37" s="252"/>
      <c r="C37" s="1172" t="s">
        <v>496</v>
      </c>
      <c r="D37" s="1173"/>
      <c r="E37" s="1174"/>
      <c r="F37" s="253">
        <v>1.91</v>
      </c>
      <c r="G37" s="254">
        <v>2.08</v>
      </c>
      <c r="H37" s="254">
        <v>3.18</v>
      </c>
      <c r="I37" s="254">
        <v>2.4900000000000002</v>
      </c>
      <c r="J37" s="255">
        <v>1.42</v>
      </c>
      <c r="K37" s="239"/>
      <c r="L37" s="239"/>
      <c r="M37" s="239"/>
      <c r="N37" s="239"/>
      <c r="O37" s="239"/>
      <c r="P37" s="239"/>
    </row>
    <row r="38" spans="1:16" ht="39" customHeight="1" x14ac:dyDescent="0.2">
      <c r="A38" s="239"/>
      <c r="B38" s="252"/>
      <c r="C38" s="1172" t="s">
        <v>497</v>
      </c>
      <c r="D38" s="1173"/>
      <c r="E38" s="1174"/>
      <c r="F38" s="253">
        <v>0.31</v>
      </c>
      <c r="G38" s="254">
        <v>0.38</v>
      </c>
      <c r="H38" s="254">
        <v>0.37</v>
      </c>
      <c r="I38" s="254">
        <v>0.4</v>
      </c>
      <c r="J38" s="255">
        <v>0.28999999999999998</v>
      </c>
      <c r="K38" s="239"/>
      <c r="L38" s="239"/>
      <c r="M38" s="239"/>
      <c r="N38" s="239"/>
      <c r="O38" s="239"/>
      <c r="P38" s="239"/>
    </row>
    <row r="39" spans="1:16" ht="39" customHeight="1" x14ac:dyDescent="0.2">
      <c r="A39" s="239"/>
      <c r="B39" s="252"/>
      <c r="C39" s="1172" t="s">
        <v>498</v>
      </c>
      <c r="D39" s="1173"/>
      <c r="E39" s="1174"/>
      <c r="F39" s="253">
        <v>0.27</v>
      </c>
      <c r="G39" s="254">
        <v>0.19</v>
      </c>
      <c r="H39" s="254">
        <v>7.0000000000000007E-2</v>
      </c>
      <c r="I39" s="254" t="s">
        <v>499</v>
      </c>
      <c r="J39" s="255">
        <v>0.05</v>
      </c>
      <c r="K39" s="239"/>
      <c r="L39" s="239"/>
      <c r="M39" s="239"/>
      <c r="N39" s="239"/>
      <c r="O39" s="239"/>
      <c r="P39" s="239"/>
    </row>
    <row r="40" spans="1:16" ht="39" customHeight="1" x14ac:dyDescent="0.2">
      <c r="A40" s="239"/>
      <c r="B40" s="252"/>
      <c r="C40" s="1172"/>
      <c r="D40" s="1173"/>
      <c r="E40" s="1174"/>
      <c r="F40" s="253"/>
      <c r="G40" s="254"/>
      <c r="H40" s="254"/>
      <c r="I40" s="254"/>
      <c r="J40" s="255"/>
      <c r="K40" s="239"/>
      <c r="L40" s="239"/>
      <c r="M40" s="239"/>
      <c r="N40" s="239"/>
      <c r="O40" s="239"/>
      <c r="P40" s="239"/>
    </row>
    <row r="41" spans="1:16" ht="39" customHeight="1" x14ac:dyDescent="0.2">
      <c r="A41" s="239"/>
      <c r="B41" s="252"/>
      <c r="C41" s="1172"/>
      <c r="D41" s="1173"/>
      <c r="E41" s="1174"/>
      <c r="F41" s="253"/>
      <c r="G41" s="254"/>
      <c r="H41" s="254"/>
      <c r="I41" s="254"/>
      <c r="J41" s="255"/>
      <c r="K41" s="239"/>
      <c r="L41" s="239"/>
      <c r="M41" s="239"/>
      <c r="N41" s="239"/>
      <c r="O41" s="239"/>
      <c r="P41" s="239"/>
    </row>
    <row r="42" spans="1:16" ht="39" customHeight="1" x14ac:dyDescent="0.2">
      <c r="A42" s="239"/>
      <c r="B42" s="256"/>
      <c r="C42" s="1172" t="s">
        <v>500</v>
      </c>
      <c r="D42" s="1173"/>
      <c r="E42" s="1174"/>
      <c r="F42" s="253" t="s">
        <v>341</v>
      </c>
      <c r="G42" s="254" t="s">
        <v>341</v>
      </c>
      <c r="H42" s="254" t="s">
        <v>341</v>
      </c>
      <c r="I42" s="254" t="s">
        <v>341</v>
      </c>
      <c r="J42" s="255" t="s">
        <v>341</v>
      </c>
      <c r="K42" s="239"/>
      <c r="L42" s="239"/>
      <c r="M42" s="239"/>
      <c r="N42" s="239"/>
      <c r="O42" s="239"/>
      <c r="P42" s="239"/>
    </row>
    <row r="43" spans="1:16" ht="39" customHeight="1" thickBot="1" x14ac:dyDescent="0.25">
      <c r="A43" s="239"/>
      <c r="B43" s="257"/>
      <c r="C43" s="1175" t="s">
        <v>501</v>
      </c>
      <c r="D43" s="1176"/>
      <c r="E43" s="1177"/>
      <c r="F43" s="258" t="s">
        <v>341</v>
      </c>
      <c r="G43" s="259" t="s">
        <v>341</v>
      </c>
      <c r="H43" s="259" t="s">
        <v>341</v>
      </c>
      <c r="I43" s="259" t="s">
        <v>341</v>
      </c>
      <c r="J43" s="260" t="s">
        <v>341</v>
      </c>
      <c r="K43" s="239"/>
      <c r="L43" s="239"/>
      <c r="M43" s="239"/>
      <c r="N43" s="239"/>
      <c r="O43" s="239"/>
      <c r="P43" s="239"/>
    </row>
    <row r="44" spans="1:16" ht="39" customHeight="1" x14ac:dyDescent="0.2">
      <c r="A44" s="239"/>
      <c r="B44" s="261" t="s">
        <v>502</v>
      </c>
      <c r="C44" s="262"/>
      <c r="D44" s="263"/>
      <c r="E44" s="263"/>
      <c r="F44" s="264"/>
      <c r="G44" s="264"/>
      <c r="H44" s="264"/>
      <c r="I44" s="264"/>
      <c r="J44" s="264"/>
      <c r="K44" s="239"/>
      <c r="L44" s="239"/>
      <c r="M44" s="239"/>
      <c r="N44" s="239"/>
      <c r="O44" s="239"/>
      <c r="P44" s="239"/>
    </row>
    <row r="45" spans="1:16" ht="16.5" x14ac:dyDescent="0.2">
      <c r="A45" s="239"/>
      <c r="B45" s="239"/>
      <c r="C45" s="239"/>
      <c r="D45" s="239"/>
      <c r="E45" s="239"/>
      <c r="F45" s="239"/>
      <c r="G45" s="239"/>
      <c r="H45" s="239"/>
      <c r="I45" s="239"/>
      <c r="J45" s="239"/>
      <c r="K45" s="239"/>
      <c r="L45" s="239"/>
      <c r="M45" s="239"/>
      <c r="N45" s="239"/>
      <c r="O45" s="239"/>
      <c r="P45" s="239"/>
    </row>
  </sheetData>
  <sheetProtection algorithmName="SHA-512" hashValue="xwMUpQWGHvTr2BeMEORK88BsRYOpCOtk9t+0Apd6O3xz1ZXmkNiviailDxTlkNzMba5G5gtx6hNa4900xDkS0Q==" saltValue="T8SrNXBPWkvz0i20Pqro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5" zoomScaleSheetLayoutView="55" workbookViewId="0"/>
  </sheetViews>
  <sheetFormatPr defaultColWidth="0" defaultRowHeight="12.65" customHeight="1" zeroHeight="1" x14ac:dyDescent="0.2"/>
  <cols>
    <col min="1" max="1" width="6.6328125" style="266" customWidth="1"/>
    <col min="2" max="3" width="10.90625" style="266" customWidth="1"/>
    <col min="4" max="4" width="10" style="266" customWidth="1"/>
    <col min="5" max="10" width="11" style="266" customWidth="1"/>
    <col min="11" max="15" width="13.08984375" style="266" customWidth="1"/>
    <col min="16" max="21" width="11.453125" style="266" customWidth="1"/>
    <col min="22" max="16384" width="0" style="266" hidden="1"/>
  </cols>
  <sheetData>
    <row r="1" spans="1:21" ht="13.5" customHeight="1" x14ac:dyDescent="0.2">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2">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2">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2">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2">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2">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2">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2">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2">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2">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2">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2">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2">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2">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2">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2">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2">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2">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2">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2">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2">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2">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2">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2">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2">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2">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2">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2">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2">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2">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2">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2">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2">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2">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2">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2">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2">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2">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2">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2">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5">
      <c r="A43" s="265"/>
      <c r="B43" s="265"/>
      <c r="C43" s="265"/>
      <c r="D43" s="265"/>
      <c r="E43" s="265"/>
      <c r="F43" s="265"/>
      <c r="G43" s="265"/>
      <c r="H43" s="265"/>
      <c r="I43" s="265"/>
      <c r="J43" s="265"/>
      <c r="K43" s="265"/>
      <c r="L43" s="265"/>
      <c r="M43" s="265"/>
      <c r="N43" s="265"/>
      <c r="O43" s="267" t="s">
        <v>503</v>
      </c>
      <c r="P43" s="265"/>
      <c r="Q43" s="265"/>
      <c r="R43" s="265"/>
      <c r="S43" s="265"/>
      <c r="T43" s="265"/>
      <c r="U43" s="265"/>
    </row>
    <row r="44" spans="1:21" ht="30.75" customHeight="1" thickBot="1" x14ac:dyDescent="0.3">
      <c r="A44" s="265"/>
      <c r="B44" s="268" t="s">
        <v>504</v>
      </c>
      <c r="C44" s="269"/>
      <c r="D44" s="269"/>
      <c r="E44" s="270"/>
      <c r="F44" s="270"/>
      <c r="G44" s="270"/>
      <c r="H44" s="270"/>
      <c r="I44" s="270"/>
      <c r="J44" s="271" t="s">
        <v>482</v>
      </c>
      <c r="K44" s="272" t="s">
        <v>3</v>
      </c>
      <c r="L44" s="273" t="s">
        <v>4</v>
      </c>
      <c r="M44" s="273" t="s">
        <v>5</v>
      </c>
      <c r="N44" s="273" t="s">
        <v>6</v>
      </c>
      <c r="O44" s="274" t="s">
        <v>7</v>
      </c>
      <c r="P44" s="265"/>
      <c r="Q44" s="265"/>
      <c r="R44" s="265"/>
      <c r="S44" s="265"/>
      <c r="T44" s="265"/>
      <c r="U44" s="265"/>
    </row>
    <row r="45" spans="1:21" ht="30.75" customHeight="1" x14ac:dyDescent="0.2">
      <c r="A45" s="265"/>
      <c r="B45" s="1198" t="s">
        <v>505</v>
      </c>
      <c r="C45" s="1199"/>
      <c r="D45" s="275"/>
      <c r="E45" s="1204" t="s">
        <v>506</v>
      </c>
      <c r="F45" s="1204"/>
      <c r="G45" s="1204"/>
      <c r="H45" s="1204"/>
      <c r="I45" s="1204"/>
      <c r="J45" s="1205"/>
      <c r="K45" s="276">
        <v>341</v>
      </c>
      <c r="L45" s="277">
        <v>373</v>
      </c>
      <c r="M45" s="277">
        <v>368</v>
      </c>
      <c r="N45" s="277">
        <v>357</v>
      </c>
      <c r="O45" s="278">
        <v>374</v>
      </c>
      <c r="P45" s="265"/>
      <c r="Q45" s="265"/>
      <c r="R45" s="265"/>
      <c r="S45" s="265"/>
      <c r="T45" s="265"/>
      <c r="U45" s="265"/>
    </row>
    <row r="46" spans="1:21" ht="30.75" customHeight="1" x14ac:dyDescent="0.2">
      <c r="A46" s="265"/>
      <c r="B46" s="1200"/>
      <c r="C46" s="1201"/>
      <c r="D46" s="279"/>
      <c r="E46" s="1182" t="s">
        <v>507</v>
      </c>
      <c r="F46" s="1182"/>
      <c r="G46" s="1182"/>
      <c r="H46" s="1182"/>
      <c r="I46" s="1182"/>
      <c r="J46" s="1183"/>
      <c r="K46" s="280" t="s">
        <v>341</v>
      </c>
      <c r="L46" s="281" t="s">
        <v>341</v>
      </c>
      <c r="M46" s="281" t="s">
        <v>341</v>
      </c>
      <c r="N46" s="281" t="s">
        <v>341</v>
      </c>
      <c r="O46" s="282" t="s">
        <v>341</v>
      </c>
      <c r="P46" s="265"/>
      <c r="Q46" s="265"/>
      <c r="R46" s="265"/>
      <c r="S46" s="265"/>
      <c r="T46" s="265"/>
      <c r="U46" s="265"/>
    </row>
    <row r="47" spans="1:21" ht="30.75" customHeight="1" x14ac:dyDescent="0.2">
      <c r="A47" s="265"/>
      <c r="B47" s="1200"/>
      <c r="C47" s="1201"/>
      <c r="D47" s="279"/>
      <c r="E47" s="1182" t="s">
        <v>508</v>
      </c>
      <c r="F47" s="1182"/>
      <c r="G47" s="1182"/>
      <c r="H47" s="1182"/>
      <c r="I47" s="1182"/>
      <c r="J47" s="1183"/>
      <c r="K47" s="280" t="s">
        <v>341</v>
      </c>
      <c r="L47" s="281" t="s">
        <v>341</v>
      </c>
      <c r="M47" s="281" t="s">
        <v>341</v>
      </c>
      <c r="N47" s="281" t="s">
        <v>341</v>
      </c>
      <c r="O47" s="282" t="s">
        <v>341</v>
      </c>
      <c r="P47" s="265"/>
      <c r="Q47" s="265"/>
      <c r="R47" s="265"/>
      <c r="S47" s="265"/>
      <c r="T47" s="265"/>
      <c r="U47" s="265"/>
    </row>
    <row r="48" spans="1:21" ht="30.75" customHeight="1" x14ac:dyDescent="0.2">
      <c r="A48" s="265"/>
      <c r="B48" s="1200"/>
      <c r="C48" s="1201"/>
      <c r="D48" s="279"/>
      <c r="E48" s="1182" t="s">
        <v>509</v>
      </c>
      <c r="F48" s="1182"/>
      <c r="G48" s="1182"/>
      <c r="H48" s="1182"/>
      <c r="I48" s="1182"/>
      <c r="J48" s="1183"/>
      <c r="K48" s="280">
        <v>160</v>
      </c>
      <c r="L48" s="281">
        <v>161</v>
      </c>
      <c r="M48" s="281">
        <v>156</v>
      </c>
      <c r="N48" s="281">
        <v>159</v>
      </c>
      <c r="O48" s="282">
        <v>154</v>
      </c>
      <c r="P48" s="265"/>
      <c r="Q48" s="265"/>
      <c r="R48" s="265"/>
      <c r="S48" s="265"/>
      <c r="T48" s="265"/>
      <c r="U48" s="265"/>
    </row>
    <row r="49" spans="1:21" ht="30.75" customHeight="1" x14ac:dyDescent="0.2">
      <c r="A49" s="265"/>
      <c r="B49" s="1200"/>
      <c r="C49" s="1201"/>
      <c r="D49" s="279"/>
      <c r="E49" s="1182" t="s">
        <v>510</v>
      </c>
      <c r="F49" s="1182"/>
      <c r="G49" s="1182"/>
      <c r="H49" s="1182"/>
      <c r="I49" s="1182"/>
      <c r="J49" s="1183"/>
      <c r="K49" s="280">
        <v>11</v>
      </c>
      <c r="L49" s="281">
        <v>9</v>
      </c>
      <c r="M49" s="281">
        <v>9</v>
      </c>
      <c r="N49" s="281">
        <v>9</v>
      </c>
      <c r="O49" s="282">
        <v>9</v>
      </c>
      <c r="P49" s="265"/>
      <c r="Q49" s="265"/>
      <c r="R49" s="265"/>
      <c r="S49" s="265"/>
      <c r="T49" s="265"/>
      <c r="U49" s="265"/>
    </row>
    <row r="50" spans="1:21" ht="30.75" customHeight="1" x14ac:dyDescent="0.2">
      <c r="A50" s="265"/>
      <c r="B50" s="1200"/>
      <c r="C50" s="1201"/>
      <c r="D50" s="279"/>
      <c r="E50" s="1182" t="s">
        <v>511</v>
      </c>
      <c r="F50" s="1182"/>
      <c r="G50" s="1182"/>
      <c r="H50" s="1182"/>
      <c r="I50" s="1182"/>
      <c r="J50" s="1183"/>
      <c r="K50" s="280" t="s">
        <v>341</v>
      </c>
      <c r="L50" s="281" t="s">
        <v>341</v>
      </c>
      <c r="M50" s="281" t="s">
        <v>341</v>
      </c>
      <c r="N50" s="281">
        <v>0</v>
      </c>
      <c r="O50" s="282" t="s">
        <v>341</v>
      </c>
      <c r="P50" s="265"/>
      <c r="Q50" s="265"/>
      <c r="R50" s="265"/>
      <c r="S50" s="265"/>
      <c r="T50" s="265"/>
      <c r="U50" s="265"/>
    </row>
    <row r="51" spans="1:21" ht="30.75" customHeight="1" x14ac:dyDescent="0.2">
      <c r="A51" s="265"/>
      <c r="B51" s="1202"/>
      <c r="C51" s="1203"/>
      <c r="D51" s="283"/>
      <c r="E51" s="1182" t="s">
        <v>512</v>
      </c>
      <c r="F51" s="1182"/>
      <c r="G51" s="1182"/>
      <c r="H51" s="1182"/>
      <c r="I51" s="1182"/>
      <c r="J51" s="1183"/>
      <c r="K51" s="280" t="s">
        <v>341</v>
      </c>
      <c r="L51" s="281" t="s">
        <v>341</v>
      </c>
      <c r="M51" s="281" t="s">
        <v>341</v>
      </c>
      <c r="N51" s="281" t="s">
        <v>341</v>
      </c>
      <c r="O51" s="282" t="s">
        <v>341</v>
      </c>
      <c r="P51" s="265"/>
      <c r="Q51" s="265"/>
      <c r="R51" s="265"/>
      <c r="S51" s="265"/>
      <c r="T51" s="265"/>
      <c r="U51" s="265"/>
    </row>
    <row r="52" spans="1:21" ht="30.75" customHeight="1" x14ac:dyDescent="0.2">
      <c r="A52" s="265"/>
      <c r="B52" s="1180" t="s">
        <v>513</v>
      </c>
      <c r="C52" s="1181"/>
      <c r="D52" s="283"/>
      <c r="E52" s="1182" t="s">
        <v>514</v>
      </c>
      <c r="F52" s="1182"/>
      <c r="G52" s="1182"/>
      <c r="H52" s="1182"/>
      <c r="I52" s="1182"/>
      <c r="J52" s="1183"/>
      <c r="K52" s="280">
        <v>371</v>
      </c>
      <c r="L52" s="281">
        <v>370</v>
      </c>
      <c r="M52" s="281">
        <v>356</v>
      </c>
      <c r="N52" s="281">
        <v>347</v>
      </c>
      <c r="O52" s="282">
        <v>349</v>
      </c>
      <c r="P52" s="265"/>
      <c r="Q52" s="265"/>
      <c r="R52" s="265"/>
      <c r="S52" s="265"/>
      <c r="T52" s="265"/>
      <c r="U52" s="265"/>
    </row>
    <row r="53" spans="1:21" ht="30.75" customHeight="1" thickBot="1" x14ac:dyDescent="0.25">
      <c r="A53" s="265"/>
      <c r="B53" s="1184" t="s">
        <v>515</v>
      </c>
      <c r="C53" s="1185"/>
      <c r="D53" s="284"/>
      <c r="E53" s="1186" t="s">
        <v>516</v>
      </c>
      <c r="F53" s="1186"/>
      <c r="G53" s="1186"/>
      <c r="H53" s="1186"/>
      <c r="I53" s="1186"/>
      <c r="J53" s="1187"/>
      <c r="K53" s="285">
        <v>141</v>
      </c>
      <c r="L53" s="286">
        <v>173</v>
      </c>
      <c r="M53" s="286">
        <v>177</v>
      </c>
      <c r="N53" s="286">
        <v>178</v>
      </c>
      <c r="O53" s="287">
        <v>188</v>
      </c>
      <c r="P53" s="265"/>
      <c r="Q53" s="265"/>
      <c r="R53" s="265"/>
      <c r="S53" s="265"/>
      <c r="T53" s="265"/>
      <c r="U53" s="265"/>
    </row>
    <row r="54" spans="1:21" ht="24" customHeight="1" x14ac:dyDescent="0.25">
      <c r="A54" s="265"/>
      <c r="B54" s="288" t="s">
        <v>517</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3">
      <c r="A55" s="265"/>
      <c r="B55" s="289" t="s">
        <v>518</v>
      </c>
      <c r="C55" s="290"/>
      <c r="D55" s="290"/>
      <c r="E55" s="290"/>
      <c r="F55" s="290"/>
      <c r="G55" s="290"/>
      <c r="H55" s="290"/>
      <c r="I55" s="290"/>
      <c r="J55" s="290"/>
      <c r="K55" s="291"/>
      <c r="L55" s="291"/>
      <c r="M55" s="291"/>
      <c r="N55" s="291"/>
      <c r="O55" s="292" t="s">
        <v>519</v>
      </c>
      <c r="P55" s="265"/>
      <c r="Q55" s="265"/>
      <c r="R55" s="265"/>
      <c r="S55" s="265"/>
      <c r="T55" s="265"/>
      <c r="U55" s="265"/>
    </row>
    <row r="56" spans="1:21" ht="31.5" customHeight="1" thickBot="1" x14ac:dyDescent="0.3">
      <c r="A56" s="265"/>
      <c r="B56" s="293"/>
      <c r="C56" s="294"/>
      <c r="D56" s="294"/>
      <c r="E56" s="295"/>
      <c r="F56" s="295"/>
      <c r="G56" s="295"/>
      <c r="H56" s="295"/>
      <c r="I56" s="295"/>
      <c r="J56" s="296" t="s">
        <v>482</v>
      </c>
      <c r="K56" s="297" t="s">
        <v>520</v>
      </c>
      <c r="L56" s="298" t="s">
        <v>521</v>
      </c>
      <c r="M56" s="298" t="s">
        <v>522</v>
      </c>
      <c r="N56" s="298" t="s">
        <v>523</v>
      </c>
      <c r="O56" s="299" t="s">
        <v>524</v>
      </c>
      <c r="P56" s="265"/>
      <c r="Q56" s="265"/>
      <c r="R56" s="265"/>
      <c r="S56" s="265"/>
      <c r="T56" s="265"/>
      <c r="U56" s="265"/>
    </row>
    <row r="57" spans="1:21" ht="31.5" customHeight="1" x14ac:dyDescent="0.2">
      <c r="B57" s="1188" t="s">
        <v>525</v>
      </c>
      <c r="C57" s="1189"/>
      <c r="D57" s="1192" t="s">
        <v>526</v>
      </c>
      <c r="E57" s="1193"/>
      <c r="F57" s="1193"/>
      <c r="G57" s="1193"/>
      <c r="H57" s="1193"/>
      <c r="I57" s="1193"/>
      <c r="J57" s="1194"/>
      <c r="K57" s="300"/>
      <c r="L57" s="301"/>
      <c r="M57" s="301"/>
      <c r="N57" s="301"/>
      <c r="O57" s="302"/>
    </row>
    <row r="58" spans="1:21" ht="31.5" customHeight="1" thickBot="1" x14ac:dyDescent="0.25">
      <c r="B58" s="1190"/>
      <c r="C58" s="1191"/>
      <c r="D58" s="1195" t="s">
        <v>527</v>
      </c>
      <c r="E58" s="1196"/>
      <c r="F58" s="1196"/>
      <c r="G58" s="1196"/>
      <c r="H58" s="1196"/>
      <c r="I58" s="1196"/>
      <c r="J58" s="1197"/>
      <c r="K58" s="303"/>
      <c r="L58" s="304"/>
      <c r="M58" s="304"/>
      <c r="N58" s="304"/>
      <c r="O58" s="305"/>
    </row>
    <row r="59" spans="1:21" ht="24" customHeight="1" x14ac:dyDescent="0.2">
      <c r="B59" s="306"/>
      <c r="C59" s="306"/>
      <c r="D59" s="307" t="s">
        <v>528</v>
      </c>
      <c r="E59" s="308"/>
      <c r="F59" s="308"/>
      <c r="G59" s="308"/>
      <c r="H59" s="308"/>
      <c r="I59" s="308"/>
      <c r="J59" s="308"/>
      <c r="K59" s="308"/>
      <c r="L59" s="308"/>
      <c r="M59" s="308"/>
      <c r="N59" s="308"/>
      <c r="O59" s="308"/>
    </row>
    <row r="60" spans="1:21" ht="24" customHeight="1" x14ac:dyDescent="0.2">
      <c r="B60" s="309"/>
      <c r="C60" s="309"/>
      <c r="D60" s="307" t="s">
        <v>529</v>
      </c>
      <c r="E60" s="308"/>
      <c r="F60" s="308"/>
      <c r="G60" s="308"/>
      <c r="H60" s="308"/>
      <c r="I60" s="308"/>
      <c r="J60" s="308"/>
      <c r="K60" s="308"/>
      <c r="L60" s="308"/>
      <c r="M60" s="308"/>
      <c r="N60" s="308"/>
      <c r="O60" s="308"/>
    </row>
    <row r="61" spans="1:21" ht="24" customHeight="1" x14ac:dyDescent="0.2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2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r/6cJbN1SI2gv43TiLgtjypcDOYUxETPCSxojQLggzeh749NAwSKHJ10f2avDd/8/sHtswvFm+DTFJendhDOyw==" saltValue="ooYQgSqGtYKif+IhRmU5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34" zoomScaleSheetLayoutView="100" workbookViewId="0"/>
  </sheetViews>
  <sheetFormatPr defaultColWidth="0" defaultRowHeight="13.5" customHeight="1" zeroHeight="1" x14ac:dyDescent="0.2"/>
  <cols>
    <col min="1" max="1" width="6.6328125" style="310" customWidth="1"/>
    <col min="2" max="3" width="12.6328125" style="310" customWidth="1"/>
    <col min="4" max="4" width="11.6328125" style="310" customWidth="1"/>
    <col min="5" max="8" width="10.36328125" style="310" customWidth="1"/>
    <col min="9" max="13" width="16.36328125" style="310" customWidth="1"/>
    <col min="14" max="19" width="12.6328125" style="310" customWidth="1"/>
    <col min="20" max="16384" width="0" style="31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1" t="s">
        <v>503</v>
      </c>
    </row>
    <row r="40" spans="2:13" ht="27.75" customHeight="1" thickBot="1" x14ac:dyDescent="0.3">
      <c r="B40" s="312" t="s">
        <v>504</v>
      </c>
      <c r="C40" s="313"/>
      <c r="D40" s="313"/>
      <c r="E40" s="314"/>
      <c r="F40" s="314"/>
      <c r="G40" s="314"/>
      <c r="H40" s="315" t="s">
        <v>482</v>
      </c>
      <c r="I40" s="316" t="s">
        <v>3</v>
      </c>
      <c r="J40" s="317" t="s">
        <v>4</v>
      </c>
      <c r="K40" s="317" t="s">
        <v>5</v>
      </c>
      <c r="L40" s="317" t="s">
        <v>6</v>
      </c>
      <c r="M40" s="318" t="s">
        <v>7</v>
      </c>
    </row>
    <row r="41" spans="2:13" ht="27.75" customHeight="1" x14ac:dyDescent="0.2">
      <c r="B41" s="1218" t="s">
        <v>530</v>
      </c>
      <c r="C41" s="1219"/>
      <c r="D41" s="319"/>
      <c r="E41" s="1220" t="s">
        <v>531</v>
      </c>
      <c r="F41" s="1220"/>
      <c r="G41" s="1220"/>
      <c r="H41" s="1221"/>
      <c r="I41" s="320">
        <v>3370</v>
      </c>
      <c r="J41" s="321">
        <v>3371</v>
      </c>
      <c r="K41" s="321">
        <v>3437</v>
      </c>
      <c r="L41" s="321">
        <v>3405</v>
      </c>
      <c r="M41" s="322">
        <v>3246</v>
      </c>
    </row>
    <row r="42" spans="2:13" ht="27.75" customHeight="1" x14ac:dyDescent="0.2">
      <c r="B42" s="1208"/>
      <c r="C42" s="1209"/>
      <c r="D42" s="323"/>
      <c r="E42" s="1212" t="s">
        <v>532</v>
      </c>
      <c r="F42" s="1212"/>
      <c r="G42" s="1212"/>
      <c r="H42" s="1213"/>
      <c r="I42" s="324" t="s">
        <v>341</v>
      </c>
      <c r="J42" s="325" t="s">
        <v>341</v>
      </c>
      <c r="K42" s="325" t="s">
        <v>341</v>
      </c>
      <c r="L42" s="325">
        <v>3</v>
      </c>
      <c r="M42" s="326" t="s">
        <v>341</v>
      </c>
    </row>
    <row r="43" spans="2:13" ht="27.75" customHeight="1" x14ac:dyDescent="0.2">
      <c r="B43" s="1208"/>
      <c r="C43" s="1209"/>
      <c r="D43" s="323"/>
      <c r="E43" s="1212" t="s">
        <v>533</v>
      </c>
      <c r="F43" s="1212"/>
      <c r="G43" s="1212"/>
      <c r="H43" s="1213"/>
      <c r="I43" s="324">
        <v>1268</v>
      </c>
      <c r="J43" s="325">
        <v>1127</v>
      </c>
      <c r="K43" s="325">
        <v>1011</v>
      </c>
      <c r="L43" s="325">
        <v>1006</v>
      </c>
      <c r="M43" s="326">
        <v>891</v>
      </c>
    </row>
    <row r="44" spans="2:13" ht="27.75" customHeight="1" x14ac:dyDescent="0.2">
      <c r="B44" s="1208"/>
      <c r="C44" s="1209"/>
      <c r="D44" s="323"/>
      <c r="E44" s="1212" t="s">
        <v>534</v>
      </c>
      <c r="F44" s="1212"/>
      <c r="G44" s="1212"/>
      <c r="H44" s="1213"/>
      <c r="I44" s="324">
        <v>41</v>
      </c>
      <c r="J44" s="325">
        <v>39</v>
      </c>
      <c r="K44" s="325">
        <v>32</v>
      </c>
      <c r="L44" s="325">
        <v>25</v>
      </c>
      <c r="M44" s="326">
        <v>21</v>
      </c>
    </row>
    <row r="45" spans="2:13" ht="27.75" customHeight="1" x14ac:dyDescent="0.2">
      <c r="B45" s="1208"/>
      <c r="C45" s="1209"/>
      <c r="D45" s="323"/>
      <c r="E45" s="1212" t="s">
        <v>535</v>
      </c>
      <c r="F45" s="1212"/>
      <c r="G45" s="1212"/>
      <c r="H45" s="1213"/>
      <c r="I45" s="324">
        <v>431</v>
      </c>
      <c r="J45" s="325">
        <v>418</v>
      </c>
      <c r="K45" s="325">
        <v>400</v>
      </c>
      <c r="L45" s="325">
        <v>384</v>
      </c>
      <c r="M45" s="326">
        <v>362</v>
      </c>
    </row>
    <row r="46" spans="2:13" ht="27.75" customHeight="1" x14ac:dyDescent="0.2">
      <c r="B46" s="1208"/>
      <c r="C46" s="1209"/>
      <c r="D46" s="327"/>
      <c r="E46" s="1212" t="s">
        <v>536</v>
      </c>
      <c r="F46" s="1212"/>
      <c r="G46" s="1212"/>
      <c r="H46" s="1213"/>
      <c r="I46" s="324" t="s">
        <v>341</v>
      </c>
      <c r="J46" s="325" t="s">
        <v>341</v>
      </c>
      <c r="K46" s="325" t="s">
        <v>341</v>
      </c>
      <c r="L46" s="325" t="s">
        <v>341</v>
      </c>
      <c r="M46" s="326" t="s">
        <v>341</v>
      </c>
    </row>
    <row r="47" spans="2:13" ht="27.75" customHeight="1" x14ac:dyDescent="0.2">
      <c r="B47" s="1208"/>
      <c r="C47" s="1209"/>
      <c r="D47" s="328"/>
      <c r="E47" s="1222" t="s">
        <v>537</v>
      </c>
      <c r="F47" s="1223"/>
      <c r="G47" s="1223"/>
      <c r="H47" s="1224"/>
      <c r="I47" s="324" t="s">
        <v>341</v>
      </c>
      <c r="J47" s="325" t="s">
        <v>341</v>
      </c>
      <c r="K47" s="325" t="s">
        <v>341</v>
      </c>
      <c r="L47" s="325" t="s">
        <v>341</v>
      </c>
      <c r="M47" s="326" t="s">
        <v>341</v>
      </c>
    </row>
    <row r="48" spans="2:13" ht="27.75" customHeight="1" x14ac:dyDescent="0.2">
      <c r="B48" s="1208"/>
      <c r="C48" s="1209"/>
      <c r="D48" s="323"/>
      <c r="E48" s="1212" t="s">
        <v>538</v>
      </c>
      <c r="F48" s="1212"/>
      <c r="G48" s="1212"/>
      <c r="H48" s="1213"/>
      <c r="I48" s="324" t="s">
        <v>341</v>
      </c>
      <c r="J48" s="325" t="s">
        <v>341</v>
      </c>
      <c r="K48" s="325" t="s">
        <v>341</v>
      </c>
      <c r="L48" s="325" t="s">
        <v>341</v>
      </c>
      <c r="M48" s="326" t="s">
        <v>341</v>
      </c>
    </row>
    <row r="49" spans="2:13" ht="27.75" customHeight="1" x14ac:dyDescent="0.2">
      <c r="B49" s="1210"/>
      <c r="C49" s="1211"/>
      <c r="D49" s="323"/>
      <c r="E49" s="1212" t="s">
        <v>539</v>
      </c>
      <c r="F49" s="1212"/>
      <c r="G49" s="1212"/>
      <c r="H49" s="1213"/>
      <c r="I49" s="324" t="s">
        <v>341</v>
      </c>
      <c r="J49" s="325" t="s">
        <v>341</v>
      </c>
      <c r="K49" s="325" t="s">
        <v>341</v>
      </c>
      <c r="L49" s="325" t="s">
        <v>341</v>
      </c>
      <c r="M49" s="326" t="s">
        <v>341</v>
      </c>
    </row>
    <row r="50" spans="2:13" ht="27.75" customHeight="1" x14ac:dyDescent="0.2">
      <c r="B50" s="1206" t="s">
        <v>540</v>
      </c>
      <c r="C50" s="1207"/>
      <c r="D50" s="329"/>
      <c r="E50" s="1212" t="s">
        <v>541</v>
      </c>
      <c r="F50" s="1212"/>
      <c r="G50" s="1212"/>
      <c r="H50" s="1213"/>
      <c r="I50" s="324">
        <v>2447</v>
      </c>
      <c r="J50" s="325">
        <v>2378</v>
      </c>
      <c r="K50" s="325">
        <v>2212</v>
      </c>
      <c r="L50" s="325">
        <v>2338</v>
      </c>
      <c r="M50" s="326">
        <v>2578</v>
      </c>
    </row>
    <row r="51" spans="2:13" ht="27.75" customHeight="1" x14ac:dyDescent="0.2">
      <c r="B51" s="1208"/>
      <c r="C51" s="1209"/>
      <c r="D51" s="323"/>
      <c r="E51" s="1212" t="s">
        <v>542</v>
      </c>
      <c r="F51" s="1212"/>
      <c r="G51" s="1212"/>
      <c r="H51" s="1213"/>
      <c r="I51" s="324">
        <v>344</v>
      </c>
      <c r="J51" s="325">
        <v>317</v>
      </c>
      <c r="K51" s="325">
        <v>292</v>
      </c>
      <c r="L51" s="325">
        <v>276</v>
      </c>
      <c r="M51" s="326">
        <v>253</v>
      </c>
    </row>
    <row r="52" spans="2:13" ht="27.75" customHeight="1" x14ac:dyDescent="0.2">
      <c r="B52" s="1210"/>
      <c r="C52" s="1211"/>
      <c r="D52" s="323"/>
      <c r="E52" s="1212" t="s">
        <v>543</v>
      </c>
      <c r="F52" s="1212"/>
      <c r="G52" s="1212"/>
      <c r="H52" s="1213"/>
      <c r="I52" s="324">
        <v>2584</v>
      </c>
      <c r="J52" s="325">
        <v>2581</v>
      </c>
      <c r="K52" s="325">
        <v>2726</v>
      </c>
      <c r="L52" s="325">
        <v>2600</v>
      </c>
      <c r="M52" s="326">
        <v>2477</v>
      </c>
    </row>
    <row r="53" spans="2:13" ht="27.75" customHeight="1" thickBot="1" x14ac:dyDescent="0.25">
      <c r="B53" s="1214" t="s">
        <v>515</v>
      </c>
      <c r="C53" s="1215"/>
      <c r="D53" s="330"/>
      <c r="E53" s="1216" t="s">
        <v>544</v>
      </c>
      <c r="F53" s="1216"/>
      <c r="G53" s="1216"/>
      <c r="H53" s="1217"/>
      <c r="I53" s="331">
        <v>-264</v>
      </c>
      <c r="J53" s="332">
        <v>-321</v>
      </c>
      <c r="K53" s="332">
        <v>-350</v>
      </c>
      <c r="L53" s="332">
        <v>-392</v>
      </c>
      <c r="M53" s="333">
        <v>-788</v>
      </c>
    </row>
    <row r="54" spans="2:13" ht="27.75" customHeight="1" x14ac:dyDescent="0.25">
      <c r="B54" s="334" t="s">
        <v>545</v>
      </c>
      <c r="C54" s="335"/>
      <c r="D54" s="335"/>
      <c r="E54" s="336"/>
      <c r="F54" s="336"/>
      <c r="G54" s="336"/>
      <c r="H54" s="336"/>
      <c r="I54" s="337"/>
      <c r="J54" s="337"/>
      <c r="K54" s="337"/>
      <c r="L54" s="337"/>
      <c r="M54" s="337"/>
    </row>
    <row r="55" spans="2:13" ht="13" x14ac:dyDescent="0.2"/>
  </sheetData>
  <sheetProtection algorithmName="SHA-512" hashValue="tY8DVRKPWsSvyKEGMss4ZW4n8q6fpk/SpUKh08YGY+LuFoskx/vkm6xR03Ty/SGaX/avBanALtE3avSw4sfZ0Q==" saltValue="aJiLseCQDcphosYURTMq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9" zoomScale="70" zoomScaleNormal="70" zoomScaleSheetLayoutView="100" workbookViewId="0"/>
  </sheetViews>
  <sheetFormatPr defaultColWidth="0" defaultRowHeight="13.5" customHeight="1" zeroHeight="1" x14ac:dyDescent="0.2"/>
  <cols>
    <col min="1" max="1" width="8.26953125" style="218" customWidth="1"/>
    <col min="2" max="2" width="16.36328125" style="218" customWidth="1"/>
    <col min="3" max="5" width="26.26953125" style="218" customWidth="1"/>
    <col min="6" max="8" width="24.26953125" style="218" customWidth="1"/>
    <col min="9" max="14" width="26" style="218" customWidth="1"/>
    <col min="15" max="15" width="6.08984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19"/>
      <c r="C53" s="219"/>
      <c r="D53" s="219"/>
      <c r="E53" s="219"/>
      <c r="F53" s="219"/>
      <c r="G53" s="219"/>
      <c r="H53" s="338" t="s">
        <v>546</v>
      </c>
    </row>
    <row r="54" spans="2:8" ht="29.25" customHeight="1" thickBot="1" x14ac:dyDescent="0.35">
      <c r="B54" s="339" t="s">
        <v>25</v>
      </c>
      <c r="C54" s="340"/>
      <c r="D54" s="340"/>
      <c r="E54" s="341" t="s">
        <v>482</v>
      </c>
      <c r="F54" s="342" t="s">
        <v>5</v>
      </c>
      <c r="G54" s="342" t="s">
        <v>6</v>
      </c>
      <c r="H54" s="343" t="s">
        <v>7</v>
      </c>
    </row>
    <row r="55" spans="2:8" ht="52.5" customHeight="1" x14ac:dyDescent="0.2">
      <c r="B55" s="344"/>
      <c r="C55" s="1233" t="s">
        <v>118</v>
      </c>
      <c r="D55" s="1233"/>
      <c r="E55" s="1234"/>
      <c r="F55" s="345">
        <v>816</v>
      </c>
      <c r="G55" s="345">
        <v>778</v>
      </c>
      <c r="H55" s="346">
        <v>909</v>
      </c>
    </row>
    <row r="56" spans="2:8" ht="52.5" customHeight="1" x14ac:dyDescent="0.2">
      <c r="B56" s="347"/>
      <c r="C56" s="1235" t="s">
        <v>547</v>
      </c>
      <c r="D56" s="1235"/>
      <c r="E56" s="1236"/>
      <c r="F56" s="348">
        <v>268</v>
      </c>
      <c r="G56" s="348">
        <v>283</v>
      </c>
      <c r="H56" s="349">
        <v>314</v>
      </c>
    </row>
    <row r="57" spans="2:8" ht="53.25" customHeight="1" x14ac:dyDescent="0.2">
      <c r="B57" s="347"/>
      <c r="C57" s="1237" t="s">
        <v>123</v>
      </c>
      <c r="D57" s="1237"/>
      <c r="E57" s="1238"/>
      <c r="F57" s="350">
        <v>978</v>
      </c>
      <c r="G57" s="350">
        <v>1054</v>
      </c>
      <c r="H57" s="351">
        <v>1161</v>
      </c>
    </row>
    <row r="58" spans="2:8" ht="45.75" customHeight="1" x14ac:dyDescent="0.2">
      <c r="B58" s="352"/>
      <c r="C58" s="1225" t="s">
        <v>548</v>
      </c>
      <c r="D58" s="1226"/>
      <c r="E58" s="1227"/>
      <c r="F58" s="353">
        <v>356</v>
      </c>
      <c r="G58" s="353">
        <v>356</v>
      </c>
      <c r="H58" s="354">
        <v>347</v>
      </c>
    </row>
    <row r="59" spans="2:8" ht="45.75" customHeight="1" x14ac:dyDescent="0.2">
      <c r="B59" s="352"/>
      <c r="C59" s="1225" t="s">
        <v>549</v>
      </c>
      <c r="D59" s="1226"/>
      <c r="E59" s="1227"/>
      <c r="F59" s="353">
        <v>210</v>
      </c>
      <c r="G59" s="353">
        <v>209</v>
      </c>
      <c r="H59" s="354">
        <v>209</v>
      </c>
    </row>
    <row r="60" spans="2:8" ht="45.75" customHeight="1" x14ac:dyDescent="0.2">
      <c r="B60" s="352"/>
      <c r="C60" s="1225" t="s">
        <v>550</v>
      </c>
      <c r="D60" s="1226"/>
      <c r="E60" s="1227"/>
      <c r="F60" s="353">
        <v>49</v>
      </c>
      <c r="G60" s="353">
        <v>125</v>
      </c>
      <c r="H60" s="354">
        <v>194</v>
      </c>
    </row>
    <row r="61" spans="2:8" ht="45.75" customHeight="1" x14ac:dyDescent="0.2">
      <c r="B61" s="352"/>
      <c r="C61" s="1225" t="s">
        <v>551</v>
      </c>
      <c r="D61" s="1226"/>
      <c r="E61" s="1227"/>
      <c r="F61" s="353">
        <v>165</v>
      </c>
      <c r="G61" s="353">
        <v>165</v>
      </c>
      <c r="H61" s="354">
        <v>165</v>
      </c>
    </row>
    <row r="62" spans="2:8" ht="45.75" customHeight="1" thickBot="1" x14ac:dyDescent="0.25">
      <c r="B62" s="355"/>
      <c r="C62" s="1228" t="s">
        <v>552</v>
      </c>
      <c r="D62" s="1229"/>
      <c r="E62" s="1230"/>
      <c r="F62" s="356">
        <v>51</v>
      </c>
      <c r="G62" s="356">
        <v>52</v>
      </c>
      <c r="H62" s="357">
        <v>71</v>
      </c>
    </row>
    <row r="63" spans="2:8" ht="52.5" customHeight="1" thickBot="1" x14ac:dyDescent="0.25">
      <c r="B63" s="358"/>
      <c r="C63" s="1231" t="s">
        <v>553</v>
      </c>
      <c r="D63" s="1231"/>
      <c r="E63" s="1232"/>
      <c r="F63" s="359">
        <v>2062</v>
      </c>
      <c r="G63" s="359">
        <v>2114</v>
      </c>
      <c r="H63" s="360">
        <v>2385</v>
      </c>
    </row>
    <row r="64" spans="2:8" ht="13" x14ac:dyDescent="0.2"/>
  </sheetData>
  <sheetProtection algorithmName="SHA-512" hashValue="w8Ri5vCTuU534su3sBnXp8/XPzbwhOVJXiLSttfxVQ0yusGl6TouoXYM7GJAhIHbAvgHYy2xop2qikt+AF6f/g==" saltValue="E5BsTC/8AAr6MW+UWPFj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BA39" sqref="BA3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47" t="s">
        <v>16</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 x14ac:dyDescent="0.2">
      <c r="B44" s="10"/>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 x14ac:dyDescent="0.2">
      <c r="B45" s="10"/>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 x14ac:dyDescent="0.2">
      <c r="B46" s="10"/>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 x14ac:dyDescent="0.2">
      <c r="B47" s="10"/>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239"/>
      <c r="H50" s="1239"/>
      <c r="I50" s="1239"/>
      <c r="J50" s="1239"/>
      <c r="K50" s="20"/>
      <c r="L50" s="20"/>
      <c r="M50" s="21"/>
      <c r="N50" s="21"/>
      <c r="AN50" s="1240"/>
      <c r="AO50" s="1241"/>
      <c r="AP50" s="1241"/>
      <c r="AQ50" s="1241"/>
      <c r="AR50" s="1241"/>
      <c r="AS50" s="1241"/>
      <c r="AT50" s="1241"/>
      <c r="AU50" s="1241"/>
      <c r="AV50" s="1241"/>
      <c r="AW50" s="1241"/>
      <c r="AX50" s="1241"/>
      <c r="AY50" s="1241"/>
      <c r="AZ50" s="1241"/>
      <c r="BA50" s="1241"/>
      <c r="BB50" s="1241"/>
      <c r="BC50" s="1241"/>
      <c r="BD50" s="1241"/>
      <c r="BE50" s="1241"/>
      <c r="BF50" s="1241"/>
      <c r="BG50" s="1241"/>
      <c r="BH50" s="1241"/>
      <c r="BI50" s="1241"/>
      <c r="BJ50" s="1241"/>
      <c r="BK50" s="1241"/>
      <c r="BL50" s="1241"/>
      <c r="BM50" s="1241"/>
      <c r="BN50" s="1241"/>
      <c r="BO50" s="1242"/>
      <c r="BP50" s="1243" t="s">
        <v>3</v>
      </c>
      <c r="BQ50" s="1243"/>
      <c r="BR50" s="1243"/>
      <c r="BS50" s="1243"/>
      <c r="BT50" s="1243"/>
      <c r="BU50" s="1243"/>
      <c r="BV50" s="1243"/>
      <c r="BW50" s="1243"/>
      <c r="BX50" s="1243" t="s">
        <v>4</v>
      </c>
      <c r="BY50" s="1243"/>
      <c r="BZ50" s="1243"/>
      <c r="CA50" s="1243"/>
      <c r="CB50" s="1243"/>
      <c r="CC50" s="1243"/>
      <c r="CD50" s="1243"/>
      <c r="CE50" s="1243"/>
      <c r="CF50" s="1243" t="s">
        <v>5</v>
      </c>
      <c r="CG50" s="1243"/>
      <c r="CH50" s="1243"/>
      <c r="CI50" s="1243"/>
      <c r="CJ50" s="1243"/>
      <c r="CK50" s="1243"/>
      <c r="CL50" s="1243"/>
      <c r="CM50" s="1243"/>
      <c r="CN50" s="1243" t="s">
        <v>6</v>
      </c>
      <c r="CO50" s="1243"/>
      <c r="CP50" s="1243"/>
      <c r="CQ50" s="1243"/>
      <c r="CR50" s="1243"/>
      <c r="CS50" s="1243"/>
      <c r="CT50" s="1243"/>
      <c r="CU50" s="1243"/>
      <c r="CV50" s="1243" t="s">
        <v>7</v>
      </c>
      <c r="CW50" s="1243"/>
      <c r="CX50" s="1243"/>
      <c r="CY50" s="1243"/>
      <c r="CZ50" s="1243"/>
      <c r="DA50" s="1243"/>
      <c r="DB50" s="1243"/>
      <c r="DC50" s="1243"/>
    </row>
    <row r="51" spans="1:109" ht="13.5" customHeight="1" x14ac:dyDescent="0.2">
      <c r="B51" s="10"/>
      <c r="G51" s="1257"/>
      <c r="H51" s="1257"/>
      <c r="I51" s="1258"/>
      <c r="J51" s="1258"/>
      <c r="K51" s="1256"/>
      <c r="L51" s="1256"/>
      <c r="M51" s="1256"/>
      <c r="N51" s="1256"/>
      <c r="AM51" s="19"/>
      <c r="AN51" s="1246" t="s">
        <v>8</v>
      </c>
      <c r="AO51" s="1246"/>
      <c r="AP51" s="1246"/>
      <c r="AQ51" s="1246"/>
      <c r="AR51" s="1246"/>
      <c r="AS51" s="1246"/>
      <c r="AT51" s="1246"/>
      <c r="AU51" s="1246"/>
      <c r="AV51" s="1246"/>
      <c r="AW51" s="1246"/>
      <c r="AX51" s="1246"/>
      <c r="AY51" s="1246"/>
      <c r="AZ51" s="1246"/>
      <c r="BA51" s="1246"/>
      <c r="BB51" s="1246" t="s">
        <v>9</v>
      </c>
      <c r="BC51" s="1246"/>
      <c r="BD51" s="1246"/>
      <c r="BE51" s="1246"/>
      <c r="BF51" s="1246"/>
      <c r="BG51" s="1246"/>
      <c r="BH51" s="1246"/>
      <c r="BI51" s="1246"/>
      <c r="BJ51" s="1246"/>
      <c r="BK51" s="1246"/>
      <c r="BL51" s="1246"/>
      <c r="BM51" s="1246"/>
      <c r="BN51" s="1246"/>
      <c r="BO51" s="1246"/>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4"/>
      <c r="CW51" s="1245"/>
      <c r="CX51" s="1245"/>
      <c r="CY51" s="1245"/>
      <c r="CZ51" s="1245"/>
      <c r="DA51" s="1245"/>
      <c r="DB51" s="1245"/>
      <c r="DC51" s="1245"/>
    </row>
    <row r="52" spans="1:109" ht="13" x14ac:dyDescent="0.2">
      <c r="B52" s="10"/>
      <c r="G52" s="1257"/>
      <c r="H52" s="1257"/>
      <c r="I52" s="1258"/>
      <c r="J52" s="1258"/>
      <c r="K52" s="1256"/>
      <c r="L52" s="1256"/>
      <c r="M52" s="1256"/>
      <c r="N52" s="1256"/>
      <c r="AM52" s="19"/>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 x14ac:dyDescent="0.2">
      <c r="A53" s="18"/>
      <c r="B53" s="10"/>
      <c r="G53" s="1257"/>
      <c r="H53" s="1257"/>
      <c r="I53" s="1239"/>
      <c r="J53" s="1239"/>
      <c r="K53" s="1256"/>
      <c r="L53" s="1256"/>
      <c r="M53" s="1256"/>
      <c r="N53" s="1256"/>
      <c r="AM53" s="19"/>
      <c r="AN53" s="1246"/>
      <c r="AO53" s="1246"/>
      <c r="AP53" s="1246"/>
      <c r="AQ53" s="1246"/>
      <c r="AR53" s="1246"/>
      <c r="AS53" s="1246"/>
      <c r="AT53" s="1246"/>
      <c r="AU53" s="1246"/>
      <c r="AV53" s="1246"/>
      <c r="AW53" s="1246"/>
      <c r="AX53" s="1246"/>
      <c r="AY53" s="1246"/>
      <c r="AZ53" s="1246"/>
      <c r="BA53" s="1246"/>
      <c r="BB53" s="1246" t="s">
        <v>10</v>
      </c>
      <c r="BC53" s="1246"/>
      <c r="BD53" s="1246"/>
      <c r="BE53" s="1246"/>
      <c r="BF53" s="1246"/>
      <c r="BG53" s="1246"/>
      <c r="BH53" s="1246"/>
      <c r="BI53" s="1246"/>
      <c r="BJ53" s="1246"/>
      <c r="BK53" s="1246"/>
      <c r="BL53" s="1246"/>
      <c r="BM53" s="1246"/>
      <c r="BN53" s="1246"/>
      <c r="BO53" s="1246"/>
      <c r="BP53" s="1245">
        <v>78.7</v>
      </c>
      <c r="BQ53" s="1245"/>
      <c r="BR53" s="1245"/>
      <c r="BS53" s="1245"/>
      <c r="BT53" s="1245"/>
      <c r="BU53" s="1245"/>
      <c r="BV53" s="1245"/>
      <c r="BW53" s="1245"/>
      <c r="BX53" s="1245">
        <v>83.2</v>
      </c>
      <c r="BY53" s="1245"/>
      <c r="BZ53" s="1245"/>
      <c r="CA53" s="1245"/>
      <c r="CB53" s="1245"/>
      <c r="CC53" s="1245"/>
      <c r="CD53" s="1245"/>
      <c r="CE53" s="1245"/>
      <c r="CF53" s="1245">
        <v>96.2</v>
      </c>
      <c r="CG53" s="1245"/>
      <c r="CH53" s="1245"/>
      <c r="CI53" s="1245"/>
      <c r="CJ53" s="1245"/>
      <c r="CK53" s="1245"/>
      <c r="CL53" s="1245"/>
      <c r="CM53" s="1245"/>
      <c r="CN53" s="1245">
        <v>98.7</v>
      </c>
      <c r="CO53" s="1245"/>
      <c r="CP53" s="1245"/>
      <c r="CQ53" s="1245"/>
      <c r="CR53" s="1245"/>
      <c r="CS53" s="1245"/>
      <c r="CT53" s="1245"/>
      <c r="CU53" s="1245"/>
      <c r="CV53" s="1244"/>
      <c r="CW53" s="1245"/>
      <c r="CX53" s="1245"/>
      <c r="CY53" s="1245"/>
      <c r="CZ53" s="1245"/>
      <c r="DA53" s="1245"/>
      <c r="DB53" s="1245"/>
      <c r="DC53" s="1245"/>
    </row>
    <row r="54" spans="1:109" ht="13" x14ac:dyDescent="0.2">
      <c r="A54" s="18"/>
      <c r="B54" s="10"/>
      <c r="G54" s="1257"/>
      <c r="H54" s="1257"/>
      <c r="I54" s="1239"/>
      <c r="J54" s="1239"/>
      <c r="K54" s="1256"/>
      <c r="L54" s="1256"/>
      <c r="M54" s="1256"/>
      <c r="N54" s="1256"/>
      <c r="AM54" s="19"/>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 x14ac:dyDescent="0.2">
      <c r="A55" s="18"/>
      <c r="B55" s="10"/>
      <c r="G55" s="1239"/>
      <c r="H55" s="1239"/>
      <c r="I55" s="1239"/>
      <c r="J55" s="1239"/>
      <c r="K55" s="1256"/>
      <c r="L55" s="1256"/>
      <c r="M55" s="1256"/>
      <c r="N55" s="1256"/>
      <c r="AN55" s="1243" t="s">
        <v>11</v>
      </c>
      <c r="AO55" s="1243"/>
      <c r="AP55" s="1243"/>
      <c r="AQ55" s="1243"/>
      <c r="AR55" s="1243"/>
      <c r="AS55" s="1243"/>
      <c r="AT55" s="1243"/>
      <c r="AU55" s="1243"/>
      <c r="AV55" s="1243"/>
      <c r="AW55" s="1243"/>
      <c r="AX55" s="1243"/>
      <c r="AY55" s="1243"/>
      <c r="AZ55" s="1243"/>
      <c r="BA55" s="1243"/>
      <c r="BB55" s="1246" t="s">
        <v>9</v>
      </c>
      <c r="BC55" s="1246"/>
      <c r="BD55" s="1246"/>
      <c r="BE55" s="1246"/>
      <c r="BF55" s="1246"/>
      <c r="BG55" s="1246"/>
      <c r="BH55" s="1246"/>
      <c r="BI55" s="1246"/>
      <c r="BJ55" s="1246"/>
      <c r="BK55" s="1246"/>
      <c r="BL55" s="1246"/>
      <c r="BM55" s="1246"/>
      <c r="BN55" s="1246"/>
      <c r="BO55" s="1246"/>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4"/>
      <c r="CW55" s="1245"/>
      <c r="CX55" s="1245"/>
      <c r="CY55" s="1245"/>
      <c r="CZ55" s="1245"/>
      <c r="DA55" s="1245"/>
      <c r="DB55" s="1245"/>
      <c r="DC55" s="1245"/>
    </row>
    <row r="56" spans="1:109" ht="13" x14ac:dyDescent="0.2">
      <c r="A56" s="18"/>
      <c r="B56" s="10"/>
      <c r="G56" s="1239"/>
      <c r="H56" s="1239"/>
      <c r="I56" s="1239"/>
      <c r="J56" s="1239"/>
      <c r="K56" s="1256"/>
      <c r="L56" s="1256"/>
      <c r="M56" s="1256"/>
      <c r="N56" s="1256"/>
      <c r="AN56" s="1243"/>
      <c r="AO56" s="1243"/>
      <c r="AP56" s="1243"/>
      <c r="AQ56" s="1243"/>
      <c r="AR56" s="1243"/>
      <c r="AS56" s="1243"/>
      <c r="AT56" s="1243"/>
      <c r="AU56" s="1243"/>
      <c r="AV56" s="1243"/>
      <c r="AW56" s="1243"/>
      <c r="AX56" s="1243"/>
      <c r="AY56" s="1243"/>
      <c r="AZ56" s="1243"/>
      <c r="BA56" s="1243"/>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8" customFormat="1" ht="13" x14ac:dyDescent="0.2">
      <c r="B57" s="22"/>
      <c r="G57" s="1239"/>
      <c r="H57" s="1239"/>
      <c r="I57" s="1259"/>
      <c r="J57" s="1259"/>
      <c r="K57" s="1256"/>
      <c r="L57" s="1256"/>
      <c r="M57" s="1256"/>
      <c r="N57" s="1256"/>
      <c r="AM57" s="3"/>
      <c r="AN57" s="1243"/>
      <c r="AO57" s="1243"/>
      <c r="AP57" s="1243"/>
      <c r="AQ57" s="1243"/>
      <c r="AR57" s="1243"/>
      <c r="AS57" s="1243"/>
      <c r="AT57" s="1243"/>
      <c r="AU57" s="1243"/>
      <c r="AV57" s="1243"/>
      <c r="AW57" s="1243"/>
      <c r="AX57" s="1243"/>
      <c r="AY57" s="1243"/>
      <c r="AZ57" s="1243"/>
      <c r="BA57" s="1243"/>
      <c r="BB57" s="1246" t="s">
        <v>10</v>
      </c>
      <c r="BC57" s="1246"/>
      <c r="BD57" s="1246"/>
      <c r="BE57" s="1246"/>
      <c r="BF57" s="1246"/>
      <c r="BG57" s="1246"/>
      <c r="BH57" s="1246"/>
      <c r="BI57" s="1246"/>
      <c r="BJ57" s="1246"/>
      <c r="BK57" s="1246"/>
      <c r="BL57" s="1246"/>
      <c r="BM57" s="1246"/>
      <c r="BN57" s="1246"/>
      <c r="BO57" s="1246"/>
      <c r="BP57" s="1245">
        <v>57.7</v>
      </c>
      <c r="BQ57" s="1245"/>
      <c r="BR57" s="1245"/>
      <c r="BS57" s="1245"/>
      <c r="BT57" s="1245"/>
      <c r="BU57" s="1245"/>
      <c r="BV57" s="1245"/>
      <c r="BW57" s="1245"/>
      <c r="BX57" s="1245">
        <v>59.3</v>
      </c>
      <c r="BY57" s="1245"/>
      <c r="BZ57" s="1245"/>
      <c r="CA57" s="1245"/>
      <c r="CB57" s="1245"/>
      <c r="CC57" s="1245"/>
      <c r="CD57" s="1245"/>
      <c r="CE57" s="1245"/>
      <c r="CF57" s="1245">
        <v>60.4</v>
      </c>
      <c r="CG57" s="1245"/>
      <c r="CH57" s="1245"/>
      <c r="CI57" s="1245"/>
      <c r="CJ57" s="1245"/>
      <c r="CK57" s="1245"/>
      <c r="CL57" s="1245"/>
      <c r="CM57" s="1245"/>
      <c r="CN57" s="1245">
        <v>61.1</v>
      </c>
      <c r="CO57" s="1245"/>
      <c r="CP57" s="1245"/>
      <c r="CQ57" s="1245"/>
      <c r="CR57" s="1245"/>
      <c r="CS57" s="1245"/>
      <c r="CT57" s="1245"/>
      <c r="CU57" s="1245"/>
      <c r="CV57" s="1244"/>
      <c r="CW57" s="1245"/>
      <c r="CX57" s="1245"/>
      <c r="CY57" s="1245"/>
      <c r="CZ57" s="1245"/>
      <c r="DA57" s="1245"/>
      <c r="DB57" s="1245"/>
      <c r="DC57" s="1245"/>
      <c r="DD57" s="23"/>
      <c r="DE57" s="22"/>
    </row>
    <row r="58" spans="1:109" s="18" customFormat="1" ht="13" x14ac:dyDescent="0.2">
      <c r="A58" s="3"/>
      <c r="B58" s="22"/>
      <c r="G58" s="1239"/>
      <c r="H58" s="1239"/>
      <c r="I58" s="1259"/>
      <c r="J58" s="1259"/>
      <c r="K58" s="1256"/>
      <c r="L58" s="1256"/>
      <c r="M58" s="1256"/>
      <c r="N58" s="1256"/>
      <c r="AM58" s="3"/>
      <c r="AN58" s="1243"/>
      <c r="AO58" s="1243"/>
      <c r="AP58" s="1243"/>
      <c r="AQ58" s="1243"/>
      <c r="AR58" s="1243"/>
      <c r="AS58" s="1243"/>
      <c r="AT58" s="1243"/>
      <c r="AU58" s="1243"/>
      <c r="AV58" s="1243"/>
      <c r="AW58" s="1243"/>
      <c r="AX58" s="1243"/>
      <c r="AY58" s="1243"/>
      <c r="AZ58" s="1243"/>
      <c r="BA58" s="1243"/>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1247" t="s">
        <v>17</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 x14ac:dyDescent="0.2">
      <c r="B66" s="10"/>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 x14ac:dyDescent="0.2">
      <c r="B67" s="10"/>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 x14ac:dyDescent="0.2">
      <c r="B68" s="10"/>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 x14ac:dyDescent="0.2">
      <c r="B69" s="10"/>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239"/>
      <c r="H72" s="1239"/>
      <c r="I72" s="1239"/>
      <c r="J72" s="1239"/>
      <c r="K72" s="20"/>
      <c r="L72" s="20"/>
      <c r="M72" s="21"/>
      <c r="N72" s="21"/>
      <c r="AN72" s="1240"/>
      <c r="AO72" s="1241"/>
      <c r="AP72" s="1241"/>
      <c r="AQ72" s="1241"/>
      <c r="AR72" s="1241"/>
      <c r="AS72" s="1241"/>
      <c r="AT72" s="1241"/>
      <c r="AU72" s="1241"/>
      <c r="AV72" s="1241"/>
      <c r="AW72" s="1241"/>
      <c r="AX72" s="1241"/>
      <c r="AY72" s="1241"/>
      <c r="AZ72" s="1241"/>
      <c r="BA72" s="1241"/>
      <c r="BB72" s="1241"/>
      <c r="BC72" s="1241"/>
      <c r="BD72" s="1241"/>
      <c r="BE72" s="1241"/>
      <c r="BF72" s="1241"/>
      <c r="BG72" s="1241"/>
      <c r="BH72" s="1241"/>
      <c r="BI72" s="1241"/>
      <c r="BJ72" s="1241"/>
      <c r="BK72" s="1241"/>
      <c r="BL72" s="1241"/>
      <c r="BM72" s="1241"/>
      <c r="BN72" s="1241"/>
      <c r="BO72" s="1242"/>
      <c r="BP72" s="1243" t="s">
        <v>3</v>
      </c>
      <c r="BQ72" s="1243"/>
      <c r="BR72" s="1243"/>
      <c r="BS72" s="1243"/>
      <c r="BT72" s="1243"/>
      <c r="BU72" s="1243"/>
      <c r="BV72" s="1243"/>
      <c r="BW72" s="1243"/>
      <c r="BX72" s="1243" t="s">
        <v>4</v>
      </c>
      <c r="BY72" s="1243"/>
      <c r="BZ72" s="1243"/>
      <c r="CA72" s="1243"/>
      <c r="CB72" s="1243"/>
      <c r="CC72" s="1243"/>
      <c r="CD72" s="1243"/>
      <c r="CE72" s="1243"/>
      <c r="CF72" s="1243" t="s">
        <v>5</v>
      </c>
      <c r="CG72" s="1243"/>
      <c r="CH72" s="1243"/>
      <c r="CI72" s="1243"/>
      <c r="CJ72" s="1243"/>
      <c r="CK72" s="1243"/>
      <c r="CL72" s="1243"/>
      <c r="CM72" s="1243"/>
      <c r="CN72" s="1243" t="s">
        <v>6</v>
      </c>
      <c r="CO72" s="1243"/>
      <c r="CP72" s="1243"/>
      <c r="CQ72" s="1243"/>
      <c r="CR72" s="1243"/>
      <c r="CS72" s="1243"/>
      <c r="CT72" s="1243"/>
      <c r="CU72" s="1243"/>
      <c r="CV72" s="1243" t="s">
        <v>7</v>
      </c>
      <c r="CW72" s="1243"/>
      <c r="CX72" s="1243"/>
      <c r="CY72" s="1243"/>
      <c r="CZ72" s="1243"/>
      <c r="DA72" s="1243"/>
      <c r="DB72" s="1243"/>
      <c r="DC72" s="1243"/>
    </row>
    <row r="73" spans="2:107" ht="13" x14ac:dyDescent="0.2">
      <c r="B73" s="10"/>
      <c r="G73" s="1257"/>
      <c r="H73" s="1257"/>
      <c r="I73" s="1257"/>
      <c r="J73" s="1257"/>
      <c r="K73" s="1260"/>
      <c r="L73" s="1260"/>
      <c r="M73" s="1260"/>
      <c r="N73" s="1260"/>
      <c r="AM73" s="19"/>
      <c r="AN73" s="1246" t="s">
        <v>8</v>
      </c>
      <c r="AO73" s="1246"/>
      <c r="AP73" s="1246"/>
      <c r="AQ73" s="1246"/>
      <c r="AR73" s="1246"/>
      <c r="AS73" s="1246"/>
      <c r="AT73" s="1246"/>
      <c r="AU73" s="1246"/>
      <c r="AV73" s="1246"/>
      <c r="AW73" s="1246"/>
      <c r="AX73" s="1246"/>
      <c r="AY73" s="1246"/>
      <c r="AZ73" s="1246"/>
      <c r="BA73" s="1246"/>
      <c r="BB73" s="1246" t="s">
        <v>9</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 x14ac:dyDescent="0.2">
      <c r="B74" s="10"/>
      <c r="G74" s="1257"/>
      <c r="H74" s="1257"/>
      <c r="I74" s="1257"/>
      <c r="J74" s="1257"/>
      <c r="K74" s="1260"/>
      <c r="L74" s="1260"/>
      <c r="M74" s="1260"/>
      <c r="N74" s="1260"/>
      <c r="AM74" s="19"/>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 x14ac:dyDescent="0.2">
      <c r="B75" s="10"/>
      <c r="G75" s="1257"/>
      <c r="H75" s="1257"/>
      <c r="I75" s="1239"/>
      <c r="J75" s="1239"/>
      <c r="K75" s="1256"/>
      <c r="L75" s="1256"/>
      <c r="M75" s="1256"/>
      <c r="N75" s="1256"/>
      <c r="AM75" s="19"/>
      <c r="AN75" s="1246"/>
      <c r="AO75" s="1246"/>
      <c r="AP75" s="1246"/>
      <c r="AQ75" s="1246"/>
      <c r="AR75" s="1246"/>
      <c r="AS75" s="1246"/>
      <c r="AT75" s="1246"/>
      <c r="AU75" s="1246"/>
      <c r="AV75" s="1246"/>
      <c r="AW75" s="1246"/>
      <c r="AX75" s="1246"/>
      <c r="AY75" s="1246"/>
      <c r="AZ75" s="1246"/>
      <c r="BA75" s="1246"/>
      <c r="BB75" s="1246" t="s">
        <v>13</v>
      </c>
      <c r="BC75" s="1246"/>
      <c r="BD75" s="1246"/>
      <c r="BE75" s="1246"/>
      <c r="BF75" s="1246"/>
      <c r="BG75" s="1246"/>
      <c r="BH75" s="1246"/>
      <c r="BI75" s="1246"/>
      <c r="BJ75" s="1246"/>
      <c r="BK75" s="1246"/>
      <c r="BL75" s="1246"/>
      <c r="BM75" s="1246"/>
      <c r="BN75" s="1246"/>
      <c r="BO75" s="1246"/>
      <c r="BP75" s="1245">
        <v>9.1999999999999993</v>
      </c>
      <c r="BQ75" s="1245"/>
      <c r="BR75" s="1245"/>
      <c r="BS75" s="1245"/>
      <c r="BT75" s="1245"/>
      <c r="BU75" s="1245"/>
      <c r="BV75" s="1245"/>
      <c r="BW75" s="1245"/>
      <c r="BX75" s="1245">
        <v>9.6999999999999993</v>
      </c>
      <c r="BY75" s="1245"/>
      <c r="BZ75" s="1245"/>
      <c r="CA75" s="1245"/>
      <c r="CB75" s="1245"/>
      <c r="CC75" s="1245"/>
      <c r="CD75" s="1245"/>
      <c r="CE75" s="1245"/>
      <c r="CF75" s="1245">
        <v>10.7</v>
      </c>
      <c r="CG75" s="1245"/>
      <c r="CH75" s="1245"/>
      <c r="CI75" s="1245"/>
      <c r="CJ75" s="1245"/>
      <c r="CK75" s="1245"/>
      <c r="CL75" s="1245"/>
      <c r="CM75" s="1245"/>
      <c r="CN75" s="1245">
        <v>11.3</v>
      </c>
      <c r="CO75" s="1245"/>
      <c r="CP75" s="1245"/>
      <c r="CQ75" s="1245"/>
      <c r="CR75" s="1245"/>
      <c r="CS75" s="1245"/>
      <c r="CT75" s="1245"/>
      <c r="CU75" s="1245"/>
      <c r="CV75" s="1245">
        <v>10.9</v>
      </c>
      <c r="CW75" s="1245"/>
      <c r="CX75" s="1245"/>
      <c r="CY75" s="1245"/>
      <c r="CZ75" s="1245"/>
      <c r="DA75" s="1245"/>
      <c r="DB75" s="1245"/>
      <c r="DC75" s="1245"/>
    </row>
    <row r="76" spans="2:107" ht="13" x14ac:dyDescent="0.2">
      <c r="B76" s="10"/>
      <c r="G76" s="1257"/>
      <c r="H76" s="1257"/>
      <c r="I76" s="1239"/>
      <c r="J76" s="1239"/>
      <c r="K76" s="1256"/>
      <c r="L76" s="1256"/>
      <c r="M76" s="1256"/>
      <c r="N76" s="1256"/>
      <c r="AM76" s="19"/>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 x14ac:dyDescent="0.2">
      <c r="B77" s="10"/>
      <c r="G77" s="1239"/>
      <c r="H77" s="1239"/>
      <c r="I77" s="1239"/>
      <c r="J77" s="1239"/>
      <c r="K77" s="1260"/>
      <c r="L77" s="1260"/>
      <c r="M77" s="1260"/>
      <c r="N77" s="1260"/>
      <c r="AN77" s="1243" t="s">
        <v>11</v>
      </c>
      <c r="AO77" s="1243"/>
      <c r="AP77" s="1243"/>
      <c r="AQ77" s="1243"/>
      <c r="AR77" s="1243"/>
      <c r="AS77" s="1243"/>
      <c r="AT77" s="1243"/>
      <c r="AU77" s="1243"/>
      <c r="AV77" s="1243"/>
      <c r="AW77" s="1243"/>
      <c r="AX77" s="1243"/>
      <c r="AY77" s="1243"/>
      <c r="AZ77" s="1243"/>
      <c r="BA77" s="1243"/>
      <c r="BB77" s="1246" t="s">
        <v>9</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 x14ac:dyDescent="0.2">
      <c r="B78" s="10"/>
      <c r="G78" s="1239"/>
      <c r="H78" s="1239"/>
      <c r="I78" s="1239"/>
      <c r="J78" s="1239"/>
      <c r="K78" s="1260"/>
      <c r="L78" s="1260"/>
      <c r="M78" s="1260"/>
      <c r="N78" s="1260"/>
      <c r="AN78" s="1243"/>
      <c r="AO78" s="1243"/>
      <c r="AP78" s="1243"/>
      <c r="AQ78" s="1243"/>
      <c r="AR78" s="1243"/>
      <c r="AS78" s="1243"/>
      <c r="AT78" s="1243"/>
      <c r="AU78" s="1243"/>
      <c r="AV78" s="1243"/>
      <c r="AW78" s="1243"/>
      <c r="AX78" s="1243"/>
      <c r="AY78" s="1243"/>
      <c r="AZ78" s="1243"/>
      <c r="BA78" s="1243"/>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 x14ac:dyDescent="0.2">
      <c r="B79" s="10"/>
      <c r="G79" s="1239"/>
      <c r="H79" s="1239"/>
      <c r="I79" s="1259"/>
      <c r="J79" s="1259"/>
      <c r="K79" s="1261"/>
      <c r="L79" s="1261"/>
      <c r="M79" s="1261"/>
      <c r="N79" s="1261"/>
      <c r="AN79" s="1243"/>
      <c r="AO79" s="1243"/>
      <c r="AP79" s="1243"/>
      <c r="AQ79" s="1243"/>
      <c r="AR79" s="1243"/>
      <c r="AS79" s="1243"/>
      <c r="AT79" s="1243"/>
      <c r="AU79" s="1243"/>
      <c r="AV79" s="1243"/>
      <c r="AW79" s="1243"/>
      <c r="AX79" s="1243"/>
      <c r="AY79" s="1243"/>
      <c r="AZ79" s="1243"/>
      <c r="BA79" s="1243"/>
      <c r="BB79" s="1246" t="s">
        <v>13</v>
      </c>
      <c r="BC79" s="1246"/>
      <c r="BD79" s="1246"/>
      <c r="BE79" s="1246"/>
      <c r="BF79" s="1246"/>
      <c r="BG79" s="1246"/>
      <c r="BH79" s="1246"/>
      <c r="BI79" s="1246"/>
      <c r="BJ79" s="1246"/>
      <c r="BK79" s="1246"/>
      <c r="BL79" s="1246"/>
      <c r="BM79" s="1246"/>
      <c r="BN79" s="1246"/>
      <c r="BO79" s="1246"/>
      <c r="BP79" s="1245">
        <v>7.1</v>
      </c>
      <c r="BQ79" s="1245"/>
      <c r="BR79" s="1245"/>
      <c r="BS79" s="1245"/>
      <c r="BT79" s="1245"/>
      <c r="BU79" s="1245"/>
      <c r="BV79" s="1245"/>
      <c r="BW79" s="1245"/>
      <c r="BX79" s="1245">
        <v>7.1</v>
      </c>
      <c r="BY79" s="1245"/>
      <c r="BZ79" s="1245"/>
      <c r="CA79" s="1245"/>
      <c r="CB79" s="1245"/>
      <c r="CC79" s="1245"/>
      <c r="CD79" s="1245"/>
      <c r="CE79" s="1245"/>
      <c r="CF79" s="1245">
        <v>7.3</v>
      </c>
      <c r="CG79" s="1245"/>
      <c r="CH79" s="1245"/>
      <c r="CI79" s="1245"/>
      <c r="CJ79" s="1245"/>
      <c r="CK79" s="1245"/>
      <c r="CL79" s="1245"/>
      <c r="CM79" s="1245"/>
      <c r="CN79" s="1245">
        <v>7.4</v>
      </c>
      <c r="CO79" s="1245"/>
      <c r="CP79" s="1245"/>
      <c r="CQ79" s="1245"/>
      <c r="CR79" s="1245"/>
      <c r="CS79" s="1245"/>
      <c r="CT79" s="1245"/>
      <c r="CU79" s="1245"/>
      <c r="CV79" s="1245">
        <v>6.1</v>
      </c>
      <c r="CW79" s="1245"/>
      <c r="CX79" s="1245"/>
      <c r="CY79" s="1245"/>
      <c r="CZ79" s="1245"/>
      <c r="DA79" s="1245"/>
      <c r="DB79" s="1245"/>
      <c r="DC79" s="1245"/>
    </row>
    <row r="80" spans="2:107" ht="13" x14ac:dyDescent="0.2">
      <c r="B80" s="10"/>
      <c r="G80" s="1239"/>
      <c r="H80" s="1239"/>
      <c r="I80" s="1259"/>
      <c r="J80" s="1259"/>
      <c r="K80" s="1261"/>
      <c r="L80" s="1261"/>
      <c r="M80" s="1261"/>
      <c r="N80" s="1261"/>
      <c r="AN80" s="1243"/>
      <c r="AO80" s="1243"/>
      <c r="AP80" s="1243"/>
      <c r="AQ80" s="1243"/>
      <c r="AR80" s="1243"/>
      <c r="AS80" s="1243"/>
      <c r="AT80" s="1243"/>
      <c r="AU80" s="1243"/>
      <c r="AV80" s="1243"/>
      <c r="AW80" s="1243"/>
      <c r="AX80" s="1243"/>
      <c r="AY80" s="1243"/>
      <c r="AZ80" s="1243"/>
      <c r="BA80" s="1243"/>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1kJbQHf0uuFi4zGleB9ne5NGPMBGZkdsvVq668IjRETcbPus34QoKgmilJVmuCYufO0ldypDtNnDMLibUpCfZA==" saltValue="Fx/gQkn3ZeAjQkJD5rgY9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3" zoomScale="70" zoomScaleNormal="7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DK6FUM9uKykC32r1SG76WBxSlSgGvVhCW5zQsfUDJgaIQL2/4tJM+DATnY3y6ueRXhRazYb3+JQdVnSiYOK/Kg==" saltValue="Yt5QEpiwA2gAqpwbzy5p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3" zoomScale="70" zoomScaleNormal="70" zoomScaleSheetLayoutView="55" workbookViewId="0">
      <selection activeCell="BM48" sqref="BM48"/>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jEBiM7/QHnW3X4rci5ga58gwJcmpSTxYk+lnyKafElUJjIKsQjiGeBA+WD9S23d70dBNugp2JxyYmCH3uvaWtw==" saltValue="Ok+hmTzryiXTiKmVPTVv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3" workbookViewId="0"/>
  </sheetViews>
  <sheetFormatPr defaultColWidth="0" defaultRowHeight="11.25" customHeight="1" zeroHeight="1" x14ac:dyDescent="0.2"/>
  <cols>
    <col min="1" max="1" width="1.6328125" style="74" customWidth="1"/>
    <col min="2" max="2" width="2.36328125" style="74" customWidth="1"/>
    <col min="3" max="16" width="2.6328125" style="74" customWidth="1"/>
    <col min="17" max="17" width="2.36328125" style="74" customWidth="1"/>
    <col min="18" max="95" width="1.6328125" style="74" customWidth="1"/>
    <col min="96" max="133" width="1.6328125" style="91" customWidth="1"/>
    <col min="134" max="143" width="1.6328125" style="74" customWidth="1"/>
    <col min="144" max="16384" width="0" style="74"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0" t="s">
        <v>146</v>
      </c>
      <c r="DI1" s="741"/>
      <c r="DJ1" s="741"/>
      <c r="DK1" s="741"/>
      <c r="DL1" s="741"/>
      <c r="DM1" s="741"/>
      <c r="DN1" s="742"/>
      <c r="DO1" s="74"/>
      <c r="DP1" s="740" t="s">
        <v>147</v>
      </c>
      <c r="DQ1" s="741"/>
      <c r="DR1" s="741"/>
      <c r="DS1" s="741"/>
      <c r="DT1" s="741"/>
      <c r="DU1" s="741"/>
      <c r="DV1" s="741"/>
      <c r="DW1" s="741"/>
      <c r="DX1" s="741"/>
      <c r="DY1" s="741"/>
      <c r="DZ1" s="741"/>
      <c r="EA1" s="741"/>
      <c r="EB1" s="741"/>
      <c r="EC1" s="742"/>
      <c r="ED1" s="72"/>
      <c r="EE1" s="72"/>
      <c r="EF1" s="72"/>
      <c r="EG1" s="72"/>
      <c r="EH1" s="72"/>
      <c r="EI1" s="72"/>
      <c r="EJ1" s="72"/>
      <c r="EK1" s="72"/>
      <c r="EL1" s="72"/>
      <c r="EM1" s="72"/>
    </row>
    <row r="2" spans="2:143" ht="22.5" customHeight="1" x14ac:dyDescent="0.2">
      <c r="B2" s="75" t="s">
        <v>148</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681" t="s">
        <v>149</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150</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151</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2">
      <c r="B4" s="681" t="s">
        <v>25</v>
      </c>
      <c r="C4" s="682"/>
      <c r="D4" s="682"/>
      <c r="E4" s="682"/>
      <c r="F4" s="682"/>
      <c r="G4" s="682"/>
      <c r="H4" s="682"/>
      <c r="I4" s="682"/>
      <c r="J4" s="682"/>
      <c r="K4" s="682"/>
      <c r="L4" s="682"/>
      <c r="M4" s="682"/>
      <c r="N4" s="682"/>
      <c r="O4" s="682"/>
      <c r="P4" s="682"/>
      <c r="Q4" s="683"/>
      <c r="R4" s="681" t="s">
        <v>152</v>
      </c>
      <c r="S4" s="682"/>
      <c r="T4" s="682"/>
      <c r="U4" s="682"/>
      <c r="V4" s="682"/>
      <c r="W4" s="682"/>
      <c r="X4" s="682"/>
      <c r="Y4" s="683"/>
      <c r="Z4" s="681" t="s">
        <v>153</v>
      </c>
      <c r="AA4" s="682"/>
      <c r="AB4" s="682"/>
      <c r="AC4" s="683"/>
      <c r="AD4" s="681" t="s">
        <v>154</v>
      </c>
      <c r="AE4" s="682"/>
      <c r="AF4" s="682"/>
      <c r="AG4" s="682"/>
      <c r="AH4" s="682"/>
      <c r="AI4" s="682"/>
      <c r="AJ4" s="682"/>
      <c r="AK4" s="683"/>
      <c r="AL4" s="681" t="s">
        <v>153</v>
      </c>
      <c r="AM4" s="682"/>
      <c r="AN4" s="682"/>
      <c r="AO4" s="683"/>
      <c r="AP4" s="737" t="s">
        <v>155</v>
      </c>
      <c r="AQ4" s="737"/>
      <c r="AR4" s="737"/>
      <c r="AS4" s="737"/>
      <c r="AT4" s="737"/>
      <c r="AU4" s="737"/>
      <c r="AV4" s="737"/>
      <c r="AW4" s="737"/>
      <c r="AX4" s="737"/>
      <c r="AY4" s="737"/>
      <c r="AZ4" s="737"/>
      <c r="BA4" s="737"/>
      <c r="BB4" s="737"/>
      <c r="BC4" s="737"/>
      <c r="BD4" s="737"/>
      <c r="BE4" s="737"/>
      <c r="BF4" s="737"/>
      <c r="BG4" s="737" t="s">
        <v>156</v>
      </c>
      <c r="BH4" s="737"/>
      <c r="BI4" s="737"/>
      <c r="BJ4" s="737"/>
      <c r="BK4" s="737"/>
      <c r="BL4" s="737"/>
      <c r="BM4" s="737"/>
      <c r="BN4" s="737"/>
      <c r="BO4" s="737" t="s">
        <v>153</v>
      </c>
      <c r="BP4" s="737"/>
      <c r="BQ4" s="737"/>
      <c r="BR4" s="737"/>
      <c r="BS4" s="737" t="s">
        <v>157</v>
      </c>
      <c r="BT4" s="737"/>
      <c r="BU4" s="737"/>
      <c r="BV4" s="737"/>
      <c r="BW4" s="737"/>
      <c r="BX4" s="737"/>
      <c r="BY4" s="737"/>
      <c r="BZ4" s="737"/>
      <c r="CA4" s="737"/>
      <c r="CB4" s="737"/>
      <c r="CD4" s="724" t="s">
        <v>158</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2">
      <c r="B5" s="690" t="s">
        <v>159</v>
      </c>
      <c r="C5" s="691"/>
      <c r="D5" s="691"/>
      <c r="E5" s="691"/>
      <c r="F5" s="691"/>
      <c r="G5" s="691"/>
      <c r="H5" s="691"/>
      <c r="I5" s="691"/>
      <c r="J5" s="691"/>
      <c r="K5" s="691"/>
      <c r="L5" s="691"/>
      <c r="M5" s="691"/>
      <c r="N5" s="691"/>
      <c r="O5" s="691"/>
      <c r="P5" s="691"/>
      <c r="Q5" s="692"/>
      <c r="R5" s="675">
        <v>225643</v>
      </c>
      <c r="S5" s="676"/>
      <c r="T5" s="676"/>
      <c r="U5" s="676"/>
      <c r="V5" s="676"/>
      <c r="W5" s="676"/>
      <c r="X5" s="676"/>
      <c r="Y5" s="719"/>
      <c r="Z5" s="738">
        <v>4.3</v>
      </c>
      <c r="AA5" s="738"/>
      <c r="AB5" s="738"/>
      <c r="AC5" s="738"/>
      <c r="AD5" s="739">
        <v>225643</v>
      </c>
      <c r="AE5" s="739"/>
      <c r="AF5" s="739"/>
      <c r="AG5" s="739"/>
      <c r="AH5" s="739"/>
      <c r="AI5" s="739"/>
      <c r="AJ5" s="739"/>
      <c r="AK5" s="739"/>
      <c r="AL5" s="720">
        <v>10.8</v>
      </c>
      <c r="AM5" s="695"/>
      <c r="AN5" s="695"/>
      <c r="AO5" s="721"/>
      <c r="AP5" s="690" t="s">
        <v>160</v>
      </c>
      <c r="AQ5" s="691"/>
      <c r="AR5" s="691"/>
      <c r="AS5" s="691"/>
      <c r="AT5" s="691"/>
      <c r="AU5" s="691"/>
      <c r="AV5" s="691"/>
      <c r="AW5" s="691"/>
      <c r="AX5" s="691"/>
      <c r="AY5" s="691"/>
      <c r="AZ5" s="691"/>
      <c r="BA5" s="691"/>
      <c r="BB5" s="691"/>
      <c r="BC5" s="691"/>
      <c r="BD5" s="691"/>
      <c r="BE5" s="691"/>
      <c r="BF5" s="692"/>
      <c r="BG5" s="622">
        <v>225032</v>
      </c>
      <c r="BH5" s="623"/>
      <c r="BI5" s="623"/>
      <c r="BJ5" s="623"/>
      <c r="BK5" s="623"/>
      <c r="BL5" s="623"/>
      <c r="BM5" s="623"/>
      <c r="BN5" s="624"/>
      <c r="BO5" s="649">
        <v>99.7</v>
      </c>
      <c r="BP5" s="649"/>
      <c r="BQ5" s="649"/>
      <c r="BR5" s="649"/>
      <c r="BS5" s="650" t="s">
        <v>65</v>
      </c>
      <c r="BT5" s="650"/>
      <c r="BU5" s="650"/>
      <c r="BV5" s="650"/>
      <c r="BW5" s="650"/>
      <c r="BX5" s="650"/>
      <c r="BY5" s="650"/>
      <c r="BZ5" s="650"/>
      <c r="CA5" s="650"/>
      <c r="CB5" s="708"/>
      <c r="CD5" s="724" t="s">
        <v>155</v>
      </c>
      <c r="CE5" s="725"/>
      <c r="CF5" s="725"/>
      <c r="CG5" s="725"/>
      <c r="CH5" s="725"/>
      <c r="CI5" s="725"/>
      <c r="CJ5" s="725"/>
      <c r="CK5" s="725"/>
      <c r="CL5" s="725"/>
      <c r="CM5" s="725"/>
      <c r="CN5" s="725"/>
      <c r="CO5" s="725"/>
      <c r="CP5" s="725"/>
      <c r="CQ5" s="726"/>
      <c r="CR5" s="724" t="s">
        <v>161</v>
      </c>
      <c r="CS5" s="725"/>
      <c r="CT5" s="725"/>
      <c r="CU5" s="725"/>
      <c r="CV5" s="725"/>
      <c r="CW5" s="725"/>
      <c r="CX5" s="725"/>
      <c r="CY5" s="726"/>
      <c r="CZ5" s="724" t="s">
        <v>153</v>
      </c>
      <c r="DA5" s="725"/>
      <c r="DB5" s="725"/>
      <c r="DC5" s="726"/>
      <c r="DD5" s="724" t="s">
        <v>162</v>
      </c>
      <c r="DE5" s="725"/>
      <c r="DF5" s="725"/>
      <c r="DG5" s="725"/>
      <c r="DH5" s="725"/>
      <c r="DI5" s="725"/>
      <c r="DJ5" s="725"/>
      <c r="DK5" s="725"/>
      <c r="DL5" s="725"/>
      <c r="DM5" s="725"/>
      <c r="DN5" s="725"/>
      <c r="DO5" s="725"/>
      <c r="DP5" s="726"/>
      <c r="DQ5" s="724" t="s">
        <v>163</v>
      </c>
      <c r="DR5" s="725"/>
      <c r="DS5" s="725"/>
      <c r="DT5" s="725"/>
      <c r="DU5" s="725"/>
      <c r="DV5" s="725"/>
      <c r="DW5" s="725"/>
      <c r="DX5" s="725"/>
      <c r="DY5" s="725"/>
      <c r="DZ5" s="725"/>
      <c r="EA5" s="725"/>
      <c r="EB5" s="725"/>
      <c r="EC5" s="726"/>
    </row>
    <row r="6" spans="2:143" ht="11.25" customHeight="1" x14ac:dyDescent="0.2">
      <c r="B6" s="619" t="s">
        <v>164</v>
      </c>
      <c r="C6" s="620"/>
      <c r="D6" s="620"/>
      <c r="E6" s="620"/>
      <c r="F6" s="620"/>
      <c r="G6" s="620"/>
      <c r="H6" s="620"/>
      <c r="I6" s="620"/>
      <c r="J6" s="620"/>
      <c r="K6" s="620"/>
      <c r="L6" s="620"/>
      <c r="M6" s="620"/>
      <c r="N6" s="620"/>
      <c r="O6" s="620"/>
      <c r="P6" s="620"/>
      <c r="Q6" s="621"/>
      <c r="R6" s="622">
        <v>51201</v>
      </c>
      <c r="S6" s="623"/>
      <c r="T6" s="623"/>
      <c r="U6" s="623"/>
      <c r="V6" s="623"/>
      <c r="W6" s="623"/>
      <c r="X6" s="623"/>
      <c r="Y6" s="624"/>
      <c r="Z6" s="649">
        <v>1</v>
      </c>
      <c r="AA6" s="649"/>
      <c r="AB6" s="649"/>
      <c r="AC6" s="649"/>
      <c r="AD6" s="650">
        <v>51201</v>
      </c>
      <c r="AE6" s="650"/>
      <c r="AF6" s="650"/>
      <c r="AG6" s="650"/>
      <c r="AH6" s="650"/>
      <c r="AI6" s="650"/>
      <c r="AJ6" s="650"/>
      <c r="AK6" s="650"/>
      <c r="AL6" s="625">
        <v>2.4</v>
      </c>
      <c r="AM6" s="626"/>
      <c r="AN6" s="626"/>
      <c r="AO6" s="651"/>
      <c r="AP6" s="619" t="s">
        <v>165</v>
      </c>
      <c r="AQ6" s="620"/>
      <c r="AR6" s="620"/>
      <c r="AS6" s="620"/>
      <c r="AT6" s="620"/>
      <c r="AU6" s="620"/>
      <c r="AV6" s="620"/>
      <c r="AW6" s="620"/>
      <c r="AX6" s="620"/>
      <c r="AY6" s="620"/>
      <c r="AZ6" s="620"/>
      <c r="BA6" s="620"/>
      <c r="BB6" s="620"/>
      <c r="BC6" s="620"/>
      <c r="BD6" s="620"/>
      <c r="BE6" s="620"/>
      <c r="BF6" s="621"/>
      <c r="BG6" s="622">
        <v>225032</v>
      </c>
      <c r="BH6" s="623"/>
      <c r="BI6" s="623"/>
      <c r="BJ6" s="623"/>
      <c r="BK6" s="623"/>
      <c r="BL6" s="623"/>
      <c r="BM6" s="623"/>
      <c r="BN6" s="624"/>
      <c r="BO6" s="649">
        <v>99.7</v>
      </c>
      <c r="BP6" s="649"/>
      <c r="BQ6" s="649"/>
      <c r="BR6" s="649"/>
      <c r="BS6" s="650" t="s">
        <v>65</v>
      </c>
      <c r="BT6" s="650"/>
      <c r="BU6" s="650"/>
      <c r="BV6" s="650"/>
      <c r="BW6" s="650"/>
      <c r="BX6" s="650"/>
      <c r="BY6" s="650"/>
      <c r="BZ6" s="650"/>
      <c r="CA6" s="650"/>
      <c r="CB6" s="708"/>
      <c r="CD6" s="678" t="s">
        <v>166</v>
      </c>
      <c r="CE6" s="679"/>
      <c r="CF6" s="679"/>
      <c r="CG6" s="679"/>
      <c r="CH6" s="679"/>
      <c r="CI6" s="679"/>
      <c r="CJ6" s="679"/>
      <c r="CK6" s="679"/>
      <c r="CL6" s="679"/>
      <c r="CM6" s="679"/>
      <c r="CN6" s="679"/>
      <c r="CO6" s="679"/>
      <c r="CP6" s="679"/>
      <c r="CQ6" s="680"/>
      <c r="CR6" s="622">
        <v>56086</v>
      </c>
      <c r="CS6" s="623"/>
      <c r="CT6" s="623"/>
      <c r="CU6" s="623"/>
      <c r="CV6" s="623"/>
      <c r="CW6" s="623"/>
      <c r="CX6" s="623"/>
      <c r="CY6" s="624"/>
      <c r="CZ6" s="720">
        <v>1.2</v>
      </c>
      <c r="DA6" s="695"/>
      <c r="DB6" s="695"/>
      <c r="DC6" s="723"/>
      <c r="DD6" s="628" t="s">
        <v>65</v>
      </c>
      <c r="DE6" s="623"/>
      <c r="DF6" s="623"/>
      <c r="DG6" s="623"/>
      <c r="DH6" s="623"/>
      <c r="DI6" s="623"/>
      <c r="DJ6" s="623"/>
      <c r="DK6" s="623"/>
      <c r="DL6" s="623"/>
      <c r="DM6" s="623"/>
      <c r="DN6" s="623"/>
      <c r="DO6" s="623"/>
      <c r="DP6" s="624"/>
      <c r="DQ6" s="628">
        <v>56086</v>
      </c>
      <c r="DR6" s="623"/>
      <c r="DS6" s="623"/>
      <c r="DT6" s="623"/>
      <c r="DU6" s="623"/>
      <c r="DV6" s="623"/>
      <c r="DW6" s="623"/>
      <c r="DX6" s="623"/>
      <c r="DY6" s="623"/>
      <c r="DZ6" s="623"/>
      <c r="EA6" s="623"/>
      <c r="EB6" s="623"/>
      <c r="EC6" s="667"/>
    </row>
    <row r="7" spans="2:143" ht="11.25" customHeight="1" x14ac:dyDescent="0.2">
      <c r="B7" s="619" t="s">
        <v>167</v>
      </c>
      <c r="C7" s="620"/>
      <c r="D7" s="620"/>
      <c r="E7" s="620"/>
      <c r="F7" s="620"/>
      <c r="G7" s="620"/>
      <c r="H7" s="620"/>
      <c r="I7" s="620"/>
      <c r="J7" s="620"/>
      <c r="K7" s="620"/>
      <c r="L7" s="620"/>
      <c r="M7" s="620"/>
      <c r="N7" s="620"/>
      <c r="O7" s="620"/>
      <c r="P7" s="620"/>
      <c r="Q7" s="621"/>
      <c r="R7" s="622">
        <v>114</v>
      </c>
      <c r="S7" s="623"/>
      <c r="T7" s="623"/>
      <c r="U7" s="623"/>
      <c r="V7" s="623"/>
      <c r="W7" s="623"/>
      <c r="X7" s="623"/>
      <c r="Y7" s="624"/>
      <c r="Z7" s="649">
        <v>0</v>
      </c>
      <c r="AA7" s="649"/>
      <c r="AB7" s="649"/>
      <c r="AC7" s="649"/>
      <c r="AD7" s="650">
        <v>114</v>
      </c>
      <c r="AE7" s="650"/>
      <c r="AF7" s="650"/>
      <c r="AG7" s="650"/>
      <c r="AH7" s="650"/>
      <c r="AI7" s="650"/>
      <c r="AJ7" s="650"/>
      <c r="AK7" s="650"/>
      <c r="AL7" s="625">
        <v>0</v>
      </c>
      <c r="AM7" s="626"/>
      <c r="AN7" s="626"/>
      <c r="AO7" s="651"/>
      <c r="AP7" s="619" t="s">
        <v>168</v>
      </c>
      <c r="AQ7" s="620"/>
      <c r="AR7" s="620"/>
      <c r="AS7" s="620"/>
      <c r="AT7" s="620"/>
      <c r="AU7" s="620"/>
      <c r="AV7" s="620"/>
      <c r="AW7" s="620"/>
      <c r="AX7" s="620"/>
      <c r="AY7" s="620"/>
      <c r="AZ7" s="620"/>
      <c r="BA7" s="620"/>
      <c r="BB7" s="620"/>
      <c r="BC7" s="620"/>
      <c r="BD7" s="620"/>
      <c r="BE7" s="620"/>
      <c r="BF7" s="621"/>
      <c r="BG7" s="622">
        <v>97970</v>
      </c>
      <c r="BH7" s="623"/>
      <c r="BI7" s="623"/>
      <c r="BJ7" s="623"/>
      <c r="BK7" s="623"/>
      <c r="BL7" s="623"/>
      <c r="BM7" s="623"/>
      <c r="BN7" s="624"/>
      <c r="BO7" s="649">
        <v>43.4</v>
      </c>
      <c r="BP7" s="649"/>
      <c r="BQ7" s="649"/>
      <c r="BR7" s="649"/>
      <c r="BS7" s="650" t="s">
        <v>65</v>
      </c>
      <c r="BT7" s="650"/>
      <c r="BU7" s="650"/>
      <c r="BV7" s="650"/>
      <c r="BW7" s="650"/>
      <c r="BX7" s="650"/>
      <c r="BY7" s="650"/>
      <c r="BZ7" s="650"/>
      <c r="CA7" s="650"/>
      <c r="CB7" s="708"/>
      <c r="CD7" s="659" t="s">
        <v>169</v>
      </c>
      <c r="CE7" s="660"/>
      <c r="CF7" s="660"/>
      <c r="CG7" s="660"/>
      <c r="CH7" s="660"/>
      <c r="CI7" s="660"/>
      <c r="CJ7" s="660"/>
      <c r="CK7" s="660"/>
      <c r="CL7" s="660"/>
      <c r="CM7" s="660"/>
      <c r="CN7" s="660"/>
      <c r="CO7" s="660"/>
      <c r="CP7" s="660"/>
      <c r="CQ7" s="661"/>
      <c r="CR7" s="622">
        <v>914486</v>
      </c>
      <c r="CS7" s="623"/>
      <c r="CT7" s="623"/>
      <c r="CU7" s="623"/>
      <c r="CV7" s="623"/>
      <c r="CW7" s="623"/>
      <c r="CX7" s="623"/>
      <c r="CY7" s="624"/>
      <c r="CZ7" s="649">
        <v>20.2</v>
      </c>
      <c r="DA7" s="649"/>
      <c r="DB7" s="649"/>
      <c r="DC7" s="649"/>
      <c r="DD7" s="628">
        <v>9353</v>
      </c>
      <c r="DE7" s="623"/>
      <c r="DF7" s="623"/>
      <c r="DG7" s="623"/>
      <c r="DH7" s="623"/>
      <c r="DI7" s="623"/>
      <c r="DJ7" s="623"/>
      <c r="DK7" s="623"/>
      <c r="DL7" s="623"/>
      <c r="DM7" s="623"/>
      <c r="DN7" s="623"/>
      <c r="DO7" s="623"/>
      <c r="DP7" s="624"/>
      <c r="DQ7" s="628">
        <v>764408</v>
      </c>
      <c r="DR7" s="623"/>
      <c r="DS7" s="623"/>
      <c r="DT7" s="623"/>
      <c r="DU7" s="623"/>
      <c r="DV7" s="623"/>
      <c r="DW7" s="623"/>
      <c r="DX7" s="623"/>
      <c r="DY7" s="623"/>
      <c r="DZ7" s="623"/>
      <c r="EA7" s="623"/>
      <c r="EB7" s="623"/>
      <c r="EC7" s="667"/>
    </row>
    <row r="8" spans="2:143" ht="11.25" customHeight="1" x14ac:dyDescent="0.2">
      <c r="B8" s="619" t="s">
        <v>170</v>
      </c>
      <c r="C8" s="620"/>
      <c r="D8" s="620"/>
      <c r="E8" s="620"/>
      <c r="F8" s="620"/>
      <c r="G8" s="620"/>
      <c r="H8" s="620"/>
      <c r="I8" s="620"/>
      <c r="J8" s="620"/>
      <c r="K8" s="620"/>
      <c r="L8" s="620"/>
      <c r="M8" s="620"/>
      <c r="N8" s="620"/>
      <c r="O8" s="620"/>
      <c r="P8" s="620"/>
      <c r="Q8" s="621"/>
      <c r="R8" s="622">
        <v>523</v>
      </c>
      <c r="S8" s="623"/>
      <c r="T8" s="623"/>
      <c r="U8" s="623"/>
      <c r="V8" s="623"/>
      <c r="W8" s="623"/>
      <c r="X8" s="623"/>
      <c r="Y8" s="624"/>
      <c r="Z8" s="649">
        <v>0</v>
      </c>
      <c r="AA8" s="649"/>
      <c r="AB8" s="649"/>
      <c r="AC8" s="649"/>
      <c r="AD8" s="650">
        <v>523</v>
      </c>
      <c r="AE8" s="650"/>
      <c r="AF8" s="650"/>
      <c r="AG8" s="650"/>
      <c r="AH8" s="650"/>
      <c r="AI8" s="650"/>
      <c r="AJ8" s="650"/>
      <c r="AK8" s="650"/>
      <c r="AL8" s="625">
        <v>0</v>
      </c>
      <c r="AM8" s="626"/>
      <c r="AN8" s="626"/>
      <c r="AO8" s="651"/>
      <c r="AP8" s="619" t="s">
        <v>171</v>
      </c>
      <c r="AQ8" s="620"/>
      <c r="AR8" s="620"/>
      <c r="AS8" s="620"/>
      <c r="AT8" s="620"/>
      <c r="AU8" s="620"/>
      <c r="AV8" s="620"/>
      <c r="AW8" s="620"/>
      <c r="AX8" s="620"/>
      <c r="AY8" s="620"/>
      <c r="AZ8" s="620"/>
      <c r="BA8" s="620"/>
      <c r="BB8" s="620"/>
      <c r="BC8" s="620"/>
      <c r="BD8" s="620"/>
      <c r="BE8" s="620"/>
      <c r="BF8" s="621"/>
      <c r="BG8" s="622">
        <v>4913</v>
      </c>
      <c r="BH8" s="623"/>
      <c r="BI8" s="623"/>
      <c r="BJ8" s="623"/>
      <c r="BK8" s="623"/>
      <c r="BL8" s="623"/>
      <c r="BM8" s="623"/>
      <c r="BN8" s="624"/>
      <c r="BO8" s="649">
        <v>2.2000000000000002</v>
      </c>
      <c r="BP8" s="649"/>
      <c r="BQ8" s="649"/>
      <c r="BR8" s="649"/>
      <c r="BS8" s="650" t="s">
        <v>65</v>
      </c>
      <c r="BT8" s="650"/>
      <c r="BU8" s="650"/>
      <c r="BV8" s="650"/>
      <c r="BW8" s="650"/>
      <c r="BX8" s="650"/>
      <c r="BY8" s="650"/>
      <c r="BZ8" s="650"/>
      <c r="CA8" s="650"/>
      <c r="CB8" s="708"/>
      <c r="CD8" s="659" t="s">
        <v>172</v>
      </c>
      <c r="CE8" s="660"/>
      <c r="CF8" s="660"/>
      <c r="CG8" s="660"/>
      <c r="CH8" s="660"/>
      <c r="CI8" s="660"/>
      <c r="CJ8" s="660"/>
      <c r="CK8" s="660"/>
      <c r="CL8" s="660"/>
      <c r="CM8" s="660"/>
      <c r="CN8" s="660"/>
      <c r="CO8" s="660"/>
      <c r="CP8" s="660"/>
      <c r="CQ8" s="661"/>
      <c r="CR8" s="622">
        <v>900029</v>
      </c>
      <c r="CS8" s="623"/>
      <c r="CT8" s="623"/>
      <c r="CU8" s="623"/>
      <c r="CV8" s="623"/>
      <c r="CW8" s="623"/>
      <c r="CX8" s="623"/>
      <c r="CY8" s="624"/>
      <c r="CZ8" s="649">
        <v>19.899999999999999</v>
      </c>
      <c r="DA8" s="649"/>
      <c r="DB8" s="649"/>
      <c r="DC8" s="649"/>
      <c r="DD8" s="628">
        <v>1083</v>
      </c>
      <c r="DE8" s="623"/>
      <c r="DF8" s="623"/>
      <c r="DG8" s="623"/>
      <c r="DH8" s="623"/>
      <c r="DI8" s="623"/>
      <c r="DJ8" s="623"/>
      <c r="DK8" s="623"/>
      <c r="DL8" s="623"/>
      <c r="DM8" s="623"/>
      <c r="DN8" s="623"/>
      <c r="DO8" s="623"/>
      <c r="DP8" s="624"/>
      <c r="DQ8" s="628">
        <v>404621</v>
      </c>
      <c r="DR8" s="623"/>
      <c r="DS8" s="623"/>
      <c r="DT8" s="623"/>
      <c r="DU8" s="623"/>
      <c r="DV8" s="623"/>
      <c r="DW8" s="623"/>
      <c r="DX8" s="623"/>
      <c r="DY8" s="623"/>
      <c r="DZ8" s="623"/>
      <c r="EA8" s="623"/>
      <c r="EB8" s="623"/>
      <c r="EC8" s="667"/>
    </row>
    <row r="9" spans="2:143" ht="11.25" customHeight="1" x14ac:dyDescent="0.2">
      <c r="B9" s="619" t="s">
        <v>173</v>
      </c>
      <c r="C9" s="620"/>
      <c r="D9" s="620"/>
      <c r="E9" s="620"/>
      <c r="F9" s="620"/>
      <c r="G9" s="620"/>
      <c r="H9" s="620"/>
      <c r="I9" s="620"/>
      <c r="J9" s="620"/>
      <c r="K9" s="620"/>
      <c r="L9" s="620"/>
      <c r="M9" s="620"/>
      <c r="N9" s="620"/>
      <c r="O9" s="620"/>
      <c r="P9" s="620"/>
      <c r="Q9" s="621"/>
      <c r="R9" s="622">
        <v>1052</v>
      </c>
      <c r="S9" s="623"/>
      <c r="T9" s="623"/>
      <c r="U9" s="623"/>
      <c r="V9" s="623"/>
      <c r="W9" s="623"/>
      <c r="X9" s="623"/>
      <c r="Y9" s="624"/>
      <c r="Z9" s="649">
        <v>0</v>
      </c>
      <c r="AA9" s="649"/>
      <c r="AB9" s="649"/>
      <c r="AC9" s="649"/>
      <c r="AD9" s="650">
        <v>1052</v>
      </c>
      <c r="AE9" s="650"/>
      <c r="AF9" s="650"/>
      <c r="AG9" s="650"/>
      <c r="AH9" s="650"/>
      <c r="AI9" s="650"/>
      <c r="AJ9" s="650"/>
      <c r="AK9" s="650"/>
      <c r="AL9" s="625">
        <v>0.1</v>
      </c>
      <c r="AM9" s="626"/>
      <c r="AN9" s="626"/>
      <c r="AO9" s="651"/>
      <c r="AP9" s="619" t="s">
        <v>174</v>
      </c>
      <c r="AQ9" s="620"/>
      <c r="AR9" s="620"/>
      <c r="AS9" s="620"/>
      <c r="AT9" s="620"/>
      <c r="AU9" s="620"/>
      <c r="AV9" s="620"/>
      <c r="AW9" s="620"/>
      <c r="AX9" s="620"/>
      <c r="AY9" s="620"/>
      <c r="AZ9" s="620"/>
      <c r="BA9" s="620"/>
      <c r="BB9" s="620"/>
      <c r="BC9" s="620"/>
      <c r="BD9" s="620"/>
      <c r="BE9" s="620"/>
      <c r="BF9" s="621"/>
      <c r="BG9" s="622">
        <v>81273</v>
      </c>
      <c r="BH9" s="623"/>
      <c r="BI9" s="623"/>
      <c r="BJ9" s="623"/>
      <c r="BK9" s="623"/>
      <c r="BL9" s="623"/>
      <c r="BM9" s="623"/>
      <c r="BN9" s="624"/>
      <c r="BO9" s="649">
        <v>36</v>
      </c>
      <c r="BP9" s="649"/>
      <c r="BQ9" s="649"/>
      <c r="BR9" s="649"/>
      <c r="BS9" s="650" t="s">
        <v>65</v>
      </c>
      <c r="BT9" s="650"/>
      <c r="BU9" s="650"/>
      <c r="BV9" s="650"/>
      <c r="BW9" s="650"/>
      <c r="BX9" s="650"/>
      <c r="BY9" s="650"/>
      <c r="BZ9" s="650"/>
      <c r="CA9" s="650"/>
      <c r="CB9" s="708"/>
      <c r="CD9" s="659" t="s">
        <v>175</v>
      </c>
      <c r="CE9" s="660"/>
      <c r="CF9" s="660"/>
      <c r="CG9" s="660"/>
      <c r="CH9" s="660"/>
      <c r="CI9" s="660"/>
      <c r="CJ9" s="660"/>
      <c r="CK9" s="660"/>
      <c r="CL9" s="660"/>
      <c r="CM9" s="660"/>
      <c r="CN9" s="660"/>
      <c r="CO9" s="660"/>
      <c r="CP9" s="660"/>
      <c r="CQ9" s="661"/>
      <c r="CR9" s="622">
        <v>287302</v>
      </c>
      <c r="CS9" s="623"/>
      <c r="CT9" s="623"/>
      <c r="CU9" s="623"/>
      <c r="CV9" s="623"/>
      <c r="CW9" s="623"/>
      <c r="CX9" s="623"/>
      <c r="CY9" s="624"/>
      <c r="CZ9" s="649">
        <v>6.3</v>
      </c>
      <c r="DA9" s="649"/>
      <c r="DB9" s="649"/>
      <c r="DC9" s="649"/>
      <c r="DD9" s="628">
        <v>1428</v>
      </c>
      <c r="DE9" s="623"/>
      <c r="DF9" s="623"/>
      <c r="DG9" s="623"/>
      <c r="DH9" s="623"/>
      <c r="DI9" s="623"/>
      <c r="DJ9" s="623"/>
      <c r="DK9" s="623"/>
      <c r="DL9" s="623"/>
      <c r="DM9" s="623"/>
      <c r="DN9" s="623"/>
      <c r="DO9" s="623"/>
      <c r="DP9" s="624"/>
      <c r="DQ9" s="628">
        <v>258221</v>
      </c>
      <c r="DR9" s="623"/>
      <c r="DS9" s="623"/>
      <c r="DT9" s="623"/>
      <c r="DU9" s="623"/>
      <c r="DV9" s="623"/>
      <c r="DW9" s="623"/>
      <c r="DX9" s="623"/>
      <c r="DY9" s="623"/>
      <c r="DZ9" s="623"/>
      <c r="EA9" s="623"/>
      <c r="EB9" s="623"/>
      <c r="EC9" s="667"/>
    </row>
    <row r="10" spans="2:143" ht="11.25" customHeight="1" x14ac:dyDescent="0.2">
      <c r="B10" s="619" t="s">
        <v>176</v>
      </c>
      <c r="C10" s="620"/>
      <c r="D10" s="620"/>
      <c r="E10" s="620"/>
      <c r="F10" s="620"/>
      <c r="G10" s="620"/>
      <c r="H10" s="620"/>
      <c r="I10" s="620"/>
      <c r="J10" s="620"/>
      <c r="K10" s="620"/>
      <c r="L10" s="620"/>
      <c r="M10" s="620"/>
      <c r="N10" s="620"/>
      <c r="O10" s="620"/>
      <c r="P10" s="620"/>
      <c r="Q10" s="621"/>
      <c r="R10" s="622" t="s">
        <v>65</v>
      </c>
      <c r="S10" s="623"/>
      <c r="T10" s="623"/>
      <c r="U10" s="623"/>
      <c r="V10" s="623"/>
      <c r="W10" s="623"/>
      <c r="X10" s="623"/>
      <c r="Y10" s="624"/>
      <c r="Z10" s="649" t="s">
        <v>65</v>
      </c>
      <c r="AA10" s="649"/>
      <c r="AB10" s="649"/>
      <c r="AC10" s="649"/>
      <c r="AD10" s="650" t="s">
        <v>65</v>
      </c>
      <c r="AE10" s="650"/>
      <c r="AF10" s="650"/>
      <c r="AG10" s="650"/>
      <c r="AH10" s="650"/>
      <c r="AI10" s="650"/>
      <c r="AJ10" s="650"/>
      <c r="AK10" s="650"/>
      <c r="AL10" s="625" t="s">
        <v>65</v>
      </c>
      <c r="AM10" s="626"/>
      <c r="AN10" s="626"/>
      <c r="AO10" s="651"/>
      <c r="AP10" s="619" t="s">
        <v>177</v>
      </c>
      <c r="AQ10" s="620"/>
      <c r="AR10" s="620"/>
      <c r="AS10" s="620"/>
      <c r="AT10" s="620"/>
      <c r="AU10" s="620"/>
      <c r="AV10" s="620"/>
      <c r="AW10" s="620"/>
      <c r="AX10" s="620"/>
      <c r="AY10" s="620"/>
      <c r="AZ10" s="620"/>
      <c r="BA10" s="620"/>
      <c r="BB10" s="620"/>
      <c r="BC10" s="620"/>
      <c r="BD10" s="620"/>
      <c r="BE10" s="620"/>
      <c r="BF10" s="621"/>
      <c r="BG10" s="622">
        <v>5035</v>
      </c>
      <c r="BH10" s="623"/>
      <c r="BI10" s="623"/>
      <c r="BJ10" s="623"/>
      <c r="BK10" s="623"/>
      <c r="BL10" s="623"/>
      <c r="BM10" s="623"/>
      <c r="BN10" s="624"/>
      <c r="BO10" s="649">
        <v>2.2000000000000002</v>
      </c>
      <c r="BP10" s="649"/>
      <c r="BQ10" s="649"/>
      <c r="BR10" s="649"/>
      <c r="BS10" s="650" t="s">
        <v>65</v>
      </c>
      <c r="BT10" s="650"/>
      <c r="BU10" s="650"/>
      <c r="BV10" s="650"/>
      <c r="BW10" s="650"/>
      <c r="BX10" s="650"/>
      <c r="BY10" s="650"/>
      <c r="BZ10" s="650"/>
      <c r="CA10" s="650"/>
      <c r="CB10" s="708"/>
      <c r="CD10" s="659" t="s">
        <v>178</v>
      </c>
      <c r="CE10" s="660"/>
      <c r="CF10" s="660"/>
      <c r="CG10" s="660"/>
      <c r="CH10" s="660"/>
      <c r="CI10" s="660"/>
      <c r="CJ10" s="660"/>
      <c r="CK10" s="660"/>
      <c r="CL10" s="660"/>
      <c r="CM10" s="660"/>
      <c r="CN10" s="660"/>
      <c r="CO10" s="660"/>
      <c r="CP10" s="660"/>
      <c r="CQ10" s="661"/>
      <c r="CR10" s="622" t="s">
        <v>65</v>
      </c>
      <c r="CS10" s="623"/>
      <c r="CT10" s="623"/>
      <c r="CU10" s="623"/>
      <c r="CV10" s="623"/>
      <c r="CW10" s="623"/>
      <c r="CX10" s="623"/>
      <c r="CY10" s="624"/>
      <c r="CZ10" s="649" t="s">
        <v>65</v>
      </c>
      <c r="DA10" s="649"/>
      <c r="DB10" s="649"/>
      <c r="DC10" s="649"/>
      <c r="DD10" s="628" t="s">
        <v>65</v>
      </c>
      <c r="DE10" s="623"/>
      <c r="DF10" s="623"/>
      <c r="DG10" s="623"/>
      <c r="DH10" s="623"/>
      <c r="DI10" s="623"/>
      <c r="DJ10" s="623"/>
      <c r="DK10" s="623"/>
      <c r="DL10" s="623"/>
      <c r="DM10" s="623"/>
      <c r="DN10" s="623"/>
      <c r="DO10" s="623"/>
      <c r="DP10" s="624"/>
      <c r="DQ10" s="628" t="s">
        <v>65</v>
      </c>
      <c r="DR10" s="623"/>
      <c r="DS10" s="623"/>
      <c r="DT10" s="623"/>
      <c r="DU10" s="623"/>
      <c r="DV10" s="623"/>
      <c r="DW10" s="623"/>
      <c r="DX10" s="623"/>
      <c r="DY10" s="623"/>
      <c r="DZ10" s="623"/>
      <c r="EA10" s="623"/>
      <c r="EB10" s="623"/>
      <c r="EC10" s="667"/>
    </row>
    <row r="11" spans="2:143" ht="11.25" customHeight="1" x14ac:dyDescent="0.2">
      <c r="B11" s="619" t="s">
        <v>179</v>
      </c>
      <c r="C11" s="620"/>
      <c r="D11" s="620"/>
      <c r="E11" s="620"/>
      <c r="F11" s="620"/>
      <c r="G11" s="620"/>
      <c r="H11" s="620"/>
      <c r="I11" s="620"/>
      <c r="J11" s="620"/>
      <c r="K11" s="620"/>
      <c r="L11" s="620"/>
      <c r="M11" s="620"/>
      <c r="N11" s="620"/>
      <c r="O11" s="620"/>
      <c r="P11" s="620"/>
      <c r="Q11" s="621"/>
      <c r="R11" s="622">
        <v>70605</v>
      </c>
      <c r="S11" s="623"/>
      <c r="T11" s="623"/>
      <c r="U11" s="623"/>
      <c r="V11" s="623"/>
      <c r="W11" s="623"/>
      <c r="X11" s="623"/>
      <c r="Y11" s="624"/>
      <c r="Z11" s="625">
        <v>1.4</v>
      </c>
      <c r="AA11" s="626"/>
      <c r="AB11" s="626"/>
      <c r="AC11" s="627"/>
      <c r="AD11" s="628">
        <v>70605</v>
      </c>
      <c r="AE11" s="623"/>
      <c r="AF11" s="623"/>
      <c r="AG11" s="623"/>
      <c r="AH11" s="623"/>
      <c r="AI11" s="623"/>
      <c r="AJ11" s="623"/>
      <c r="AK11" s="624"/>
      <c r="AL11" s="625">
        <v>3.4</v>
      </c>
      <c r="AM11" s="626"/>
      <c r="AN11" s="626"/>
      <c r="AO11" s="651"/>
      <c r="AP11" s="619" t="s">
        <v>180</v>
      </c>
      <c r="AQ11" s="620"/>
      <c r="AR11" s="620"/>
      <c r="AS11" s="620"/>
      <c r="AT11" s="620"/>
      <c r="AU11" s="620"/>
      <c r="AV11" s="620"/>
      <c r="AW11" s="620"/>
      <c r="AX11" s="620"/>
      <c r="AY11" s="620"/>
      <c r="AZ11" s="620"/>
      <c r="BA11" s="620"/>
      <c r="BB11" s="620"/>
      <c r="BC11" s="620"/>
      <c r="BD11" s="620"/>
      <c r="BE11" s="620"/>
      <c r="BF11" s="621"/>
      <c r="BG11" s="622">
        <v>6749</v>
      </c>
      <c r="BH11" s="623"/>
      <c r="BI11" s="623"/>
      <c r="BJ11" s="623"/>
      <c r="BK11" s="623"/>
      <c r="BL11" s="623"/>
      <c r="BM11" s="623"/>
      <c r="BN11" s="624"/>
      <c r="BO11" s="649">
        <v>3</v>
      </c>
      <c r="BP11" s="649"/>
      <c r="BQ11" s="649"/>
      <c r="BR11" s="649"/>
      <c r="BS11" s="650" t="s">
        <v>65</v>
      </c>
      <c r="BT11" s="650"/>
      <c r="BU11" s="650"/>
      <c r="BV11" s="650"/>
      <c r="BW11" s="650"/>
      <c r="BX11" s="650"/>
      <c r="BY11" s="650"/>
      <c r="BZ11" s="650"/>
      <c r="CA11" s="650"/>
      <c r="CB11" s="708"/>
      <c r="CD11" s="659" t="s">
        <v>181</v>
      </c>
      <c r="CE11" s="660"/>
      <c r="CF11" s="660"/>
      <c r="CG11" s="660"/>
      <c r="CH11" s="660"/>
      <c r="CI11" s="660"/>
      <c r="CJ11" s="660"/>
      <c r="CK11" s="660"/>
      <c r="CL11" s="660"/>
      <c r="CM11" s="660"/>
      <c r="CN11" s="660"/>
      <c r="CO11" s="660"/>
      <c r="CP11" s="660"/>
      <c r="CQ11" s="661"/>
      <c r="CR11" s="622">
        <v>318817</v>
      </c>
      <c r="CS11" s="623"/>
      <c r="CT11" s="623"/>
      <c r="CU11" s="623"/>
      <c r="CV11" s="623"/>
      <c r="CW11" s="623"/>
      <c r="CX11" s="623"/>
      <c r="CY11" s="624"/>
      <c r="CZ11" s="649">
        <v>7</v>
      </c>
      <c r="DA11" s="649"/>
      <c r="DB11" s="649"/>
      <c r="DC11" s="649"/>
      <c r="DD11" s="628">
        <v>36339</v>
      </c>
      <c r="DE11" s="623"/>
      <c r="DF11" s="623"/>
      <c r="DG11" s="623"/>
      <c r="DH11" s="623"/>
      <c r="DI11" s="623"/>
      <c r="DJ11" s="623"/>
      <c r="DK11" s="623"/>
      <c r="DL11" s="623"/>
      <c r="DM11" s="623"/>
      <c r="DN11" s="623"/>
      <c r="DO11" s="623"/>
      <c r="DP11" s="624"/>
      <c r="DQ11" s="628">
        <v>228334</v>
      </c>
      <c r="DR11" s="623"/>
      <c r="DS11" s="623"/>
      <c r="DT11" s="623"/>
      <c r="DU11" s="623"/>
      <c r="DV11" s="623"/>
      <c r="DW11" s="623"/>
      <c r="DX11" s="623"/>
      <c r="DY11" s="623"/>
      <c r="DZ11" s="623"/>
      <c r="EA11" s="623"/>
      <c r="EB11" s="623"/>
      <c r="EC11" s="667"/>
    </row>
    <row r="12" spans="2:143" ht="11.25" customHeight="1" x14ac:dyDescent="0.2">
      <c r="B12" s="619" t="s">
        <v>182</v>
      </c>
      <c r="C12" s="620"/>
      <c r="D12" s="620"/>
      <c r="E12" s="620"/>
      <c r="F12" s="620"/>
      <c r="G12" s="620"/>
      <c r="H12" s="620"/>
      <c r="I12" s="620"/>
      <c r="J12" s="620"/>
      <c r="K12" s="620"/>
      <c r="L12" s="620"/>
      <c r="M12" s="620"/>
      <c r="N12" s="620"/>
      <c r="O12" s="620"/>
      <c r="P12" s="620"/>
      <c r="Q12" s="621"/>
      <c r="R12" s="622" t="s">
        <v>65</v>
      </c>
      <c r="S12" s="623"/>
      <c r="T12" s="623"/>
      <c r="U12" s="623"/>
      <c r="V12" s="623"/>
      <c r="W12" s="623"/>
      <c r="X12" s="623"/>
      <c r="Y12" s="624"/>
      <c r="Z12" s="649" t="s">
        <v>65</v>
      </c>
      <c r="AA12" s="649"/>
      <c r="AB12" s="649"/>
      <c r="AC12" s="649"/>
      <c r="AD12" s="650" t="s">
        <v>65</v>
      </c>
      <c r="AE12" s="650"/>
      <c r="AF12" s="650"/>
      <c r="AG12" s="650"/>
      <c r="AH12" s="650"/>
      <c r="AI12" s="650"/>
      <c r="AJ12" s="650"/>
      <c r="AK12" s="650"/>
      <c r="AL12" s="625" t="s">
        <v>65</v>
      </c>
      <c r="AM12" s="626"/>
      <c r="AN12" s="626"/>
      <c r="AO12" s="651"/>
      <c r="AP12" s="619" t="s">
        <v>183</v>
      </c>
      <c r="AQ12" s="620"/>
      <c r="AR12" s="620"/>
      <c r="AS12" s="620"/>
      <c r="AT12" s="620"/>
      <c r="AU12" s="620"/>
      <c r="AV12" s="620"/>
      <c r="AW12" s="620"/>
      <c r="AX12" s="620"/>
      <c r="AY12" s="620"/>
      <c r="AZ12" s="620"/>
      <c r="BA12" s="620"/>
      <c r="BB12" s="620"/>
      <c r="BC12" s="620"/>
      <c r="BD12" s="620"/>
      <c r="BE12" s="620"/>
      <c r="BF12" s="621"/>
      <c r="BG12" s="622">
        <v>93190</v>
      </c>
      <c r="BH12" s="623"/>
      <c r="BI12" s="623"/>
      <c r="BJ12" s="623"/>
      <c r="BK12" s="623"/>
      <c r="BL12" s="623"/>
      <c r="BM12" s="623"/>
      <c r="BN12" s="624"/>
      <c r="BO12" s="649">
        <v>41.3</v>
      </c>
      <c r="BP12" s="649"/>
      <c r="BQ12" s="649"/>
      <c r="BR12" s="649"/>
      <c r="BS12" s="650" t="s">
        <v>65</v>
      </c>
      <c r="BT12" s="650"/>
      <c r="BU12" s="650"/>
      <c r="BV12" s="650"/>
      <c r="BW12" s="650"/>
      <c r="BX12" s="650"/>
      <c r="BY12" s="650"/>
      <c r="BZ12" s="650"/>
      <c r="CA12" s="650"/>
      <c r="CB12" s="708"/>
      <c r="CD12" s="659" t="s">
        <v>184</v>
      </c>
      <c r="CE12" s="660"/>
      <c r="CF12" s="660"/>
      <c r="CG12" s="660"/>
      <c r="CH12" s="660"/>
      <c r="CI12" s="660"/>
      <c r="CJ12" s="660"/>
      <c r="CK12" s="660"/>
      <c r="CL12" s="660"/>
      <c r="CM12" s="660"/>
      <c r="CN12" s="660"/>
      <c r="CO12" s="660"/>
      <c r="CP12" s="660"/>
      <c r="CQ12" s="661"/>
      <c r="CR12" s="622">
        <v>131598</v>
      </c>
      <c r="CS12" s="623"/>
      <c r="CT12" s="623"/>
      <c r="CU12" s="623"/>
      <c r="CV12" s="623"/>
      <c r="CW12" s="623"/>
      <c r="CX12" s="623"/>
      <c r="CY12" s="624"/>
      <c r="CZ12" s="649">
        <v>2.9</v>
      </c>
      <c r="DA12" s="649"/>
      <c r="DB12" s="649"/>
      <c r="DC12" s="649"/>
      <c r="DD12" s="628">
        <v>11138</v>
      </c>
      <c r="DE12" s="623"/>
      <c r="DF12" s="623"/>
      <c r="DG12" s="623"/>
      <c r="DH12" s="623"/>
      <c r="DI12" s="623"/>
      <c r="DJ12" s="623"/>
      <c r="DK12" s="623"/>
      <c r="DL12" s="623"/>
      <c r="DM12" s="623"/>
      <c r="DN12" s="623"/>
      <c r="DO12" s="623"/>
      <c r="DP12" s="624"/>
      <c r="DQ12" s="628">
        <v>122722</v>
      </c>
      <c r="DR12" s="623"/>
      <c r="DS12" s="623"/>
      <c r="DT12" s="623"/>
      <c r="DU12" s="623"/>
      <c r="DV12" s="623"/>
      <c r="DW12" s="623"/>
      <c r="DX12" s="623"/>
      <c r="DY12" s="623"/>
      <c r="DZ12" s="623"/>
      <c r="EA12" s="623"/>
      <c r="EB12" s="623"/>
      <c r="EC12" s="667"/>
    </row>
    <row r="13" spans="2:143" ht="11.25" customHeight="1" x14ac:dyDescent="0.2">
      <c r="B13" s="619" t="s">
        <v>185</v>
      </c>
      <c r="C13" s="620"/>
      <c r="D13" s="620"/>
      <c r="E13" s="620"/>
      <c r="F13" s="620"/>
      <c r="G13" s="620"/>
      <c r="H13" s="620"/>
      <c r="I13" s="620"/>
      <c r="J13" s="620"/>
      <c r="K13" s="620"/>
      <c r="L13" s="620"/>
      <c r="M13" s="620"/>
      <c r="N13" s="620"/>
      <c r="O13" s="620"/>
      <c r="P13" s="620"/>
      <c r="Q13" s="621"/>
      <c r="R13" s="622" t="s">
        <v>65</v>
      </c>
      <c r="S13" s="623"/>
      <c r="T13" s="623"/>
      <c r="U13" s="623"/>
      <c r="V13" s="623"/>
      <c r="W13" s="623"/>
      <c r="X13" s="623"/>
      <c r="Y13" s="624"/>
      <c r="Z13" s="649" t="s">
        <v>65</v>
      </c>
      <c r="AA13" s="649"/>
      <c r="AB13" s="649"/>
      <c r="AC13" s="649"/>
      <c r="AD13" s="650" t="s">
        <v>65</v>
      </c>
      <c r="AE13" s="650"/>
      <c r="AF13" s="650"/>
      <c r="AG13" s="650"/>
      <c r="AH13" s="650"/>
      <c r="AI13" s="650"/>
      <c r="AJ13" s="650"/>
      <c r="AK13" s="650"/>
      <c r="AL13" s="625" t="s">
        <v>65</v>
      </c>
      <c r="AM13" s="626"/>
      <c r="AN13" s="626"/>
      <c r="AO13" s="651"/>
      <c r="AP13" s="619" t="s">
        <v>186</v>
      </c>
      <c r="AQ13" s="620"/>
      <c r="AR13" s="620"/>
      <c r="AS13" s="620"/>
      <c r="AT13" s="620"/>
      <c r="AU13" s="620"/>
      <c r="AV13" s="620"/>
      <c r="AW13" s="620"/>
      <c r="AX13" s="620"/>
      <c r="AY13" s="620"/>
      <c r="AZ13" s="620"/>
      <c r="BA13" s="620"/>
      <c r="BB13" s="620"/>
      <c r="BC13" s="620"/>
      <c r="BD13" s="620"/>
      <c r="BE13" s="620"/>
      <c r="BF13" s="621"/>
      <c r="BG13" s="622">
        <v>92070</v>
      </c>
      <c r="BH13" s="623"/>
      <c r="BI13" s="623"/>
      <c r="BJ13" s="623"/>
      <c r="BK13" s="623"/>
      <c r="BL13" s="623"/>
      <c r="BM13" s="623"/>
      <c r="BN13" s="624"/>
      <c r="BO13" s="649">
        <v>40.799999999999997</v>
      </c>
      <c r="BP13" s="649"/>
      <c r="BQ13" s="649"/>
      <c r="BR13" s="649"/>
      <c r="BS13" s="650" t="s">
        <v>65</v>
      </c>
      <c r="BT13" s="650"/>
      <c r="BU13" s="650"/>
      <c r="BV13" s="650"/>
      <c r="BW13" s="650"/>
      <c r="BX13" s="650"/>
      <c r="BY13" s="650"/>
      <c r="BZ13" s="650"/>
      <c r="CA13" s="650"/>
      <c r="CB13" s="708"/>
      <c r="CD13" s="659" t="s">
        <v>187</v>
      </c>
      <c r="CE13" s="660"/>
      <c r="CF13" s="660"/>
      <c r="CG13" s="660"/>
      <c r="CH13" s="660"/>
      <c r="CI13" s="660"/>
      <c r="CJ13" s="660"/>
      <c r="CK13" s="660"/>
      <c r="CL13" s="660"/>
      <c r="CM13" s="660"/>
      <c r="CN13" s="660"/>
      <c r="CO13" s="660"/>
      <c r="CP13" s="660"/>
      <c r="CQ13" s="661"/>
      <c r="CR13" s="622">
        <v>137319</v>
      </c>
      <c r="CS13" s="623"/>
      <c r="CT13" s="623"/>
      <c r="CU13" s="623"/>
      <c r="CV13" s="623"/>
      <c r="CW13" s="623"/>
      <c r="CX13" s="623"/>
      <c r="CY13" s="624"/>
      <c r="CZ13" s="649">
        <v>3</v>
      </c>
      <c r="DA13" s="649"/>
      <c r="DB13" s="649"/>
      <c r="DC13" s="649"/>
      <c r="DD13" s="628">
        <v>54552</v>
      </c>
      <c r="DE13" s="623"/>
      <c r="DF13" s="623"/>
      <c r="DG13" s="623"/>
      <c r="DH13" s="623"/>
      <c r="DI13" s="623"/>
      <c r="DJ13" s="623"/>
      <c r="DK13" s="623"/>
      <c r="DL13" s="623"/>
      <c r="DM13" s="623"/>
      <c r="DN13" s="623"/>
      <c r="DO13" s="623"/>
      <c r="DP13" s="624"/>
      <c r="DQ13" s="628">
        <v>64288</v>
      </c>
      <c r="DR13" s="623"/>
      <c r="DS13" s="623"/>
      <c r="DT13" s="623"/>
      <c r="DU13" s="623"/>
      <c r="DV13" s="623"/>
      <c r="DW13" s="623"/>
      <c r="DX13" s="623"/>
      <c r="DY13" s="623"/>
      <c r="DZ13" s="623"/>
      <c r="EA13" s="623"/>
      <c r="EB13" s="623"/>
      <c r="EC13" s="667"/>
    </row>
    <row r="14" spans="2:143" ht="11.25" customHeight="1" x14ac:dyDescent="0.2">
      <c r="B14" s="619" t="s">
        <v>188</v>
      </c>
      <c r="C14" s="620"/>
      <c r="D14" s="620"/>
      <c r="E14" s="620"/>
      <c r="F14" s="620"/>
      <c r="G14" s="620"/>
      <c r="H14" s="620"/>
      <c r="I14" s="620"/>
      <c r="J14" s="620"/>
      <c r="K14" s="620"/>
      <c r="L14" s="620"/>
      <c r="M14" s="620"/>
      <c r="N14" s="620"/>
      <c r="O14" s="620"/>
      <c r="P14" s="620"/>
      <c r="Q14" s="621"/>
      <c r="R14" s="622" t="s">
        <v>65</v>
      </c>
      <c r="S14" s="623"/>
      <c r="T14" s="623"/>
      <c r="U14" s="623"/>
      <c r="V14" s="623"/>
      <c r="W14" s="623"/>
      <c r="X14" s="623"/>
      <c r="Y14" s="624"/>
      <c r="Z14" s="649" t="s">
        <v>65</v>
      </c>
      <c r="AA14" s="649"/>
      <c r="AB14" s="649"/>
      <c r="AC14" s="649"/>
      <c r="AD14" s="650" t="s">
        <v>65</v>
      </c>
      <c r="AE14" s="650"/>
      <c r="AF14" s="650"/>
      <c r="AG14" s="650"/>
      <c r="AH14" s="650"/>
      <c r="AI14" s="650"/>
      <c r="AJ14" s="650"/>
      <c r="AK14" s="650"/>
      <c r="AL14" s="625" t="s">
        <v>65</v>
      </c>
      <c r="AM14" s="626"/>
      <c r="AN14" s="626"/>
      <c r="AO14" s="651"/>
      <c r="AP14" s="619" t="s">
        <v>189</v>
      </c>
      <c r="AQ14" s="620"/>
      <c r="AR14" s="620"/>
      <c r="AS14" s="620"/>
      <c r="AT14" s="620"/>
      <c r="AU14" s="620"/>
      <c r="AV14" s="620"/>
      <c r="AW14" s="620"/>
      <c r="AX14" s="620"/>
      <c r="AY14" s="620"/>
      <c r="AZ14" s="620"/>
      <c r="BA14" s="620"/>
      <c r="BB14" s="620"/>
      <c r="BC14" s="620"/>
      <c r="BD14" s="620"/>
      <c r="BE14" s="620"/>
      <c r="BF14" s="621"/>
      <c r="BG14" s="622">
        <v>15007</v>
      </c>
      <c r="BH14" s="623"/>
      <c r="BI14" s="623"/>
      <c r="BJ14" s="623"/>
      <c r="BK14" s="623"/>
      <c r="BL14" s="623"/>
      <c r="BM14" s="623"/>
      <c r="BN14" s="624"/>
      <c r="BO14" s="649">
        <v>6.7</v>
      </c>
      <c r="BP14" s="649"/>
      <c r="BQ14" s="649"/>
      <c r="BR14" s="649"/>
      <c r="BS14" s="650" t="s">
        <v>65</v>
      </c>
      <c r="BT14" s="650"/>
      <c r="BU14" s="650"/>
      <c r="BV14" s="650"/>
      <c r="BW14" s="650"/>
      <c r="BX14" s="650"/>
      <c r="BY14" s="650"/>
      <c r="BZ14" s="650"/>
      <c r="CA14" s="650"/>
      <c r="CB14" s="708"/>
      <c r="CD14" s="659" t="s">
        <v>190</v>
      </c>
      <c r="CE14" s="660"/>
      <c r="CF14" s="660"/>
      <c r="CG14" s="660"/>
      <c r="CH14" s="660"/>
      <c r="CI14" s="660"/>
      <c r="CJ14" s="660"/>
      <c r="CK14" s="660"/>
      <c r="CL14" s="660"/>
      <c r="CM14" s="660"/>
      <c r="CN14" s="660"/>
      <c r="CO14" s="660"/>
      <c r="CP14" s="660"/>
      <c r="CQ14" s="661"/>
      <c r="CR14" s="622">
        <v>108598</v>
      </c>
      <c r="CS14" s="623"/>
      <c r="CT14" s="623"/>
      <c r="CU14" s="623"/>
      <c r="CV14" s="623"/>
      <c r="CW14" s="623"/>
      <c r="CX14" s="623"/>
      <c r="CY14" s="624"/>
      <c r="CZ14" s="649">
        <v>2.4</v>
      </c>
      <c r="DA14" s="649"/>
      <c r="DB14" s="649"/>
      <c r="DC14" s="649"/>
      <c r="DD14" s="628" t="s">
        <v>65</v>
      </c>
      <c r="DE14" s="623"/>
      <c r="DF14" s="623"/>
      <c r="DG14" s="623"/>
      <c r="DH14" s="623"/>
      <c r="DI14" s="623"/>
      <c r="DJ14" s="623"/>
      <c r="DK14" s="623"/>
      <c r="DL14" s="623"/>
      <c r="DM14" s="623"/>
      <c r="DN14" s="623"/>
      <c r="DO14" s="623"/>
      <c r="DP14" s="624"/>
      <c r="DQ14" s="628">
        <v>105704</v>
      </c>
      <c r="DR14" s="623"/>
      <c r="DS14" s="623"/>
      <c r="DT14" s="623"/>
      <c r="DU14" s="623"/>
      <c r="DV14" s="623"/>
      <c r="DW14" s="623"/>
      <c r="DX14" s="623"/>
      <c r="DY14" s="623"/>
      <c r="DZ14" s="623"/>
      <c r="EA14" s="623"/>
      <c r="EB14" s="623"/>
      <c r="EC14" s="667"/>
    </row>
    <row r="15" spans="2:143" ht="11.25" customHeight="1" x14ac:dyDescent="0.2">
      <c r="B15" s="619" t="s">
        <v>191</v>
      </c>
      <c r="C15" s="620"/>
      <c r="D15" s="620"/>
      <c r="E15" s="620"/>
      <c r="F15" s="620"/>
      <c r="G15" s="620"/>
      <c r="H15" s="620"/>
      <c r="I15" s="620"/>
      <c r="J15" s="620"/>
      <c r="K15" s="620"/>
      <c r="L15" s="620"/>
      <c r="M15" s="620"/>
      <c r="N15" s="620"/>
      <c r="O15" s="620"/>
      <c r="P15" s="620"/>
      <c r="Q15" s="621"/>
      <c r="R15" s="622" t="s">
        <v>65</v>
      </c>
      <c r="S15" s="623"/>
      <c r="T15" s="623"/>
      <c r="U15" s="623"/>
      <c r="V15" s="623"/>
      <c r="W15" s="623"/>
      <c r="X15" s="623"/>
      <c r="Y15" s="624"/>
      <c r="Z15" s="649" t="s">
        <v>65</v>
      </c>
      <c r="AA15" s="649"/>
      <c r="AB15" s="649"/>
      <c r="AC15" s="649"/>
      <c r="AD15" s="650" t="s">
        <v>65</v>
      </c>
      <c r="AE15" s="650"/>
      <c r="AF15" s="650"/>
      <c r="AG15" s="650"/>
      <c r="AH15" s="650"/>
      <c r="AI15" s="650"/>
      <c r="AJ15" s="650"/>
      <c r="AK15" s="650"/>
      <c r="AL15" s="625" t="s">
        <v>65</v>
      </c>
      <c r="AM15" s="626"/>
      <c r="AN15" s="626"/>
      <c r="AO15" s="651"/>
      <c r="AP15" s="619" t="s">
        <v>192</v>
      </c>
      <c r="AQ15" s="620"/>
      <c r="AR15" s="620"/>
      <c r="AS15" s="620"/>
      <c r="AT15" s="620"/>
      <c r="AU15" s="620"/>
      <c r="AV15" s="620"/>
      <c r="AW15" s="620"/>
      <c r="AX15" s="620"/>
      <c r="AY15" s="620"/>
      <c r="AZ15" s="620"/>
      <c r="BA15" s="620"/>
      <c r="BB15" s="620"/>
      <c r="BC15" s="620"/>
      <c r="BD15" s="620"/>
      <c r="BE15" s="620"/>
      <c r="BF15" s="621"/>
      <c r="BG15" s="622">
        <v>18865</v>
      </c>
      <c r="BH15" s="623"/>
      <c r="BI15" s="623"/>
      <c r="BJ15" s="623"/>
      <c r="BK15" s="623"/>
      <c r="BL15" s="623"/>
      <c r="BM15" s="623"/>
      <c r="BN15" s="624"/>
      <c r="BO15" s="649">
        <v>8.4</v>
      </c>
      <c r="BP15" s="649"/>
      <c r="BQ15" s="649"/>
      <c r="BR15" s="649"/>
      <c r="BS15" s="650" t="s">
        <v>65</v>
      </c>
      <c r="BT15" s="650"/>
      <c r="BU15" s="650"/>
      <c r="BV15" s="650"/>
      <c r="BW15" s="650"/>
      <c r="BX15" s="650"/>
      <c r="BY15" s="650"/>
      <c r="BZ15" s="650"/>
      <c r="CA15" s="650"/>
      <c r="CB15" s="708"/>
      <c r="CD15" s="659" t="s">
        <v>193</v>
      </c>
      <c r="CE15" s="660"/>
      <c r="CF15" s="660"/>
      <c r="CG15" s="660"/>
      <c r="CH15" s="660"/>
      <c r="CI15" s="660"/>
      <c r="CJ15" s="660"/>
      <c r="CK15" s="660"/>
      <c r="CL15" s="660"/>
      <c r="CM15" s="660"/>
      <c r="CN15" s="660"/>
      <c r="CO15" s="660"/>
      <c r="CP15" s="660"/>
      <c r="CQ15" s="661"/>
      <c r="CR15" s="622">
        <v>326285</v>
      </c>
      <c r="CS15" s="623"/>
      <c r="CT15" s="623"/>
      <c r="CU15" s="623"/>
      <c r="CV15" s="623"/>
      <c r="CW15" s="623"/>
      <c r="CX15" s="623"/>
      <c r="CY15" s="624"/>
      <c r="CZ15" s="649">
        <v>7.2</v>
      </c>
      <c r="DA15" s="649"/>
      <c r="DB15" s="649"/>
      <c r="DC15" s="649"/>
      <c r="DD15" s="628">
        <v>47046</v>
      </c>
      <c r="DE15" s="623"/>
      <c r="DF15" s="623"/>
      <c r="DG15" s="623"/>
      <c r="DH15" s="623"/>
      <c r="DI15" s="623"/>
      <c r="DJ15" s="623"/>
      <c r="DK15" s="623"/>
      <c r="DL15" s="623"/>
      <c r="DM15" s="623"/>
      <c r="DN15" s="623"/>
      <c r="DO15" s="623"/>
      <c r="DP15" s="624"/>
      <c r="DQ15" s="628">
        <v>280904</v>
      </c>
      <c r="DR15" s="623"/>
      <c r="DS15" s="623"/>
      <c r="DT15" s="623"/>
      <c r="DU15" s="623"/>
      <c r="DV15" s="623"/>
      <c r="DW15" s="623"/>
      <c r="DX15" s="623"/>
      <c r="DY15" s="623"/>
      <c r="DZ15" s="623"/>
      <c r="EA15" s="623"/>
      <c r="EB15" s="623"/>
      <c r="EC15" s="667"/>
    </row>
    <row r="16" spans="2:143" ht="11.25" customHeight="1" x14ac:dyDescent="0.2">
      <c r="B16" s="619" t="s">
        <v>194</v>
      </c>
      <c r="C16" s="620"/>
      <c r="D16" s="620"/>
      <c r="E16" s="620"/>
      <c r="F16" s="620"/>
      <c r="G16" s="620"/>
      <c r="H16" s="620"/>
      <c r="I16" s="620"/>
      <c r="J16" s="620"/>
      <c r="K16" s="620"/>
      <c r="L16" s="620"/>
      <c r="M16" s="620"/>
      <c r="N16" s="620"/>
      <c r="O16" s="620"/>
      <c r="P16" s="620"/>
      <c r="Q16" s="621"/>
      <c r="R16" s="622">
        <v>2574</v>
      </c>
      <c r="S16" s="623"/>
      <c r="T16" s="623"/>
      <c r="U16" s="623"/>
      <c r="V16" s="623"/>
      <c r="W16" s="623"/>
      <c r="X16" s="623"/>
      <c r="Y16" s="624"/>
      <c r="Z16" s="649">
        <v>0</v>
      </c>
      <c r="AA16" s="649"/>
      <c r="AB16" s="649"/>
      <c r="AC16" s="649"/>
      <c r="AD16" s="650">
        <v>2574</v>
      </c>
      <c r="AE16" s="650"/>
      <c r="AF16" s="650"/>
      <c r="AG16" s="650"/>
      <c r="AH16" s="650"/>
      <c r="AI16" s="650"/>
      <c r="AJ16" s="650"/>
      <c r="AK16" s="650"/>
      <c r="AL16" s="625">
        <v>0.1</v>
      </c>
      <c r="AM16" s="626"/>
      <c r="AN16" s="626"/>
      <c r="AO16" s="651"/>
      <c r="AP16" s="619" t="s">
        <v>195</v>
      </c>
      <c r="AQ16" s="620"/>
      <c r="AR16" s="620"/>
      <c r="AS16" s="620"/>
      <c r="AT16" s="620"/>
      <c r="AU16" s="620"/>
      <c r="AV16" s="620"/>
      <c r="AW16" s="620"/>
      <c r="AX16" s="620"/>
      <c r="AY16" s="620"/>
      <c r="AZ16" s="620"/>
      <c r="BA16" s="620"/>
      <c r="BB16" s="620"/>
      <c r="BC16" s="620"/>
      <c r="BD16" s="620"/>
      <c r="BE16" s="620"/>
      <c r="BF16" s="621"/>
      <c r="BG16" s="622" t="s">
        <v>65</v>
      </c>
      <c r="BH16" s="623"/>
      <c r="BI16" s="623"/>
      <c r="BJ16" s="623"/>
      <c r="BK16" s="623"/>
      <c r="BL16" s="623"/>
      <c r="BM16" s="623"/>
      <c r="BN16" s="624"/>
      <c r="BO16" s="649" t="s">
        <v>65</v>
      </c>
      <c r="BP16" s="649"/>
      <c r="BQ16" s="649"/>
      <c r="BR16" s="649"/>
      <c r="BS16" s="650" t="s">
        <v>65</v>
      </c>
      <c r="BT16" s="650"/>
      <c r="BU16" s="650"/>
      <c r="BV16" s="650"/>
      <c r="BW16" s="650"/>
      <c r="BX16" s="650"/>
      <c r="BY16" s="650"/>
      <c r="BZ16" s="650"/>
      <c r="CA16" s="650"/>
      <c r="CB16" s="708"/>
      <c r="CD16" s="659" t="s">
        <v>196</v>
      </c>
      <c r="CE16" s="660"/>
      <c r="CF16" s="660"/>
      <c r="CG16" s="660"/>
      <c r="CH16" s="660"/>
      <c r="CI16" s="660"/>
      <c r="CJ16" s="660"/>
      <c r="CK16" s="660"/>
      <c r="CL16" s="660"/>
      <c r="CM16" s="660"/>
      <c r="CN16" s="660"/>
      <c r="CO16" s="660"/>
      <c r="CP16" s="660"/>
      <c r="CQ16" s="661"/>
      <c r="CR16" s="622">
        <v>969900</v>
      </c>
      <c r="CS16" s="623"/>
      <c r="CT16" s="623"/>
      <c r="CU16" s="623"/>
      <c r="CV16" s="623"/>
      <c r="CW16" s="623"/>
      <c r="CX16" s="623"/>
      <c r="CY16" s="624"/>
      <c r="CZ16" s="649">
        <v>21.4</v>
      </c>
      <c r="DA16" s="649"/>
      <c r="DB16" s="649"/>
      <c r="DC16" s="649"/>
      <c r="DD16" s="628" t="s">
        <v>65</v>
      </c>
      <c r="DE16" s="623"/>
      <c r="DF16" s="623"/>
      <c r="DG16" s="623"/>
      <c r="DH16" s="623"/>
      <c r="DI16" s="623"/>
      <c r="DJ16" s="623"/>
      <c r="DK16" s="623"/>
      <c r="DL16" s="623"/>
      <c r="DM16" s="623"/>
      <c r="DN16" s="623"/>
      <c r="DO16" s="623"/>
      <c r="DP16" s="624"/>
      <c r="DQ16" s="628">
        <v>139365</v>
      </c>
      <c r="DR16" s="623"/>
      <c r="DS16" s="623"/>
      <c r="DT16" s="623"/>
      <c r="DU16" s="623"/>
      <c r="DV16" s="623"/>
      <c r="DW16" s="623"/>
      <c r="DX16" s="623"/>
      <c r="DY16" s="623"/>
      <c r="DZ16" s="623"/>
      <c r="EA16" s="623"/>
      <c r="EB16" s="623"/>
      <c r="EC16" s="667"/>
    </row>
    <row r="17" spans="2:133" ht="11.25" customHeight="1" x14ac:dyDescent="0.2">
      <c r="B17" s="619" t="s">
        <v>197</v>
      </c>
      <c r="C17" s="620"/>
      <c r="D17" s="620"/>
      <c r="E17" s="620"/>
      <c r="F17" s="620"/>
      <c r="G17" s="620"/>
      <c r="H17" s="620"/>
      <c r="I17" s="620"/>
      <c r="J17" s="620"/>
      <c r="K17" s="620"/>
      <c r="L17" s="620"/>
      <c r="M17" s="620"/>
      <c r="N17" s="620"/>
      <c r="O17" s="620"/>
      <c r="P17" s="620"/>
      <c r="Q17" s="621"/>
      <c r="R17" s="622">
        <v>1551</v>
      </c>
      <c r="S17" s="623"/>
      <c r="T17" s="623"/>
      <c r="U17" s="623"/>
      <c r="V17" s="623"/>
      <c r="W17" s="623"/>
      <c r="X17" s="623"/>
      <c r="Y17" s="624"/>
      <c r="Z17" s="649">
        <v>0</v>
      </c>
      <c r="AA17" s="649"/>
      <c r="AB17" s="649"/>
      <c r="AC17" s="649"/>
      <c r="AD17" s="650">
        <v>1551</v>
      </c>
      <c r="AE17" s="650"/>
      <c r="AF17" s="650"/>
      <c r="AG17" s="650"/>
      <c r="AH17" s="650"/>
      <c r="AI17" s="650"/>
      <c r="AJ17" s="650"/>
      <c r="AK17" s="650"/>
      <c r="AL17" s="625">
        <v>0.1</v>
      </c>
      <c r="AM17" s="626"/>
      <c r="AN17" s="626"/>
      <c r="AO17" s="651"/>
      <c r="AP17" s="619" t="s">
        <v>198</v>
      </c>
      <c r="AQ17" s="620"/>
      <c r="AR17" s="620"/>
      <c r="AS17" s="620"/>
      <c r="AT17" s="620"/>
      <c r="AU17" s="620"/>
      <c r="AV17" s="620"/>
      <c r="AW17" s="620"/>
      <c r="AX17" s="620"/>
      <c r="AY17" s="620"/>
      <c r="AZ17" s="620"/>
      <c r="BA17" s="620"/>
      <c r="BB17" s="620"/>
      <c r="BC17" s="620"/>
      <c r="BD17" s="620"/>
      <c r="BE17" s="620"/>
      <c r="BF17" s="621"/>
      <c r="BG17" s="622" t="s">
        <v>65</v>
      </c>
      <c r="BH17" s="623"/>
      <c r="BI17" s="623"/>
      <c r="BJ17" s="623"/>
      <c r="BK17" s="623"/>
      <c r="BL17" s="623"/>
      <c r="BM17" s="623"/>
      <c r="BN17" s="624"/>
      <c r="BO17" s="649" t="s">
        <v>65</v>
      </c>
      <c r="BP17" s="649"/>
      <c r="BQ17" s="649"/>
      <c r="BR17" s="649"/>
      <c r="BS17" s="650" t="s">
        <v>65</v>
      </c>
      <c r="BT17" s="650"/>
      <c r="BU17" s="650"/>
      <c r="BV17" s="650"/>
      <c r="BW17" s="650"/>
      <c r="BX17" s="650"/>
      <c r="BY17" s="650"/>
      <c r="BZ17" s="650"/>
      <c r="CA17" s="650"/>
      <c r="CB17" s="708"/>
      <c r="CD17" s="659" t="s">
        <v>199</v>
      </c>
      <c r="CE17" s="660"/>
      <c r="CF17" s="660"/>
      <c r="CG17" s="660"/>
      <c r="CH17" s="660"/>
      <c r="CI17" s="660"/>
      <c r="CJ17" s="660"/>
      <c r="CK17" s="660"/>
      <c r="CL17" s="660"/>
      <c r="CM17" s="660"/>
      <c r="CN17" s="660"/>
      <c r="CO17" s="660"/>
      <c r="CP17" s="660"/>
      <c r="CQ17" s="661"/>
      <c r="CR17" s="622">
        <v>374250</v>
      </c>
      <c r="CS17" s="623"/>
      <c r="CT17" s="623"/>
      <c r="CU17" s="623"/>
      <c r="CV17" s="623"/>
      <c r="CW17" s="623"/>
      <c r="CX17" s="623"/>
      <c r="CY17" s="624"/>
      <c r="CZ17" s="649">
        <v>8.3000000000000007</v>
      </c>
      <c r="DA17" s="649"/>
      <c r="DB17" s="649"/>
      <c r="DC17" s="649"/>
      <c r="DD17" s="628" t="s">
        <v>65</v>
      </c>
      <c r="DE17" s="623"/>
      <c r="DF17" s="623"/>
      <c r="DG17" s="623"/>
      <c r="DH17" s="623"/>
      <c r="DI17" s="623"/>
      <c r="DJ17" s="623"/>
      <c r="DK17" s="623"/>
      <c r="DL17" s="623"/>
      <c r="DM17" s="623"/>
      <c r="DN17" s="623"/>
      <c r="DO17" s="623"/>
      <c r="DP17" s="624"/>
      <c r="DQ17" s="628">
        <v>349400</v>
      </c>
      <c r="DR17" s="623"/>
      <c r="DS17" s="623"/>
      <c r="DT17" s="623"/>
      <c r="DU17" s="623"/>
      <c r="DV17" s="623"/>
      <c r="DW17" s="623"/>
      <c r="DX17" s="623"/>
      <c r="DY17" s="623"/>
      <c r="DZ17" s="623"/>
      <c r="EA17" s="623"/>
      <c r="EB17" s="623"/>
      <c r="EC17" s="667"/>
    </row>
    <row r="18" spans="2:133" ht="11.25" customHeight="1" x14ac:dyDescent="0.2">
      <c r="B18" s="619" t="s">
        <v>200</v>
      </c>
      <c r="C18" s="620"/>
      <c r="D18" s="620"/>
      <c r="E18" s="620"/>
      <c r="F18" s="620"/>
      <c r="G18" s="620"/>
      <c r="H18" s="620"/>
      <c r="I18" s="620"/>
      <c r="J18" s="620"/>
      <c r="K18" s="620"/>
      <c r="L18" s="620"/>
      <c r="M18" s="620"/>
      <c r="N18" s="620"/>
      <c r="O18" s="620"/>
      <c r="P18" s="620"/>
      <c r="Q18" s="621"/>
      <c r="R18" s="622">
        <v>3525</v>
      </c>
      <c r="S18" s="623"/>
      <c r="T18" s="623"/>
      <c r="U18" s="623"/>
      <c r="V18" s="623"/>
      <c r="W18" s="623"/>
      <c r="X18" s="623"/>
      <c r="Y18" s="624"/>
      <c r="Z18" s="649">
        <v>0.1</v>
      </c>
      <c r="AA18" s="649"/>
      <c r="AB18" s="649"/>
      <c r="AC18" s="649"/>
      <c r="AD18" s="650">
        <v>3525</v>
      </c>
      <c r="AE18" s="650"/>
      <c r="AF18" s="650"/>
      <c r="AG18" s="650"/>
      <c r="AH18" s="650"/>
      <c r="AI18" s="650"/>
      <c r="AJ18" s="650"/>
      <c r="AK18" s="650"/>
      <c r="AL18" s="625">
        <v>0.20000000298023224</v>
      </c>
      <c r="AM18" s="626"/>
      <c r="AN18" s="626"/>
      <c r="AO18" s="651"/>
      <c r="AP18" s="619" t="s">
        <v>201</v>
      </c>
      <c r="AQ18" s="620"/>
      <c r="AR18" s="620"/>
      <c r="AS18" s="620"/>
      <c r="AT18" s="620"/>
      <c r="AU18" s="620"/>
      <c r="AV18" s="620"/>
      <c r="AW18" s="620"/>
      <c r="AX18" s="620"/>
      <c r="AY18" s="620"/>
      <c r="AZ18" s="620"/>
      <c r="BA18" s="620"/>
      <c r="BB18" s="620"/>
      <c r="BC18" s="620"/>
      <c r="BD18" s="620"/>
      <c r="BE18" s="620"/>
      <c r="BF18" s="621"/>
      <c r="BG18" s="622" t="s">
        <v>65</v>
      </c>
      <c r="BH18" s="623"/>
      <c r="BI18" s="623"/>
      <c r="BJ18" s="623"/>
      <c r="BK18" s="623"/>
      <c r="BL18" s="623"/>
      <c r="BM18" s="623"/>
      <c r="BN18" s="624"/>
      <c r="BO18" s="649" t="s">
        <v>65</v>
      </c>
      <c r="BP18" s="649"/>
      <c r="BQ18" s="649"/>
      <c r="BR18" s="649"/>
      <c r="BS18" s="650" t="s">
        <v>65</v>
      </c>
      <c r="BT18" s="650"/>
      <c r="BU18" s="650"/>
      <c r="BV18" s="650"/>
      <c r="BW18" s="650"/>
      <c r="BX18" s="650"/>
      <c r="BY18" s="650"/>
      <c r="BZ18" s="650"/>
      <c r="CA18" s="650"/>
      <c r="CB18" s="708"/>
      <c r="CD18" s="659" t="s">
        <v>202</v>
      </c>
      <c r="CE18" s="660"/>
      <c r="CF18" s="660"/>
      <c r="CG18" s="660"/>
      <c r="CH18" s="660"/>
      <c r="CI18" s="660"/>
      <c r="CJ18" s="660"/>
      <c r="CK18" s="660"/>
      <c r="CL18" s="660"/>
      <c r="CM18" s="660"/>
      <c r="CN18" s="660"/>
      <c r="CO18" s="660"/>
      <c r="CP18" s="660"/>
      <c r="CQ18" s="661"/>
      <c r="CR18" s="622" t="s">
        <v>65</v>
      </c>
      <c r="CS18" s="623"/>
      <c r="CT18" s="623"/>
      <c r="CU18" s="623"/>
      <c r="CV18" s="623"/>
      <c r="CW18" s="623"/>
      <c r="CX18" s="623"/>
      <c r="CY18" s="624"/>
      <c r="CZ18" s="649" t="s">
        <v>65</v>
      </c>
      <c r="DA18" s="649"/>
      <c r="DB18" s="649"/>
      <c r="DC18" s="649"/>
      <c r="DD18" s="628" t="s">
        <v>65</v>
      </c>
      <c r="DE18" s="623"/>
      <c r="DF18" s="623"/>
      <c r="DG18" s="623"/>
      <c r="DH18" s="623"/>
      <c r="DI18" s="623"/>
      <c r="DJ18" s="623"/>
      <c r="DK18" s="623"/>
      <c r="DL18" s="623"/>
      <c r="DM18" s="623"/>
      <c r="DN18" s="623"/>
      <c r="DO18" s="623"/>
      <c r="DP18" s="624"/>
      <c r="DQ18" s="628" t="s">
        <v>65</v>
      </c>
      <c r="DR18" s="623"/>
      <c r="DS18" s="623"/>
      <c r="DT18" s="623"/>
      <c r="DU18" s="623"/>
      <c r="DV18" s="623"/>
      <c r="DW18" s="623"/>
      <c r="DX18" s="623"/>
      <c r="DY18" s="623"/>
      <c r="DZ18" s="623"/>
      <c r="EA18" s="623"/>
      <c r="EB18" s="623"/>
      <c r="EC18" s="667"/>
    </row>
    <row r="19" spans="2:133" ht="11.25" customHeight="1" x14ac:dyDescent="0.2">
      <c r="B19" s="619" t="s">
        <v>203</v>
      </c>
      <c r="C19" s="620"/>
      <c r="D19" s="620"/>
      <c r="E19" s="620"/>
      <c r="F19" s="620"/>
      <c r="G19" s="620"/>
      <c r="H19" s="620"/>
      <c r="I19" s="620"/>
      <c r="J19" s="620"/>
      <c r="K19" s="620"/>
      <c r="L19" s="620"/>
      <c r="M19" s="620"/>
      <c r="N19" s="620"/>
      <c r="O19" s="620"/>
      <c r="P19" s="620"/>
      <c r="Q19" s="621"/>
      <c r="R19" s="622">
        <v>1414</v>
      </c>
      <c r="S19" s="623"/>
      <c r="T19" s="623"/>
      <c r="U19" s="623"/>
      <c r="V19" s="623"/>
      <c r="W19" s="623"/>
      <c r="X19" s="623"/>
      <c r="Y19" s="624"/>
      <c r="Z19" s="649">
        <v>0</v>
      </c>
      <c r="AA19" s="649"/>
      <c r="AB19" s="649"/>
      <c r="AC19" s="649"/>
      <c r="AD19" s="650">
        <v>1414</v>
      </c>
      <c r="AE19" s="650"/>
      <c r="AF19" s="650"/>
      <c r="AG19" s="650"/>
      <c r="AH19" s="650"/>
      <c r="AI19" s="650"/>
      <c r="AJ19" s="650"/>
      <c r="AK19" s="650"/>
      <c r="AL19" s="625">
        <v>0.1</v>
      </c>
      <c r="AM19" s="626"/>
      <c r="AN19" s="626"/>
      <c r="AO19" s="651"/>
      <c r="AP19" s="619" t="s">
        <v>204</v>
      </c>
      <c r="AQ19" s="620"/>
      <c r="AR19" s="620"/>
      <c r="AS19" s="620"/>
      <c r="AT19" s="620"/>
      <c r="AU19" s="620"/>
      <c r="AV19" s="620"/>
      <c r="AW19" s="620"/>
      <c r="AX19" s="620"/>
      <c r="AY19" s="620"/>
      <c r="AZ19" s="620"/>
      <c r="BA19" s="620"/>
      <c r="BB19" s="620"/>
      <c r="BC19" s="620"/>
      <c r="BD19" s="620"/>
      <c r="BE19" s="620"/>
      <c r="BF19" s="621"/>
      <c r="BG19" s="622">
        <v>611</v>
      </c>
      <c r="BH19" s="623"/>
      <c r="BI19" s="623"/>
      <c r="BJ19" s="623"/>
      <c r="BK19" s="623"/>
      <c r="BL19" s="623"/>
      <c r="BM19" s="623"/>
      <c r="BN19" s="624"/>
      <c r="BO19" s="649">
        <v>0.3</v>
      </c>
      <c r="BP19" s="649"/>
      <c r="BQ19" s="649"/>
      <c r="BR19" s="649"/>
      <c r="BS19" s="650" t="s">
        <v>65</v>
      </c>
      <c r="BT19" s="650"/>
      <c r="BU19" s="650"/>
      <c r="BV19" s="650"/>
      <c r="BW19" s="650"/>
      <c r="BX19" s="650"/>
      <c r="BY19" s="650"/>
      <c r="BZ19" s="650"/>
      <c r="CA19" s="650"/>
      <c r="CB19" s="708"/>
      <c r="CD19" s="659" t="s">
        <v>205</v>
      </c>
      <c r="CE19" s="660"/>
      <c r="CF19" s="660"/>
      <c r="CG19" s="660"/>
      <c r="CH19" s="660"/>
      <c r="CI19" s="660"/>
      <c r="CJ19" s="660"/>
      <c r="CK19" s="660"/>
      <c r="CL19" s="660"/>
      <c r="CM19" s="660"/>
      <c r="CN19" s="660"/>
      <c r="CO19" s="660"/>
      <c r="CP19" s="660"/>
      <c r="CQ19" s="661"/>
      <c r="CR19" s="622" t="s">
        <v>65</v>
      </c>
      <c r="CS19" s="623"/>
      <c r="CT19" s="623"/>
      <c r="CU19" s="623"/>
      <c r="CV19" s="623"/>
      <c r="CW19" s="623"/>
      <c r="CX19" s="623"/>
      <c r="CY19" s="624"/>
      <c r="CZ19" s="649" t="s">
        <v>65</v>
      </c>
      <c r="DA19" s="649"/>
      <c r="DB19" s="649"/>
      <c r="DC19" s="649"/>
      <c r="DD19" s="628" t="s">
        <v>65</v>
      </c>
      <c r="DE19" s="623"/>
      <c r="DF19" s="623"/>
      <c r="DG19" s="623"/>
      <c r="DH19" s="623"/>
      <c r="DI19" s="623"/>
      <c r="DJ19" s="623"/>
      <c r="DK19" s="623"/>
      <c r="DL19" s="623"/>
      <c r="DM19" s="623"/>
      <c r="DN19" s="623"/>
      <c r="DO19" s="623"/>
      <c r="DP19" s="624"/>
      <c r="DQ19" s="628" t="s">
        <v>65</v>
      </c>
      <c r="DR19" s="623"/>
      <c r="DS19" s="623"/>
      <c r="DT19" s="623"/>
      <c r="DU19" s="623"/>
      <c r="DV19" s="623"/>
      <c r="DW19" s="623"/>
      <c r="DX19" s="623"/>
      <c r="DY19" s="623"/>
      <c r="DZ19" s="623"/>
      <c r="EA19" s="623"/>
      <c r="EB19" s="623"/>
      <c r="EC19" s="667"/>
    </row>
    <row r="20" spans="2:133" ht="11.25" customHeight="1" x14ac:dyDescent="0.2">
      <c r="B20" s="619" t="s">
        <v>206</v>
      </c>
      <c r="C20" s="620"/>
      <c r="D20" s="620"/>
      <c r="E20" s="620"/>
      <c r="F20" s="620"/>
      <c r="G20" s="620"/>
      <c r="H20" s="620"/>
      <c r="I20" s="620"/>
      <c r="J20" s="620"/>
      <c r="K20" s="620"/>
      <c r="L20" s="620"/>
      <c r="M20" s="620"/>
      <c r="N20" s="620"/>
      <c r="O20" s="620"/>
      <c r="P20" s="620"/>
      <c r="Q20" s="621"/>
      <c r="R20" s="622">
        <v>819</v>
      </c>
      <c r="S20" s="623"/>
      <c r="T20" s="623"/>
      <c r="U20" s="623"/>
      <c r="V20" s="623"/>
      <c r="W20" s="623"/>
      <c r="X20" s="623"/>
      <c r="Y20" s="624"/>
      <c r="Z20" s="649">
        <v>0</v>
      </c>
      <c r="AA20" s="649"/>
      <c r="AB20" s="649"/>
      <c r="AC20" s="649"/>
      <c r="AD20" s="650">
        <v>819</v>
      </c>
      <c r="AE20" s="650"/>
      <c r="AF20" s="650"/>
      <c r="AG20" s="650"/>
      <c r="AH20" s="650"/>
      <c r="AI20" s="650"/>
      <c r="AJ20" s="650"/>
      <c r="AK20" s="650"/>
      <c r="AL20" s="625">
        <v>0</v>
      </c>
      <c r="AM20" s="626"/>
      <c r="AN20" s="626"/>
      <c r="AO20" s="651"/>
      <c r="AP20" s="619" t="s">
        <v>207</v>
      </c>
      <c r="AQ20" s="620"/>
      <c r="AR20" s="620"/>
      <c r="AS20" s="620"/>
      <c r="AT20" s="620"/>
      <c r="AU20" s="620"/>
      <c r="AV20" s="620"/>
      <c r="AW20" s="620"/>
      <c r="AX20" s="620"/>
      <c r="AY20" s="620"/>
      <c r="AZ20" s="620"/>
      <c r="BA20" s="620"/>
      <c r="BB20" s="620"/>
      <c r="BC20" s="620"/>
      <c r="BD20" s="620"/>
      <c r="BE20" s="620"/>
      <c r="BF20" s="621"/>
      <c r="BG20" s="622">
        <v>611</v>
      </c>
      <c r="BH20" s="623"/>
      <c r="BI20" s="623"/>
      <c r="BJ20" s="623"/>
      <c r="BK20" s="623"/>
      <c r="BL20" s="623"/>
      <c r="BM20" s="623"/>
      <c r="BN20" s="624"/>
      <c r="BO20" s="649">
        <v>0.3</v>
      </c>
      <c r="BP20" s="649"/>
      <c r="BQ20" s="649"/>
      <c r="BR20" s="649"/>
      <c r="BS20" s="650" t="s">
        <v>65</v>
      </c>
      <c r="BT20" s="650"/>
      <c r="BU20" s="650"/>
      <c r="BV20" s="650"/>
      <c r="BW20" s="650"/>
      <c r="BX20" s="650"/>
      <c r="BY20" s="650"/>
      <c r="BZ20" s="650"/>
      <c r="CA20" s="650"/>
      <c r="CB20" s="708"/>
      <c r="CD20" s="659" t="s">
        <v>208</v>
      </c>
      <c r="CE20" s="660"/>
      <c r="CF20" s="660"/>
      <c r="CG20" s="660"/>
      <c r="CH20" s="660"/>
      <c r="CI20" s="660"/>
      <c r="CJ20" s="660"/>
      <c r="CK20" s="660"/>
      <c r="CL20" s="660"/>
      <c r="CM20" s="660"/>
      <c r="CN20" s="660"/>
      <c r="CO20" s="660"/>
      <c r="CP20" s="660"/>
      <c r="CQ20" s="661"/>
      <c r="CR20" s="622">
        <v>4524670</v>
      </c>
      <c r="CS20" s="623"/>
      <c r="CT20" s="623"/>
      <c r="CU20" s="623"/>
      <c r="CV20" s="623"/>
      <c r="CW20" s="623"/>
      <c r="CX20" s="623"/>
      <c r="CY20" s="624"/>
      <c r="CZ20" s="649">
        <v>100</v>
      </c>
      <c r="DA20" s="649"/>
      <c r="DB20" s="649"/>
      <c r="DC20" s="649"/>
      <c r="DD20" s="628">
        <v>160939</v>
      </c>
      <c r="DE20" s="623"/>
      <c r="DF20" s="623"/>
      <c r="DG20" s="623"/>
      <c r="DH20" s="623"/>
      <c r="DI20" s="623"/>
      <c r="DJ20" s="623"/>
      <c r="DK20" s="623"/>
      <c r="DL20" s="623"/>
      <c r="DM20" s="623"/>
      <c r="DN20" s="623"/>
      <c r="DO20" s="623"/>
      <c r="DP20" s="624"/>
      <c r="DQ20" s="628">
        <v>2774053</v>
      </c>
      <c r="DR20" s="623"/>
      <c r="DS20" s="623"/>
      <c r="DT20" s="623"/>
      <c r="DU20" s="623"/>
      <c r="DV20" s="623"/>
      <c r="DW20" s="623"/>
      <c r="DX20" s="623"/>
      <c r="DY20" s="623"/>
      <c r="DZ20" s="623"/>
      <c r="EA20" s="623"/>
      <c r="EB20" s="623"/>
      <c r="EC20" s="667"/>
    </row>
    <row r="21" spans="2:133" ht="11.25" customHeight="1" x14ac:dyDescent="0.2">
      <c r="B21" s="619" t="s">
        <v>209</v>
      </c>
      <c r="C21" s="620"/>
      <c r="D21" s="620"/>
      <c r="E21" s="620"/>
      <c r="F21" s="620"/>
      <c r="G21" s="620"/>
      <c r="H21" s="620"/>
      <c r="I21" s="620"/>
      <c r="J21" s="620"/>
      <c r="K21" s="620"/>
      <c r="L21" s="620"/>
      <c r="M21" s="620"/>
      <c r="N21" s="620"/>
      <c r="O21" s="620"/>
      <c r="P21" s="620"/>
      <c r="Q21" s="621"/>
      <c r="R21" s="622">
        <v>182</v>
      </c>
      <c r="S21" s="623"/>
      <c r="T21" s="623"/>
      <c r="U21" s="623"/>
      <c r="V21" s="623"/>
      <c r="W21" s="623"/>
      <c r="X21" s="623"/>
      <c r="Y21" s="624"/>
      <c r="Z21" s="649">
        <v>0</v>
      </c>
      <c r="AA21" s="649"/>
      <c r="AB21" s="649"/>
      <c r="AC21" s="649"/>
      <c r="AD21" s="650">
        <v>182</v>
      </c>
      <c r="AE21" s="650"/>
      <c r="AF21" s="650"/>
      <c r="AG21" s="650"/>
      <c r="AH21" s="650"/>
      <c r="AI21" s="650"/>
      <c r="AJ21" s="650"/>
      <c r="AK21" s="650"/>
      <c r="AL21" s="625">
        <v>0</v>
      </c>
      <c r="AM21" s="626"/>
      <c r="AN21" s="626"/>
      <c r="AO21" s="651"/>
      <c r="AP21" s="715" t="s">
        <v>210</v>
      </c>
      <c r="AQ21" s="722"/>
      <c r="AR21" s="722"/>
      <c r="AS21" s="722"/>
      <c r="AT21" s="722"/>
      <c r="AU21" s="722"/>
      <c r="AV21" s="722"/>
      <c r="AW21" s="722"/>
      <c r="AX21" s="722"/>
      <c r="AY21" s="722"/>
      <c r="AZ21" s="722"/>
      <c r="BA21" s="722"/>
      <c r="BB21" s="722"/>
      <c r="BC21" s="722"/>
      <c r="BD21" s="722"/>
      <c r="BE21" s="722"/>
      <c r="BF21" s="717"/>
      <c r="BG21" s="622">
        <v>611</v>
      </c>
      <c r="BH21" s="623"/>
      <c r="BI21" s="623"/>
      <c r="BJ21" s="623"/>
      <c r="BK21" s="623"/>
      <c r="BL21" s="623"/>
      <c r="BM21" s="623"/>
      <c r="BN21" s="624"/>
      <c r="BO21" s="649">
        <v>0.3</v>
      </c>
      <c r="BP21" s="649"/>
      <c r="BQ21" s="649"/>
      <c r="BR21" s="649"/>
      <c r="BS21" s="650" t="s">
        <v>65</v>
      </c>
      <c r="BT21" s="650"/>
      <c r="BU21" s="650"/>
      <c r="BV21" s="650"/>
      <c r="BW21" s="650"/>
      <c r="BX21" s="650"/>
      <c r="BY21" s="650"/>
      <c r="BZ21" s="650"/>
      <c r="CA21" s="650"/>
      <c r="CB21" s="708"/>
      <c r="CD21" s="733"/>
      <c r="CE21" s="653"/>
      <c r="CF21" s="653"/>
      <c r="CG21" s="653"/>
      <c r="CH21" s="653"/>
      <c r="CI21" s="653"/>
      <c r="CJ21" s="653"/>
      <c r="CK21" s="653"/>
      <c r="CL21" s="653"/>
      <c r="CM21" s="653"/>
      <c r="CN21" s="653"/>
      <c r="CO21" s="653"/>
      <c r="CP21" s="653"/>
      <c r="CQ21" s="654"/>
      <c r="CR21" s="734"/>
      <c r="CS21" s="731"/>
      <c r="CT21" s="731"/>
      <c r="CU21" s="731"/>
      <c r="CV21" s="731"/>
      <c r="CW21" s="731"/>
      <c r="CX21" s="731"/>
      <c r="CY21" s="735"/>
      <c r="CZ21" s="736"/>
      <c r="DA21" s="736"/>
      <c r="DB21" s="736"/>
      <c r="DC21" s="736"/>
      <c r="DD21" s="730"/>
      <c r="DE21" s="731"/>
      <c r="DF21" s="731"/>
      <c r="DG21" s="731"/>
      <c r="DH21" s="731"/>
      <c r="DI21" s="731"/>
      <c r="DJ21" s="731"/>
      <c r="DK21" s="731"/>
      <c r="DL21" s="731"/>
      <c r="DM21" s="731"/>
      <c r="DN21" s="731"/>
      <c r="DO21" s="731"/>
      <c r="DP21" s="735"/>
      <c r="DQ21" s="730"/>
      <c r="DR21" s="731"/>
      <c r="DS21" s="731"/>
      <c r="DT21" s="731"/>
      <c r="DU21" s="731"/>
      <c r="DV21" s="731"/>
      <c r="DW21" s="731"/>
      <c r="DX21" s="731"/>
      <c r="DY21" s="731"/>
      <c r="DZ21" s="731"/>
      <c r="EA21" s="731"/>
      <c r="EB21" s="731"/>
      <c r="EC21" s="732"/>
    </row>
    <row r="22" spans="2:133" ht="11.25" customHeight="1" x14ac:dyDescent="0.2">
      <c r="B22" s="685" t="s">
        <v>211</v>
      </c>
      <c r="C22" s="686"/>
      <c r="D22" s="686"/>
      <c r="E22" s="686"/>
      <c r="F22" s="686"/>
      <c r="G22" s="686"/>
      <c r="H22" s="686"/>
      <c r="I22" s="686"/>
      <c r="J22" s="686"/>
      <c r="K22" s="686"/>
      <c r="L22" s="686"/>
      <c r="M22" s="686"/>
      <c r="N22" s="686"/>
      <c r="O22" s="686"/>
      <c r="P22" s="686"/>
      <c r="Q22" s="687"/>
      <c r="R22" s="622">
        <v>1110</v>
      </c>
      <c r="S22" s="623"/>
      <c r="T22" s="623"/>
      <c r="U22" s="623"/>
      <c r="V22" s="623"/>
      <c r="W22" s="623"/>
      <c r="X22" s="623"/>
      <c r="Y22" s="624"/>
      <c r="Z22" s="649">
        <v>0</v>
      </c>
      <c r="AA22" s="649"/>
      <c r="AB22" s="649"/>
      <c r="AC22" s="649"/>
      <c r="AD22" s="650">
        <v>1110</v>
      </c>
      <c r="AE22" s="650"/>
      <c r="AF22" s="650"/>
      <c r="AG22" s="650"/>
      <c r="AH22" s="650"/>
      <c r="AI22" s="650"/>
      <c r="AJ22" s="650"/>
      <c r="AK22" s="650"/>
      <c r="AL22" s="625">
        <v>0.10000000149011612</v>
      </c>
      <c r="AM22" s="626"/>
      <c r="AN22" s="626"/>
      <c r="AO22" s="651"/>
      <c r="AP22" s="715" t="s">
        <v>212</v>
      </c>
      <c r="AQ22" s="722"/>
      <c r="AR22" s="722"/>
      <c r="AS22" s="722"/>
      <c r="AT22" s="722"/>
      <c r="AU22" s="722"/>
      <c r="AV22" s="722"/>
      <c r="AW22" s="722"/>
      <c r="AX22" s="722"/>
      <c r="AY22" s="722"/>
      <c r="AZ22" s="722"/>
      <c r="BA22" s="722"/>
      <c r="BB22" s="722"/>
      <c r="BC22" s="722"/>
      <c r="BD22" s="722"/>
      <c r="BE22" s="722"/>
      <c r="BF22" s="717"/>
      <c r="BG22" s="622" t="s">
        <v>65</v>
      </c>
      <c r="BH22" s="623"/>
      <c r="BI22" s="623"/>
      <c r="BJ22" s="623"/>
      <c r="BK22" s="623"/>
      <c r="BL22" s="623"/>
      <c r="BM22" s="623"/>
      <c r="BN22" s="624"/>
      <c r="BO22" s="649" t="s">
        <v>65</v>
      </c>
      <c r="BP22" s="649"/>
      <c r="BQ22" s="649"/>
      <c r="BR22" s="649"/>
      <c r="BS22" s="650" t="s">
        <v>65</v>
      </c>
      <c r="BT22" s="650"/>
      <c r="BU22" s="650"/>
      <c r="BV22" s="650"/>
      <c r="BW22" s="650"/>
      <c r="BX22" s="650"/>
      <c r="BY22" s="650"/>
      <c r="BZ22" s="650"/>
      <c r="CA22" s="650"/>
      <c r="CB22" s="708"/>
      <c r="CD22" s="724" t="s">
        <v>213</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2">
      <c r="B23" s="619" t="s">
        <v>214</v>
      </c>
      <c r="C23" s="620"/>
      <c r="D23" s="620"/>
      <c r="E23" s="620"/>
      <c r="F23" s="620"/>
      <c r="G23" s="620"/>
      <c r="H23" s="620"/>
      <c r="I23" s="620"/>
      <c r="J23" s="620"/>
      <c r="K23" s="620"/>
      <c r="L23" s="620"/>
      <c r="M23" s="620"/>
      <c r="N23" s="620"/>
      <c r="O23" s="620"/>
      <c r="P23" s="620"/>
      <c r="Q23" s="621"/>
      <c r="R23" s="622">
        <v>1970693</v>
      </c>
      <c r="S23" s="623"/>
      <c r="T23" s="623"/>
      <c r="U23" s="623"/>
      <c r="V23" s="623"/>
      <c r="W23" s="623"/>
      <c r="X23" s="623"/>
      <c r="Y23" s="624"/>
      <c r="Z23" s="649">
        <v>37.700000000000003</v>
      </c>
      <c r="AA23" s="649"/>
      <c r="AB23" s="649"/>
      <c r="AC23" s="649"/>
      <c r="AD23" s="650">
        <v>1736637</v>
      </c>
      <c r="AE23" s="650"/>
      <c r="AF23" s="650"/>
      <c r="AG23" s="650"/>
      <c r="AH23" s="650"/>
      <c r="AI23" s="650"/>
      <c r="AJ23" s="650"/>
      <c r="AK23" s="650"/>
      <c r="AL23" s="625">
        <v>82.9</v>
      </c>
      <c r="AM23" s="626"/>
      <c r="AN23" s="626"/>
      <c r="AO23" s="651"/>
      <c r="AP23" s="715" t="s">
        <v>215</v>
      </c>
      <c r="AQ23" s="722"/>
      <c r="AR23" s="722"/>
      <c r="AS23" s="722"/>
      <c r="AT23" s="722"/>
      <c r="AU23" s="722"/>
      <c r="AV23" s="722"/>
      <c r="AW23" s="722"/>
      <c r="AX23" s="722"/>
      <c r="AY23" s="722"/>
      <c r="AZ23" s="722"/>
      <c r="BA23" s="722"/>
      <c r="BB23" s="722"/>
      <c r="BC23" s="722"/>
      <c r="BD23" s="722"/>
      <c r="BE23" s="722"/>
      <c r="BF23" s="717"/>
      <c r="BG23" s="622" t="s">
        <v>65</v>
      </c>
      <c r="BH23" s="623"/>
      <c r="BI23" s="623"/>
      <c r="BJ23" s="623"/>
      <c r="BK23" s="623"/>
      <c r="BL23" s="623"/>
      <c r="BM23" s="623"/>
      <c r="BN23" s="624"/>
      <c r="BO23" s="649" t="s">
        <v>65</v>
      </c>
      <c r="BP23" s="649"/>
      <c r="BQ23" s="649"/>
      <c r="BR23" s="649"/>
      <c r="BS23" s="650" t="s">
        <v>65</v>
      </c>
      <c r="BT23" s="650"/>
      <c r="BU23" s="650"/>
      <c r="BV23" s="650"/>
      <c r="BW23" s="650"/>
      <c r="BX23" s="650"/>
      <c r="BY23" s="650"/>
      <c r="BZ23" s="650"/>
      <c r="CA23" s="650"/>
      <c r="CB23" s="708"/>
      <c r="CD23" s="724" t="s">
        <v>155</v>
      </c>
      <c r="CE23" s="725"/>
      <c r="CF23" s="725"/>
      <c r="CG23" s="725"/>
      <c r="CH23" s="725"/>
      <c r="CI23" s="725"/>
      <c r="CJ23" s="725"/>
      <c r="CK23" s="725"/>
      <c r="CL23" s="725"/>
      <c r="CM23" s="725"/>
      <c r="CN23" s="725"/>
      <c r="CO23" s="725"/>
      <c r="CP23" s="725"/>
      <c r="CQ23" s="726"/>
      <c r="CR23" s="724" t="s">
        <v>216</v>
      </c>
      <c r="CS23" s="725"/>
      <c r="CT23" s="725"/>
      <c r="CU23" s="725"/>
      <c r="CV23" s="725"/>
      <c r="CW23" s="725"/>
      <c r="CX23" s="725"/>
      <c r="CY23" s="726"/>
      <c r="CZ23" s="724" t="s">
        <v>217</v>
      </c>
      <c r="DA23" s="725"/>
      <c r="DB23" s="725"/>
      <c r="DC23" s="726"/>
      <c r="DD23" s="724" t="s">
        <v>218</v>
      </c>
      <c r="DE23" s="725"/>
      <c r="DF23" s="725"/>
      <c r="DG23" s="725"/>
      <c r="DH23" s="725"/>
      <c r="DI23" s="725"/>
      <c r="DJ23" s="725"/>
      <c r="DK23" s="726"/>
      <c r="DL23" s="727" t="s">
        <v>219</v>
      </c>
      <c r="DM23" s="728"/>
      <c r="DN23" s="728"/>
      <c r="DO23" s="728"/>
      <c r="DP23" s="728"/>
      <c r="DQ23" s="728"/>
      <c r="DR23" s="728"/>
      <c r="DS23" s="728"/>
      <c r="DT23" s="728"/>
      <c r="DU23" s="728"/>
      <c r="DV23" s="729"/>
      <c r="DW23" s="724" t="s">
        <v>220</v>
      </c>
      <c r="DX23" s="725"/>
      <c r="DY23" s="725"/>
      <c r="DZ23" s="725"/>
      <c r="EA23" s="725"/>
      <c r="EB23" s="725"/>
      <c r="EC23" s="726"/>
    </row>
    <row r="24" spans="2:133" ht="11.25" customHeight="1" x14ac:dyDescent="0.2">
      <c r="B24" s="619" t="s">
        <v>221</v>
      </c>
      <c r="C24" s="620"/>
      <c r="D24" s="620"/>
      <c r="E24" s="620"/>
      <c r="F24" s="620"/>
      <c r="G24" s="620"/>
      <c r="H24" s="620"/>
      <c r="I24" s="620"/>
      <c r="J24" s="620"/>
      <c r="K24" s="620"/>
      <c r="L24" s="620"/>
      <c r="M24" s="620"/>
      <c r="N24" s="620"/>
      <c r="O24" s="620"/>
      <c r="P24" s="620"/>
      <c r="Q24" s="621"/>
      <c r="R24" s="622">
        <v>1736637</v>
      </c>
      <c r="S24" s="623"/>
      <c r="T24" s="623"/>
      <c r="U24" s="623"/>
      <c r="V24" s="623"/>
      <c r="W24" s="623"/>
      <c r="X24" s="623"/>
      <c r="Y24" s="624"/>
      <c r="Z24" s="649">
        <v>33.299999999999997</v>
      </c>
      <c r="AA24" s="649"/>
      <c r="AB24" s="649"/>
      <c r="AC24" s="649"/>
      <c r="AD24" s="650">
        <v>1736637</v>
      </c>
      <c r="AE24" s="650"/>
      <c r="AF24" s="650"/>
      <c r="AG24" s="650"/>
      <c r="AH24" s="650"/>
      <c r="AI24" s="650"/>
      <c r="AJ24" s="650"/>
      <c r="AK24" s="650"/>
      <c r="AL24" s="625">
        <v>82.9</v>
      </c>
      <c r="AM24" s="626"/>
      <c r="AN24" s="626"/>
      <c r="AO24" s="651"/>
      <c r="AP24" s="715" t="s">
        <v>222</v>
      </c>
      <c r="AQ24" s="722"/>
      <c r="AR24" s="722"/>
      <c r="AS24" s="722"/>
      <c r="AT24" s="722"/>
      <c r="AU24" s="722"/>
      <c r="AV24" s="722"/>
      <c r="AW24" s="722"/>
      <c r="AX24" s="722"/>
      <c r="AY24" s="722"/>
      <c r="AZ24" s="722"/>
      <c r="BA24" s="722"/>
      <c r="BB24" s="722"/>
      <c r="BC24" s="722"/>
      <c r="BD24" s="722"/>
      <c r="BE24" s="722"/>
      <c r="BF24" s="717"/>
      <c r="BG24" s="622" t="s">
        <v>65</v>
      </c>
      <c r="BH24" s="623"/>
      <c r="BI24" s="623"/>
      <c r="BJ24" s="623"/>
      <c r="BK24" s="623"/>
      <c r="BL24" s="623"/>
      <c r="BM24" s="623"/>
      <c r="BN24" s="624"/>
      <c r="BO24" s="649" t="s">
        <v>65</v>
      </c>
      <c r="BP24" s="649"/>
      <c r="BQ24" s="649"/>
      <c r="BR24" s="649"/>
      <c r="BS24" s="650" t="s">
        <v>65</v>
      </c>
      <c r="BT24" s="650"/>
      <c r="BU24" s="650"/>
      <c r="BV24" s="650"/>
      <c r="BW24" s="650"/>
      <c r="BX24" s="650"/>
      <c r="BY24" s="650"/>
      <c r="BZ24" s="650"/>
      <c r="CA24" s="650"/>
      <c r="CB24" s="708"/>
      <c r="CD24" s="678" t="s">
        <v>223</v>
      </c>
      <c r="CE24" s="679"/>
      <c r="CF24" s="679"/>
      <c r="CG24" s="679"/>
      <c r="CH24" s="679"/>
      <c r="CI24" s="679"/>
      <c r="CJ24" s="679"/>
      <c r="CK24" s="679"/>
      <c r="CL24" s="679"/>
      <c r="CM24" s="679"/>
      <c r="CN24" s="679"/>
      <c r="CO24" s="679"/>
      <c r="CP24" s="679"/>
      <c r="CQ24" s="680"/>
      <c r="CR24" s="675">
        <v>1521222</v>
      </c>
      <c r="CS24" s="676"/>
      <c r="CT24" s="676"/>
      <c r="CU24" s="676"/>
      <c r="CV24" s="676"/>
      <c r="CW24" s="676"/>
      <c r="CX24" s="676"/>
      <c r="CY24" s="719"/>
      <c r="CZ24" s="720">
        <v>33.6</v>
      </c>
      <c r="DA24" s="695"/>
      <c r="DB24" s="695"/>
      <c r="DC24" s="723"/>
      <c r="DD24" s="718">
        <v>1034709</v>
      </c>
      <c r="DE24" s="676"/>
      <c r="DF24" s="676"/>
      <c r="DG24" s="676"/>
      <c r="DH24" s="676"/>
      <c r="DI24" s="676"/>
      <c r="DJ24" s="676"/>
      <c r="DK24" s="719"/>
      <c r="DL24" s="718">
        <v>1014013</v>
      </c>
      <c r="DM24" s="676"/>
      <c r="DN24" s="676"/>
      <c r="DO24" s="676"/>
      <c r="DP24" s="676"/>
      <c r="DQ24" s="676"/>
      <c r="DR24" s="676"/>
      <c r="DS24" s="676"/>
      <c r="DT24" s="676"/>
      <c r="DU24" s="676"/>
      <c r="DV24" s="719"/>
      <c r="DW24" s="720">
        <v>47.4</v>
      </c>
      <c r="DX24" s="695"/>
      <c r="DY24" s="695"/>
      <c r="DZ24" s="695"/>
      <c r="EA24" s="695"/>
      <c r="EB24" s="695"/>
      <c r="EC24" s="721"/>
    </row>
    <row r="25" spans="2:133" ht="11.25" customHeight="1" x14ac:dyDescent="0.2">
      <c r="B25" s="619" t="s">
        <v>224</v>
      </c>
      <c r="C25" s="620"/>
      <c r="D25" s="620"/>
      <c r="E25" s="620"/>
      <c r="F25" s="620"/>
      <c r="G25" s="620"/>
      <c r="H25" s="620"/>
      <c r="I25" s="620"/>
      <c r="J25" s="620"/>
      <c r="K25" s="620"/>
      <c r="L25" s="620"/>
      <c r="M25" s="620"/>
      <c r="N25" s="620"/>
      <c r="O25" s="620"/>
      <c r="P25" s="620"/>
      <c r="Q25" s="621"/>
      <c r="R25" s="622">
        <v>234056</v>
      </c>
      <c r="S25" s="623"/>
      <c r="T25" s="623"/>
      <c r="U25" s="623"/>
      <c r="V25" s="623"/>
      <c r="W25" s="623"/>
      <c r="X25" s="623"/>
      <c r="Y25" s="624"/>
      <c r="Z25" s="649">
        <v>4.5</v>
      </c>
      <c r="AA25" s="649"/>
      <c r="AB25" s="649"/>
      <c r="AC25" s="649"/>
      <c r="AD25" s="650" t="s">
        <v>65</v>
      </c>
      <c r="AE25" s="650"/>
      <c r="AF25" s="650"/>
      <c r="AG25" s="650"/>
      <c r="AH25" s="650"/>
      <c r="AI25" s="650"/>
      <c r="AJ25" s="650"/>
      <c r="AK25" s="650"/>
      <c r="AL25" s="625" t="s">
        <v>65</v>
      </c>
      <c r="AM25" s="626"/>
      <c r="AN25" s="626"/>
      <c r="AO25" s="651"/>
      <c r="AP25" s="715" t="s">
        <v>225</v>
      </c>
      <c r="AQ25" s="722"/>
      <c r="AR25" s="722"/>
      <c r="AS25" s="722"/>
      <c r="AT25" s="722"/>
      <c r="AU25" s="722"/>
      <c r="AV25" s="722"/>
      <c r="AW25" s="722"/>
      <c r="AX25" s="722"/>
      <c r="AY25" s="722"/>
      <c r="AZ25" s="722"/>
      <c r="BA25" s="722"/>
      <c r="BB25" s="722"/>
      <c r="BC25" s="722"/>
      <c r="BD25" s="722"/>
      <c r="BE25" s="722"/>
      <c r="BF25" s="717"/>
      <c r="BG25" s="622" t="s">
        <v>65</v>
      </c>
      <c r="BH25" s="623"/>
      <c r="BI25" s="623"/>
      <c r="BJ25" s="623"/>
      <c r="BK25" s="623"/>
      <c r="BL25" s="623"/>
      <c r="BM25" s="623"/>
      <c r="BN25" s="624"/>
      <c r="BO25" s="649" t="s">
        <v>65</v>
      </c>
      <c r="BP25" s="649"/>
      <c r="BQ25" s="649"/>
      <c r="BR25" s="649"/>
      <c r="BS25" s="650" t="s">
        <v>65</v>
      </c>
      <c r="BT25" s="650"/>
      <c r="BU25" s="650"/>
      <c r="BV25" s="650"/>
      <c r="BW25" s="650"/>
      <c r="BX25" s="650"/>
      <c r="BY25" s="650"/>
      <c r="BZ25" s="650"/>
      <c r="CA25" s="650"/>
      <c r="CB25" s="708"/>
      <c r="CD25" s="659" t="s">
        <v>226</v>
      </c>
      <c r="CE25" s="660"/>
      <c r="CF25" s="660"/>
      <c r="CG25" s="660"/>
      <c r="CH25" s="660"/>
      <c r="CI25" s="660"/>
      <c r="CJ25" s="660"/>
      <c r="CK25" s="660"/>
      <c r="CL25" s="660"/>
      <c r="CM25" s="660"/>
      <c r="CN25" s="660"/>
      <c r="CO25" s="660"/>
      <c r="CP25" s="660"/>
      <c r="CQ25" s="661"/>
      <c r="CR25" s="622">
        <v>568902</v>
      </c>
      <c r="CS25" s="633"/>
      <c r="CT25" s="633"/>
      <c r="CU25" s="633"/>
      <c r="CV25" s="633"/>
      <c r="CW25" s="633"/>
      <c r="CX25" s="633"/>
      <c r="CY25" s="634"/>
      <c r="CZ25" s="625">
        <v>12.6</v>
      </c>
      <c r="DA25" s="635"/>
      <c r="DB25" s="635"/>
      <c r="DC25" s="636"/>
      <c r="DD25" s="628">
        <v>540661</v>
      </c>
      <c r="DE25" s="633"/>
      <c r="DF25" s="633"/>
      <c r="DG25" s="633"/>
      <c r="DH25" s="633"/>
      <c r="DI25" s="633"/>
      <c r="DJ25" s="633"/>
      <c r="DK25" s="634"/>
      <c r="DL25" s="628">
        <v>526286</v>
      </c>
      <c r="DM25" s="633"/>
      <c r="DN25" s="633"/>
      <c r="DO25" s="633"/>
      <c r="DP25" s="633"/>
      <c r="DQ25" s="633"/>
      <c r="DR25" s="633"/>
      <c r="DS25" s="633"/>
      <c r="DT25" s="633"/>
      <c r="DU25" s="633"/>
      <c r="DV25" s="634"/>
      <c r="DW25" s="625">
        <v>24.6</v>
      </c>
      <c r="DX25" s="635"/>
      <c r="DY25" s="635"/>
      <c r="DZ25" s="635"/>
      <c r="EA25" s="635"/>
      <c r="EB25" s="635"/>
      <c r="EC25" s="662"/>
    </row>
    <row r="26" spans="2:133" ht="11.25" customHeight="1" x14ac:dyDescent="0.2">
      <c r="B26" s="619" t="s">
        <v>227</v>
      </c>
      <c r="C26" s="620"/>
      <c r="D26" s="620"/>
      <c r="E26" s="620"/>
      <c r="F26" s="620"/>
      <c r="G26" s="620"/>
      <c r="H26" s="620"/>
      <c r="I26" s="620"/>
      <c r="J26" s="620"/>
      <c r="K26" s="620"/>
      <c r="L26" s="620"/>
      <c r="M26" s="620"/>
      <c r="N26" s="620"/>
      <c r="O26" s="620"/>
      <c r="P26" s="620"/>
      <c r="Q26" s="621"/>
      <c r="R26" s="622" t="s">
        <v>65</v>
      </c>
      <c r="S26" s="623"/>
      <c r="T26" s="623"/>
      <c r="U26" s="623"/>
      <c r="V26" s="623"/>
      <c r="W26" s="623"/>
      <c r="X26" s="623"/>
      <c r="Y26" s="624"/>
      <c r="Z26" s="649" t="s">
        <v>65</v>
      </c>
      <c r="AA26" s="649"/>
      <c r="AB26" s="649"/>
      <c r="AC26" s="649"/>
      <c r="AD26" s="650" t="s">
        <v>65</v>
      </c>
      <c r="AE26" s="650"/>
      <c r="AF26" s="650"/>
      <c r="AG26" s="650"/>
      <c r="AH26" s="650"/>
      <c r="AI26" s="650"/>
      <c r="AJ26" s="650"/>
      <c r="AK26" s="650"/>
      <c r="AL26" s="625" t="s">
        <v>65</v>
      </c>
      <c r="AM26" s="626"/>
      <c r="AN26" s="626"/>
      <c r="AO26" s="651"/>
      <c r="AP26" s="715" t="s">
        <v>228</v>
      </c>
      <c r="AQ26" s="716"/>
      <c r="AR26" s="716"/>
      <c r="AS26" s="716"/>
      <c r="AT26" s="716"/>
      <c r="AU26" s="716"/>
      <c r="AV26" s="716"/>
      <c r="AW26" s="716"/>
      <c r="AX26" s="716"/>
      <c r="AY26" s="716"/>
      <c r="AZ26" s="716"/>
      <c r="BA26" s="716"/>
      <c r="BB26" s="716"/>
      <c r="BC26" s="716"/>
      <c r="BD26" s="716"/>
      <c r="BE26" s="716"/>
      <c r="BF26" s="717"/>
      <c r="BG26" s="622" t="s">
        <v>65</v>
      </c>
      <c r="BH26" s="623"/>
      <c r="BI26" s="623"/>
      <c r="BJ26" s="623"/>
      <c r="BK26" s="623"/>
      <c r="BL26" s="623"/>
      <c r="BM26" s="623"/>
      <c r="BN26" s="624"/>
      <c r="BO26" s="649" t="s">
        <v>65</v>
      </c>
      <c r="BP26" s="649"/>
      <c r="BQ26" s="649"/>
      <c r="BR26" s="649"/>
      <c r="BS26" s="650" t="s">
        <v>65</v>
      </c>
      <c r="BT26" s="650"/>
      <c r="BU26" s="650"/>
      <c r="BV26" s="650"/>
      <c r="BW26" s="650"/>
      <c r="BX26" s="650"/>
      <c r="BY26" s="650"/>
      <c r="BZ26" s="650"/>
      <c r="CA26" s="650"/>
      <c r="CB26" s="708"/>
      <c r="CD26" s="659" t="s">
        <v>229</v>
      </c>
      <c r="CE26" s="660"/>
      <c r="CF26" s="660"/>
      <c r="CG26" s="660"/>
      <c r="CH26" s="660"/>
      <c r="CI26" s="660"/>
      <c r="CJ26" s="660"/>
      <c r="CK26" s="660"/>
      <c r="CL26" s="660"/>
      <c r="CM26" s="660"/>
      <c r="CN26" s="660"/>
      <c r="CO26" s="660"/>
      <c r="CP26" s="660"/>
      <c r="CQ26" s="661"/>
      <c r="CR26" s="622">
        <v>294509</v>
      </c>
      <c r="CS26" s="623"/>
      <c r="CT26" s="623"/>
      <c r="CU26" s="623"/>
      <c r="CV26" s="623"/>
      <c r="CW26" s="623"/>
      <c r="CX26" s="623"/>
      <c r="CY26" s="624"/>
      <c r="CZ26" s="625">
        <v>6.5</v>
      </c>
      <c r="DA26" s="635"/>
      <c r="DB26" s="635"/>
      <c r="DC26" s="636"/>
      <c r="DD26" s="628">
        <v>278507</v>
      </c>
      <c r="DE26" s="623"/>
      <c r="DF26" s="623"/>
      <c r="DG26" s="623"/>
      <c r="DH26" s="623"/>
      <c r="DI26" s="623"/>
      <c r="DJ26" s="623"/>
      <c r="DK26" s="624"/>
      <c r="DL26" s="628" t="s">
        <v>65</v>
      </c>
      <c r="DM26" s="623"/>
      <c r="DN26" s="623"/>
      <c r="DO26" s="623"/>
      <c r="DP26" s="623"/>
      <c r="DQ26" s="623"/>
      <c r="DR26" s="623"/>
      <c r="DS26" s="623"/>
      <c r="DT26" s="623"/>
      <c r="DU26" s="623"/>
      <c r="DV26" s="624"/>
      <c r="DW26" s="625" t="s">
        <v>65</v>
      </c>
      <c r="DX26" s="635"/>
      <c r="DY26" s="635"/>
      <c r="DZ26" s="635"/>
      <c r="EA26" s="635"/>
      <c r="EB26" s="635"/>
      <c r="EC26" s="662"/>
    </row>
    <row r="27" spans="2:133" ht="11.25" customHeight="1" x14ac:dyDescent="0.2">
      <c r="B27" s="619" t="s">
        <v>230</v>
      </c>
      <c r="C27" s="620"/>
      <c r="D27" s="620"/>
      <c r="E27" s="620"/>
      <c r="F27" s="620"/>
      <c r="G27" s="620"/>
      <c r="H27" s="620"/>
      <c r="I27" s="620"/>
      <c r="J27" s="620"/>
      <c r="K27" s="620"/>
      <c r="L27" s="620"/>
      <c r="M27" s="620"/>
      <c r="N27" s="620"/>
      <c r="O27" s="620"/>
      <c r="P27" s="620"/>
      <c r="Q27" s="621"/>
      <c r="R27" s="622">
        <v>2327481</v>
      </c>
      <c r="S27" s="623"/>
      <c r="T27" s="623"/>
      <c r="U27" s="623"/>
      <c r="V27" s="623"/>
      <c r="W27" s="623"/>
      <c r="X27" s="623"/>
      <c r="Y27" s="624"/>
      <c r="Z27" s="649">
        <v>44.6</v>
      </c>
      <c r="AA27" s="649"/>
      <c r="AB27" s="649"/>
      <c r="AC27" s="649"/>
      <c r="AD27" s="650">
        <v>2093425</v>
      </c>
      <c r="AE27" s="650"/>
      <c r="AF27" s="650"/>
      <c r="AG27" s="650"/>
      <c r="AH27" s="650"/>
      <c r="AI27" s="650"/>
      <c r="AJ27" s="650"/>
      <c r="AK27" s="650"/>
      <c r="AL27" s="625">
        <v>100</v>
      </c>
      <c r="AM27" s="626"/>
      <c r="AN27" s="626"/>
      <c r="AO27" s="651"/>
      <c r="AP27" s="619" t="s">
        <v>231</v>
      </c>
      <c r="AQ27" s="620"/>
      <c r="AR27" s="620"/>
      <c r="AS27" s="620"/>
      <c r="AT27" s="620"/>
      <c r="AU27" s="620"/>
      <c r="AV27" s="620"/>
      <c r="AW27" s="620"/>
      <c r="AX27" s="620"/>
      <c r="AY27" s="620"/>
      <c r="AZ27" s="620"/>
      <c r="BA27" s="620"/>
      <c r="BB27" s="620"/>
      <c r="BC27" s="620"/>
      <c r="BD27" s="620"/>
      <c r="BE27" s="620"/>
      <c r="BF27" s="621"/>
      <c r="BG27" s="622">
        <v>225643</v>
      </c>
      <c r="BH27" s="623"/>
      <c r="BI27" s="623"/>
      <c r="BJ27" s="623"/>
      <c r="BK27" s="623"/>
      <c r="BL27" s="623"/>
      <c r="BM27" s="623"/>
      <c r="BN27" s="624"/>
      <c r="BO27" s="649">
        <v>100</v>
      </c>
      <c r="BP27" s="649"/>
      <c r="BQ27" s="649"/>
      <c r="BR27" s="649"/>
      <c r="BS27" s="650" t="s">
        <v>65</v>
      </c>
      <c r="BT27" s="650"/>
      <c r="BU27" s="650"/>
      <c r="BV27" s="650"/>
      <c r="BW27" s="650"/>
      <c r="BX27" s="650"/>
      <c r="BY27" s="650"/>
      <c r="BZ27" s="650"/>
      <c r="CA27" s="650"/>
      <c r="CB27" s="708"/>
      <c r="CD27" s="659" t="s">
        <v>232</v>
      </c>
      <c r="CE27" s="660"/>
      <c r="CF27" s="660"/>
      <c r="CG27" s="660"/>
      <c r="CH27" s="660"/>
      <c r="CI27" s="660"/>
      <c r="CJ27" s="660"/>
      <c r="CK27" s="660"/>
      <c r="CL27" s="660"/>
      <c r="CM27" s="660"/>
      <c r="CN27" s="660"/>
      <c r="CO27" s="660"/>
      <c r="CP27" s="660"/>
      <c r="CQ27" s="661"/>
      <c r="CR27" s="622">
        <v>578070</v>
      </c>
      <c r="CS27" s="633"/>
      <c r="CT27" s="633"/>
      <c r="CU27" s="633"/>
      <c r="CV27" s="633"/>
      <c r="CW27" s="633"/>
      <c r="CX27" s="633"/>
      <c r="CY27" s="634"/>
      <c r="CZ27" s="625">
        <v>12.8</v>
      </c>
      <c r="DA27" s="635"/>
      <c r="DB27" s="635"/>
      <c r="DC27" s="636"/>
      <c r="DD27" s="628">
        <v>144648</v>
      </c>
      <c r="DE27" s="633"/>
      <c r="DF27" s="633"/>
      <c r="DG27" s="633"/>
      <c r="DH27" s="633"/>
      <c r="DI27" s="633"/>
      <c r="DJ27" s="633"/>
      <c r="DK27" s="634"/>
      <c r="DL27" s="628">
        <v>138327</v>
      </c>
      <c r="DM27" s="633"/>
      <c r="DN27" s="633"/>
      <c r="DO27" s="633"/>
      <c r="DP27" s="633"/>
      <c r="DQ27" s="633"/>
      <c r="DR27" s="633"/>
      <c r="DS27" s="633"/>
      <c r="DT27" s="633"/>
      <c r="DU27" s="633"/>
      <c r="DV27" s="634"/>
      <c r="DW27" s="625">
        <v>6.5</v>
      </c>
      <c r="DX27" s="635"/>
      <c r="DY27" s="635"/>
      <c r="DZ27" s="635"/>
      <c r="EA27" s="635"/>
      <c r="EB27" s="635"/>
      <c r="EC27" s="662"/>
    </row>
    <row r="28" spans="2:133" ht="11.25" customHeight="1" x14ac:dyDescent="0.2">
      <c r="B28" s="619" t="s">
        <v>233</v>
      </c>
      <c r="C28" s="620"/>
      <c r="D28" s="620"/>
      <c r="E28" s="620"/>
      <c r="F28" s="620"/>
      <c r="G28" s="620"/>
      <c r="H28" s="620"/>
      <c r="I28" s="620"/>
      <c r="J28" s="620"/>
      <c r="K28" s="620"/>
      <c r="L28" s="620"/>
      <c r="M28" s="620"/>
      <c r="N28" s="620"/>
      <c r="O28" s="620"/>
      <c r="P28" s="620"/>
      <c r="Q28" s="621"/>
      <c r="R28" s="622">
        <v>507</v>
      </c>
      <c r="S28" s="623"/>
      <c r="T28" s="623"/>
      <c r="U28" s="623"/>
      <c r="V28" s="623"/>
      <c r="W28" s="623"/>
      <c r="X28" s="623"/>
      <c r="Y28" s="624"/>
      <c r="Z28" s="649">
        <v>0</v>
      </c>
      <c r="AA28" s="649"/>
      <c r="AB28" s="649"/>
      <c r="AC28" s="649"/>
      <c r="AD28" s="650">
        <v>507</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7"/>
      <c r="CD28" s="659" t="s">
        <v>234</v>
      </c>
      <c r="CE28" s="660"/>
      <c r="CF28" s="660"/>
      <c r="CG28" s="660"/>
      <c r="CH28" s="660"/>
      <c r="CI28" s="660"/>
      <c r="CJ28" s="660"/>
      <c r="CK28" s="660"/>
      <c r="CL28" s="660"/>
      <c r="CM28" s="660"/>
      <c r="CN28" s="660"/>
      <c r="CO28" s="660"/>
      <c r="CP28" s="660"/>
      <c r="CQ28" s="661"/>
      <c r="CR28" s="622">
        <v>374250</v>
      </c>
      <c r="CS28" s="623"/>
      <c r="CT28" s="623"/>
      <c r="CU28" s="623"/>
      <c r="CV28" s="623"/>
      <c r="CW28" s="623"/>
      <c r="CX28" s="623"/>
      <c r="CY28" s="624"/>
      <c r="CZ28" s="625">
        <v>8.3000000000000007</v>
      </c>
      <c r="DA28" s="635"/>
      <c r="DB28" s="635"/>
      <c r="DC28" s="636"/>
      <c r="DD28" s="628">
        <v>349400</v>
      </c>
      <c r="DE28" s="623"/>
      <c r="DF28" s="623"/>
      <c r="DG28" s="623"/>
      <c r="DH28" s="623"/>
      <c r="DI28" s="623"/>
      <c r="DJ28" s="623"/>
      <c r="DK28" s="624"/>
      <c r="DL28" s="628">
        <v>349400</v>
      </c>
      <c r="DM28" s="623"/>
      <c r="DN28" s="623"/>
      <c r="DO28" s="623"/>
      <c r="DP28" s="623"/>
      <c r="DQ28" s="623"/>
      <c r="DR28" s="623"/>
      <c r="DS28" s="623"/>
      <c r="DT28" s="623"/>
      <c r="DU28" s="623"/>
      <c r="DV28" s="624"/>
      <c r="DW28" s="625">
        <v>16.3</v>
      </c>
      <c r="DX28" s="635"/>
      <c r="DY28" s="635"/>
      <c r="DZ28" s="635"/>
      <c r="EA28" s="635"/>
      <c r="EB28" s="635"/>
      <c r="EC28" s="662"/>
    </row>
    <row r="29" spans="2:133" ht="11.25" customHeight="1" x14ac:dyDescent="0.2">
      <c r="B29" s="619" t="s">
        <v>235</v>
      </c>
      <c r="C29" s="620"/>
      <c r="D29" s="620"/>
      <c r="E29" s="620"/>
      <c r="F29" s="620"/>
      <c r="G29" s="620"/>
      <c r="H29" s="620"/>
      <c r="I29" s="620"/>
      <c r="J29" s="620"/>
      <c r="K29" s="620"/>
      <c r="L29" s="620"/>
      <c r="M29" s="620"/>
      <c r="N29" s="620"/>
      <c r="O29" s="620"/>
      <c r="P29" s="620"/>
      <c r="Q29" s="621"/>
      <c r="R29" s="622">
        <v>4379</v>
      </c>
      <c r="S29" s="623"/>
      <c r="T29" s="623"/>
      <c r="U29" s="623"/>
      <c r="V29" s="623"/>
      <c r="W29" s="623"/>
      <c r="X29" s="623"/>
      <c r="Y29" s="624"/>
      <c r="Z29" s="649">
        <v>0.1</v>
      </c>
      <c r="AA29" s="649"/>
      <c r="AB29" s="649"/>
      <c r="AC29" s="649"/>
      <c r="AD29" s="650" t="s">
        <v>65</v>
      </c>
      <c r="AE29" s="650"/>
      <c r="AF29" s="650"/>
      <c r="AG29" s="650"/>
      <c r="AH29" s="650"/>
      <c r="AI29" s="650"/>
      <c r="AJ29" s="650"/>
      <c r="AK29" s="650"/>
      <c r="AL29" s="625" t="s">
        <v>65</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236</v>
      </c>
      <c r="CE29" s="710"/>
      <c r="CF29" s="659" t="s">
        <v>237</v>
      </c>
      <c r="CG29" s="660"/>
      <c r="CH29" s="660"/>
      <c r="CI29" s="660"/>
      <c r="CJ29" s="660"/>
      <c r="CK29" s="660"/>
      <c r="CL29" s="660"/>
      <c r="CM29" s="660"/>
      <c r="CN29" s="660"/>
      <c r="CO29" s="660"/>
      <c r="CP29" s="660"/>
      <c r="CQ29" s="661"/>
      <c r="CR29" s="622">
        <v>374250</v>
      </c>
      <c r="CS29" s="633"/>
      <c r="CT29" s="633"/>
      <c r="CU29" s="633"/>
      <c r="CV29" s="633"/>
      <c r="CW29" s="633"/>
      <c r="CX29" s="633"/>
      <c r="CY29" s="634"/>
      <c r="CZ29" s="625">
        <v>8.3000000000000007</v>
      </c>
      <c r="DA29" s="635"/>
      <c r="DB29" s="635"/>
      <c r="DC29" s="636"/>
      <c r="DD29" s="628">
        <v>349400</v>
      </c>
      <c r="DE29" s="633"/>
      <c r="DF29" s="633"/>
      <c r="DG29" s="633"/>
      <c r="DH29" s="633"/>
      <c r="DI29" s="633"/>
      <c r="DJ29" s="633"/>
      <c r="DK29" s="634"/>
      <c r="DL29" s="628">
        <v>349400</v>
      </c>
      <c r="DM29" s="633"/>
      <c r="DN29" s="633"/>
      <c r="DO29" s="633"/>
      <c r="DP29" s="633"/>
      <c r="DQ29" s="633"/>
      <c r="DR29" s="633"/>
      <c r="DS29" s="633"/>
      <c r="DT29" s="633"/>
      <c r="DU29" s="633"/>
      <c r="DV29" s="634"/>
      <c r="DW29" s="625">
        <v>16.3</v>
      </c>
      <c r="DX29" s="635"/>
      <c r="DY29" s="635"/>
      <c r="DZ29" s="635"/>
      <c r="EA29" s="635"/>
      <c r="EB29" s="635"/>
      <c r="EC29" s="662"/>
    </row>
    <row r="30" spans="2:133" ht="11.25" customHeight="1" x14ac:dyDescent="0.2">
      <c r="B30" s="619" t="s">
        <v>238</v>
      </c>
      <c r="C30" s="620"/>
      <c r="D30" s="620"/>
      <c r="E30" s="620"/>
      <c r="F30" s="620"/>
      <c r="G30" s="620"/>
      <c r="H30" s="620"/>
      <c r="I30" s="620"/>
      <c r="J30" s="620"/>
      <c r="K30" s="620"/>
      <c r="L30" s="620"/>
      <c r="M30" s="620"/>
      <c r="N30" s="620"/>
      <c r="O30" s="620"/>
      <c r="P30" s="620"/>
      <c r="Q30" s="621"/>
      <c r="R30" s="622">
        <v>71889</v>
      </c>
      <c r="S30" s="623"/>
      <c r="T30" s="623"/>
      <c r="U30" s="623"/>
      <c r="V30" s="623"/>
      <c r="W30" s="623"/>
      <c r="X30" s="623"/>
      <c r="Y30" s="624"/>
      <c r="Z30" s="649">
        <v>1.4</v>
      </c>
      <c r="AA30" s="649"/>
      <c r="AB30" s="649"/>
      <c r="AC30" s="649"/>
      <c r="AD30" s="650" t="s">
        <v>65</v>
      </c>
      <c r="AE30" s="650"/>
      <c r="AF30" s="650"/>
      <c r="AG30" s="650"/>
      <c r="AH30" s="650"/>
      <c r="AI30" s="650"/>
      <c r="AJ30" s="650"/>
      <c r="AK30" s="650"/>
      <c r="AL30" s="625" t="s">
        <v>65</v>
      </c>
      <c r="AM30" s="626"/>
      <c r="AN30" s="626"/>
      <c r="AO30" s="651"/>
      <c r="AP30" s="681" t="s">
        <v>155</v>
      </c>
      <c r="AQ30" s="682"/>
      <c r="AR30" s="682"/>
      <c r="AS30" s="682"/>
      <c r="AT30" s="682"/>
      <c r="AU30" s="682"/>
      <c r="AV30" s="682"/>
      <c r="AW30" s="682"/>
      <c r="AX30" s="682"/>
      <c r="AY30" s="682"/>
      <c r="AZ30" s="682"/>
      <c r="BA30" s="682"/>
      <c r="BB30" s="682"/>
      <c r="BC30" s="682"/>
      <c r="BD30" s="682"/>
      <c r="BE30" s="682"/>
      <c r="BF30" s="683"/>
      <c r="BG30" s="681" t="s">
        <v>239</v>
      </c>
      <c r="BH30" s="706"/>
      <c r="BI30" s="706"/>
      <c r="BJ30" s="706"/>
      <c r="BK30" s="706"/>
      <c r="BL30" s="706"/>
      <c r="BM30" s="706"/>
      <c r="BN30" s="706"/>
      <c r="BO30" s="706"/>
      <c r="BP30" s="706"/>
      <c r="BQ30" s="707"/>
      <c r="BR30" s="681" t="s">
        <v>240</v>
      </c>
      <c r="BS30" s="706"/>
      <c r="BT30" s="706"/>
      <c r="BU30" s="706"/>
      <c r="BV30" s="706"/>
      <c r="BW30" s="706"/>
      <c r="BX30" s="706"/>
      <c r="BY30" s="706"/>
      <c r="BZ30" s="706"/>
      <c r="CA30" s="706"/>
      <c r="CB30" s="707"/>
      <c r="CD30" s="711"/>
      <c r="CE30" s="712"/>
      <c r="CF30" s="659" t="s">
        <v>241</v>
      </c>
      <c r="CG30" s="660"/>
      <c r="CH30" s="660"/>
      <c r="CI30" s="660"/>
      <c r="CJ30" s="660"/>
      <c r="CK30" s="660"/>
      <c r="CL30" s="660"/>
      <c r="CM30" s="660"/>
      <c r="CN30" s="660"/>
      <c r="CO30" s="660"/>
      <c r="CP30" s="660"/>
      <c r="CQ30" s="661"/>
      <c r="CR30" s="622">
        <v>362411</v>
      </c>
      <c r="CS30" s="623"/>
      <c r="CT30" s="623"/>
      <c r="CU30" s="623"/>
      <c r="CV30" s="623"/>
      <c r="CW30" s="623"/>
      <c r="CX30" s="623"/>
      <c r="CY30" s="624"/>
      <c r="CZ30" s="625">
        <v>8</v>
      </c>
      <c r="DA30" s="635"/>
      <c r="DB30" s="635"/>
      <c r="DC30" s="636"/>
      <c r="DD30" s="628">
        <v>339486</v>
      </c>
      <c r="DE30" s="623"/>
      <c r="DF30" s="623"/>
      <c r="DG30" s="623"/>
      <c r="DH30" s="623"/>
      <c r="DI30" s="623"/>
      <c r="DJ30" s="623"/>
      <c r="DK30" s="624"/>
      <c r="DL30" s="628">
        <v>339486</v>
      </c>
      <c r="DM30" s="623"/>
      <c r="DN30" s="623"/>
      <c r="DO30" s="623"/>
      <c r="DP30" s="623"/>
      <c r="DQ30" s="623"/>
      <c r="DR30" s="623"/>
      <c r="DS30" s="623"/>
      <c r="DT30" s="623"/>
      <c r="DU30" s="623"/>
      <c r="DV30" s="624"/>
      <c r="DW30" s="625">
        <v>15.9</v>
      </c>
      <c r="DX30" s="635"/>
      <c r="DY30" s="635"/>
      <c r="DZ30" s="635"/>
      <c r="EA30" s="635"/>
      <c r="EB30" s="635"/>
      <c r="EC30" s="662"/>
    </row>
    <row r="31" spans="2:133" ht="11.25" customHeight="1" x14ac:dyDescent="0.2">
      <c r="B31" s="619" t="s">
        <v>242</v>
      </c>
      <c r="C31" s="620"/>
      <c r="D31" s="620"/>
      <c r="E31" s="620"/>
      <c r="F31" s="620"/>
      <c r="G31" s="620"/>
      <c r="H31" s="620"/>
      <c r="I31" s="620"/>
      <c r="J31" s="620"/>
      <c r="K31" s="620"/>
      <c r="L31" s="620"/>
      <c r="M31" s="620"/>
      <c r="N31" s="620"/>
      <c r="O31" s="620"/>
      <c r="P31" s="620"/>
      <c r="Q31" s="621"/>
      <c r="R31" s="622">
        <v>2496</v>
      </c>
      <c r="S31" s="623"/>
      <c r="T31" s="623"/>
      <c r="U31" s="623"/>
      <c r="V31" s="623"/>
      <c r="W31" s="623"/>
      <c r="X31" s="623"/>
      <c r="Y31" s="624"/>
      <c r="Z31" s="649">
        <v>0</v>
      </c>
      <c r="AA31" s="649"/>
      <c r="AB31" s="649"/>
      <c r="AC31" s="649"/>
      <c r="AD31" s="650" t="s">
        <v>65</v>
      </c>
      <c r="AE31" s="650"/>
      <c r="AF31" s="650"/>
      <c r="AG31" s="650"/>
      <c r="AH31" s="650"/>
      <c r="AI31" s="650"/>
      <c r="AJ31" s="650"/>
      <c r="AK31" s="650"/>
      <c r="AL31" s="625" t="s">
        <v>65</v>
      </c>
      <c r="AM31" s="626"/>
      <c r="AN31" s="626"/>
      <c r="AO31" s="651"/>
      <c r="AP31" s="697" t="s">
        <v>243</v>
      </c>
      <c r="AQ31" s="698"/>
      <c r="AR31" s="698"/>
      <c r="AS31" s="698"/>
      <c r="AT31" s="703" t="s">
        <v>244</v>
      </c>
      <c r="AU31" s="79"/>
      <c r="AV31" s="79"/>
      <c r="AW31" s="79"/>
      <c r="AX31" s="690" t="s">
        <v>120</v>
      </c>
      <c r="AY31" s="691"/>
      <c r="AZ31" s="691"/>
      <c r="BA31" s="691"/>
      <c r="BB31" s="691"/>
      <c r="BC31" s="691"/>
      <c r="BD31" s="691"/>
      <c r="BE31" s="691"/>
      <c r="BF31" s="692"/>
      <c r="BG31" s="693">
        <v>99.7</v>
      </c>
      <c r="BH31" s="694"/>
      <c r="BI31" s="694"/>
      <c r="BJ31" s="694"/>
      <c r="BK31" s="694"/>
      <c r="BL31" s="694"/>
      <c r="BM31" s="695">
        <v>96.8</v>
      </c>
      <c r="BN31" s="694"/>
      <c r="BO31" s="694"/>
      <c r="BP31" s="694"/>
      <c r="BQ31" s="696"/>
      <c r="BR31" s="693">
        <v>99.2</v>
      </c>
      <c r="BS31" s="694"/>
      <c r="BT31" s="694"/>
      <c r="BU31" s="694"/>
      <c r="BV31" s="694"/>
      <c r="BW31" s="694"/>
      <c r="BX31" s="695">
        <v>96.1</v>
      </c>
      <c r="BY31" s="694"/>
      <c r="BZ31" s="694"/>
      <c r="CA31" s="694"/>
      <c r="CB31" s="696"/>
      <c r="CD31" s="711"/>
      <c r="CE31" s="712"/>
      <c r="CF31" s="659" t="s">
        <v>245</v>
      </c>
      <c r="CG31" s="660"/>
      <c r="CH31" s="660"/>
      <c r="CI31" s="660"/>
      <c r="CJ31" s="660"/>
      <c r="CK31" s="660"/>
      <c r="CL31" s="660"/>
      <c r="CM31" s="660"/>
      <c r="CN31" s="660"/>
      <c r="CO31" s="660"/>
      <c r="CP31" s="660"/>
      <c r="CQ31" s="661"/>
      <c r="CR31" s="622">
        <v>11839</v>
      </c>
      <c r="CS31" s="633"/>
      <c r="CT31" s="633"/>
      <c r="CU31" s="633"/>
      <c r="CV31" s="633"/>
      <c r="CW31" s="633"/>
      <c r="CX31" s="633"/>
      <c r="CY31" s="634"/>
      <c r="CZ31" s="625">
        <v>0.3</v>
      </c>
      <c r="DA31" s="635"/>
      <c r="DB31" s="635"/>
      <c r="DC31" s="636"/>
      <c r="DD31" s="628">
        <v>9914</v>
      </c>
      <c r="DE31" s="633"/>
      <c r="DF31" s="633"/>
      <c r="DG31" s="633"/>
      <c r="DH31" s="633"/>
      <c r="DI31" s="633"/>
      <c r="DJ31" s="633"/>
      <c r="DK31" s="634"/>
      <c r="DL31" s="628">
        <v>9914</v>
      </c>
      <c r="DM31" s="633"/>
      <c r="DN31" s="633"/>
      <c r="DO31" s="633"/>
      <c r="DP31" s="633"/>
      <c r="DQ31" s="633"/>
      <c r="DR31" s="633"/>
      <c r="DS31" s="633"/>
      <c r="DT31" s="633"/>
      <c r="DU31" s="633"/>
      <c r="DV31" s="634"/>
      <c r="DW31" s="625">
        <v>0.5</v>
      </c>
      <c r="DX31" s="635"/>
      <c r="DY31" s="635"/>
      <c r="DZ31" s="635"/>
      <c r="EA31" s="635"/>
      <c r="EB31" s="635"/>
      <c r="EC31" s="662"/>
    </row>
    <row r="32" spans="2:133" ht="11.25" customHeight="1" x14ac:dyDescent="0.2">
      <c r="B32" s="619" t="s">
        <v>246</v>
      </c>
      <c r="C32" s="620"/>
      <c r="D32" s="620"/>
      <c r="E32" s="620"/>
      <c r="F32" s="620"/>
      <c r="G32" s="620"/>
      <c r="H32" s="620"/>
      <c r="I32" s="620"/>
      <c r="J32" s="620"/>
      <c r="K32" s="620"/>
      <c r="L32" s="620"/>
      <c r="M32" s="620"/>
      <c r="N32" s="620"/>
      <c r="O32" s="620"/>
      <c r="P32" s="620"/>
      <c r="Q32" s="621"/>
      <c r="R32" s="622">
        <v>1457433</v>
      </c>
      <c r="S32" s="623"/>
      <c r="T32" s="623"/>
      <c r="U32" s="623"/>
      <c r="V32" s="623"/>
      <c r="W32" s="623"/>
      <c r="X32" s="623"/>
      <c r="Y32" s="624"/>
      <c r="Z32" s="649">
        <v>27.9</v>
      </c>
      <c r="AA32" s="649"/>
      <c r="AB32" s="649"/>
      <c r="AC32" s="649"/>
      <c r="AD32" s="650" t="s">
        <v>65</v>
      </c>
      <c r="AE32" s="650"/>
      <c r="AF32" s="650"/>
      <c r="AG32" s="650"/>
      <c r="AH32" s="650"/>
      <c r="AI32" s="650"/>
      <c r="AJ32" s="650"/>
      <c r="AK32" s="650"/>
      <c r="AL32" s="625" t="s">
        <v>65</v>
      </c>
      <c r="AM32" s="626"/>
      <c r="AN32" s="626"/>
      <c r="AO32" s="651"/>
      <c r="AP32" s="699"/>
      <c r="AQ32" s="700"/>
      <c r="AR32" s="700"/>
      <c r="AS32" s="700"/>
      <c r="AT32" s="704"/>
      <c r="AU32" s="78" t="s">
        <v>247</v>
      </c>
      <c r="AV32" s="78"/>
      <c r="AW32" s="78"/>
      <c r="AX32" s="619" t="s">
        <v>248</v>
      </c>
      <c r="AY32" s="620"/>
      <c r="AZ32" s="620"/>
      <c r="BA32" s="620"/>
      <c r="BB32" s="620"/>
      <c r="BC32" s="620"/>
      <c r="BD32" s="620"/>
      <c r="BE32" s="620"/>
      <c r="BF32" s="621"/>
      <c r="BG32" s="688">
        <v>99.6</v>
      </c>
      <c r="BH32" s="633"/>
      <c r="BI32" s="633"/>
      <c r="BJ32" s="633"/>
      <c r="BK32" s="633"/>
      <c r="BL32" s="633"/>
      <c r="BM32" s="626">
        <v>98</v>
      </c>
      <c r="BN32" s="689"/>
      <c r="BO32" s="689"/>
      <c r="BP32" s="689"/>
      <c r="BQ32" s="666"/>
      <c r="BR32" s="688">
        <v>98.8</v>
      </c>
      <c r="BS32" s="633"/>
      <c r="BT32" s="633"/>
      <c r="BU32" s="633"/>
      <c r="BV32" s="633"/>
      <c r="BW32" s="633"/>
      <c r="BX32" s="626">
        <v>96.9</v>
      </c>
      <c r="BY32" s="689"/>
      <c r="BZ32" s="689"/>
      <c r="CA32" s="689"/>
      <c r="CB32" s="666"/>
      <c r="CD32" s="713"/>
      <c r="CE32" s="714"/>
      <c r="CF32" s="659" t="s">
        <v>249</v>
      </c>
      <c r="CG32" s="660"/>
      <c r="CH32" s="660"/>
      <c r="CI32" s="660"/>
      <c r="CJ32" s="660"/>
      <c r="CK32" s="660"/>
      <c r="CL32" s="660"/>
      <c r="CM32" s="660"/>
      <c r="CN32" s="660"/>
      <c r="CO32" s="660"/>
      <c r="CP32" s="660"/>
      <c r="CQ32" s="661"/>
      <c r="CR32" s="622" t="s">
        <v>65</v>
      </c>
      <c r="CS32" s="623"/>
      <c r="CT32" s="623"/>
      <c r="CU32" s="623"/>
      <c r="CV32" s="623"/>
      <c r="CW32" s="623"/>
      <c r="CX32" s="623"/>
      <c r="CY32" s="624"/>
      <c r="CZ32" s="625" t="s">
        <v>65</v>
      </c>
      <c r="DA32" s="635"/>
      <c r="DB32" s="635"/>
      <c r="DC32" s="636"/>
      <c r="DD32" s="628" t="s">
        <v>65</v>
      </c>
      <c r="DE32" s="623"/>
      <c r="DF32" s="623"/>
      <c r="DG32" s="623"/>
      <c r="DH32" s="623"/>
      <c r="DI32" s="623"/>
      <c r="DJ32" s="623"/>
      <c r="DK32" s="624"/>
      <c r="DL32" s="628" t="s">
        <v>65</v>
      </c>
      <c r="DM32" s="623"/>
      <c r="DN32" s="623"/>
      <c r="DO32" s="623"/>
      <c r="DP32" s="623"/>
      <c r="DQ32" s="623"/>
      <c r="DR32" s="623"/>
      <c r="DS32" s="623"/>
      <c r="DT32" s="623"/>
      <c r="DU32" s="623"/>
      <c r="DV32" s="624"/>
      <c r="DW32" s="625" t="s">
        <v>65</v>
      </c>
      <c r="DX32" s="635"/>
      <c r="DY32" s="635"/>
      <c r="DZ32" s="635"/>
      <c r="EA32" s="635"/>
      <c r="EB32" s="635"/>
      <c r="EC32" s="662"/>
    </row>
    <row r="33" spans="2:133" ht="11.25" customHeight="1" x14ac:dyDescent="0.2">
      <c r="B33" s="685" t="s">
        <v>250</v>
      </c>
      <c r="C33" s="686"/>
      <c r="D33" s="686"/>
      <c r="E33" s="686"/>
      <c r="F33" s="686"/>
      <c r="G33" s="686"/>
      <c r="H33" s="686"/>
      <c r="I33" s="686"/>
      <c r="J33" s="686"/>
      <c r="K33" s="686"/>
      <c r="L33" s="686"/>
      <c r="M33" s="686"/>
      <c r="N33" s="686"/>
      <c r="O33" s="686"/>
      <c r="P33" s="686"/>
      <c r="Q33" s="687"/>
      <c r="R33" s="622" t="s">
        <v>65</v>
      </c>
      <c r="S33" s="623"/>
      <c r="T33" s="623"/>
      <c r="U33" s="623"/>
      <c r="V33" s="623"/>
      <c r="W33" s="623"/>
      <c r="X33" s="623"/>
      <c r="Y33" s="624"/>
      <c r="Z33" s="649" t="s">
        <v>65</v>
      </c>
      <c r="AA33" s="649"/>
      <c r="AB33" s="649"/>
      <c r="AC33" s="649"/>
      <c r="AD33" s="650" t="s">
        <v>65</v>
      </c>
      <c r="AE33" s="650"/>
      <c r="AF33" s="650"/>
      <c r="AG33" s="650"/>
      <c r="AH33" s="650"/>
      <c r="AI33" s="650"/>
      <c r="AJ33" s="650"/>
      <c r="AK33" s="650"/>
      <c r="AL33" s="625" t="s">
        <v>65</v>
      </c>
      <c r="AM33" s="626"/>
      <c r="AN33" s="626"/>
      <c r="AO33" s="651"/>
      <c r="AP33" s="701"/>
      <c r="AQ33" s="702"/>
      <c r="AR33" s="702"/>
      <c r="AS33" s="702"/>
      <c r="AT33" s="705"/>
      <c r="AU33" s="80"/>
      <c r="AV33" s="80"/>
      <c r="AW33" s="80"/>
      <c r="AX33" s="599" t="s">
        <v>251</v>
      </c>
      <c r="AY33" s="600"/>
      <c r="AZ33" s="600"/>
      <c r="BA33" s="600"/>
      <c r="BB33" s="600"/>
      <c r="BC33" s="600"/>
      <c r="BD33" s="600"/>
      <c r="BE33" s="600"/>
      <c r="BF33" s="601"/>
      <c r="BG33" s="684">
        <v>99.6</v>
      </c>
      <c r="BH33" s="603"/>
      <c r="BI33" s="603"/>
      <c r="BJ33" s="603"/>
      <c r="BK33" s="603"/>
      <c r="BL33" s="603"/>
      <c r="BM33" s="641">
        <v>94.4</v>
      </c>
      <c r="BN33" s="603"/>
      <c r="BO33" s="603"/>
      <c r="BP33" s="603"/>
      <c r="BQ33" s="652"/>
      <c r="BR33" s="684">
        <v>99.4</v>
      </c>
      <c r="BS33" s="603"/>
      <c r="BT33" s="603"/>
      <c r="BU33" s="603"/>
      <c r="BV33" s="603"/>
      <c r="BW33" s="603"/>
      <c r="BX33" s="641">
        <v>94.1</v>
      </c>
      <c r="BY33" s="603"/>
      <c r="BZ33" s="603"/>
      <c r="CA33" s="603"/>
      <c r="CB33" s="652"/>
      <c r="CD33" s="659" t="s">
        <v>252</v>
      </c>
      <c r="CE33" s="660"/>
      <c r="CF33" s="660"/>
      <c r="CG33" s="660"/>
      <c r="CH33" s="660"/>
      <c r="CI33" s="660"/>
      <c r="CJ33" s="660"/>
      <c r="CK33" s="660"/>
      <c r="CL33" s="660"/>
      <c r="CM33" s="660"/>
      <c r="CN33" s="660"/>
      <c r="CO33" s="660"/>
      <c r="CP33" s="660"/>
      <c r="CQ33" s="661"/>
      <c r="CR33" s="622">
        <v>1872609</v>
      </c>
      <c r="CS33" s="633"/>
      <c r="CT33" s="633"/>
      <c r="CU33" s="633"/>
      <c r="CV33" s="633"/>
      <c r="CW33" s="633"/>
      <c r="CX33" s="633"/>
      <c r="CY33" s="634"/>
      <c r="CZ33" s="625">
        <v>41.4</v>
      </c>
      <c r="DA33" s="635"/>
      <c r="DB33" s="635"/>
      <c r="DC33" s="636"/>
      <c r="DD33" s="628">
        <v>1521420</v>
      </c>
      <c r="DE33" s="633"/>
      <c r="DF33" s="633"/>
      <c r="DG33" s="633"/>
      <c r="DH33" s="633"/>
      <c r="DI33" s="633"/>
      <c r="DJ33" s="633"/>
      <c r="DK33" s="634"/>
      <c r="DL33" s="628">
        <v>828060</v>
      </c>
      <c r="DM33" s="633"/>
      <c r="DN33" s="633"/>
      <c r="DO33" s="633"/>
      <c r="DP33" s="633"/>
      <c r="DQ33" s="633"/>
      <c r="DR33" s="633"/>
      <c r="DS33" s="633"/>
      <c r="DT33" s="633"/>
      <c r="DU33" s="633"/>
      <c r="DV33" s="634"/>
      <c r="DW33" s="625">
        <v>38.700000000000003</v>
      </c>
      <c r="DX33" s="635"/>
      <c r="DY33" s="635"/>
      <c r="DZ33" s="635"/>
      <c r="EA33" s="635"/>
      <c r="EB33" s="635"/>
      <c r="EC33" s="662"/>
    </row>
    <row r="34" spans="2:133" ht="11.25" customHeight="1" x14ac:dyDescent="0.2">
      <c r="B34" s="619" t="s">
        <v>253</v>
      </c>
      <c r="C34" s="620"/>
      <c r="D34" s="620"/>
      <c r="E34" s="620"/>
      <c r="F34" s="620"/>
      <c r="G34" s="620"/>
      <c r="H34" s="620"/>
      <c r="I34" s="620"/>
      <c r="J34" s="620"/>
      <c r="K34" s="620"/>
      <c r="L34" s="620"/>
      <c r="M34" s="620"/>
      <c r="N34" s="620"/>
      <c r="O34" s="620"/>
      <c r="P34" s="620"/>
      <c r="Q34" s="621"/>
      <c r="R34" s="622">
        <v>193858</v>
      </c>
      <c r="S34" s="623"/>
      <c r="T34" s="623"/>
      <c r="U34" s="623"/>
      <c r="V34" s="623"/>
      <c r="W34" s="623"/>
      <c r="X34" s="623"/>
      <c r="Y34" s="624"/>
      <c r="Z34" s="649">
        <v>3.7</v>
      </c>
      <c r="AA34" s="649"/>
      <c r="AB34" s="649"/>
      <c r="AC34" s="649"/>
      <c r="AD34" s="650" t="s">
        <v>65</v>
      </c>
      <c r="AE34" s="650"/>
      <c r="AF34" s="650"/>
      <c r="AG34" s="650"/>
      <c r="AH34" s="650"/>
      <c r="AI34" s="650"/>
      <c r="AJ34" s="650"/>
      <c r="AK34" s="650"/>
      <c r="AL34" s="625" t="s">
        <v>65</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9" t="s">
        <v>254</v>
      </c>
      <c r="CE34" s="660"/>
      <c r="CF34" s="660"/>
      <c r="CG34" s="660"/>
      <c r="CH34" s="660"/>
      <c r="CI34" s="660"/>
      <c r="CJ34" s="660"/>
      <c r="CK34" s="660"/>
      <c r="CL34" s="660"/>
      <c r="CM34" s="660"/>
      <c r="CN34" s="660"/>
      <c r="CO34" s="660"/>
      <c r="CP34" s="660"/>
      <c r="CQ34" s="661"/>
      <c r="CR34" s="622">
        <v>615878</v>
      </c>
      <c r="CS34" s="623"/>
      <c r="CT34" s="623"/>
      <c r="CU34" s="623"/>
      <c r="CV34" s="623"/>
      <c r="CW34" s="623"/>
      <c r="CX34" s="623"/>
      <c r="CY34" s="624"/>
      <c r="CZ34" s="625">
        <v>13.6</v>
      </c>
      <c r="DA34" s="635"/>
      <c r="DB34" s="635"/>
      <c r="DC34" s="636"/>
      <c r="DD34" s="628">
        <v>465498</v>
      </c>
      <c r="DE34" s="623"/>
      <c r="DF34" s="623"/>
      <c r="DG34" s="623"/>
      <c r="DH34" s="623"/>
      <c r="DI34" s="623"/>
      <c r="DJ34" s="623"/>
      <c r="DK34" s="624"/>
      <c r="DL34" s="628">
        <v>327785</v>
      </c>
      <c r="DM34" s="623"/>
      <c r="DN34" s="623"/>
      <c r="DO34" s="623"/>
      <c r="DP34" s="623"/>
      <c r="DQ34" s="623"/>
      <c r="DR34" s="623"/>
      <c r="DS34" s="623"/>
      <c r="DT34" s="623"/>
      <c r="DU34" s="623"/>
      <c r="DV34" s="624"/>
      <c r="DW34" s="625">
        <v>15.3</v>
      </c>
      <c r="DX34" s="635"/>
      <c r="DY34" s="635"/>
      <c r="DZ34" s="635"/>
      <c r="EA34" s="635"/>
      <c r="EB34" s="635"/>
      <c r="EC34" s="662"/>
    </row>
    <row r="35" spans="2:133" ht="11.25" customHeight="1" x14ac:dyDescent="0.2">
      <c r="B35" s="619" t="s">
        <v>255</v>
      </c>
      <c r="C35" s="620"/>
      <c r="D35" s="620"/>
      <c r="E35" s="620"/>
      <c r="F35" s="620"/>
      <c r="G35" s="620"/>
      <c r="H35" s="620"/>
      <c r="I35" s="620"/>
      <c r="J35" s="620"/>
      <c r="K35" s="620"/>
      <c r="L35" s="620"/>
      <c r="M35" s="620"/>
      <c r="N35" s="620"/>
      <c r="O35" s="620"/>
      <c r="P35" s="620"/>
      <c r="Q35" s="621"/>
      <c r="R35" s="622">
        <v>15482</v>
      </c>
      <c r="S35" s="623"/>
      <c r="T35" s="623"/>
      <c r="U35" s="623"/>
      <c r="V35" s="623"/>
      <c r="W35" s="623"/>
      <c r="X35" s="623"/>
      <c r="Y35" s="624"/>
      <c r="Z35" s="649">
        <v>0.3</v>
      </c>
      <c r="AA35" s="649"/>
      <c r="AB35" s="649"/>
      <c r="AC35" s="649"/>
      <c r="AD35" s="650" t="s">
        <v>65</v>
      </c>
      <c r="AE35" s="650"/>
      <c r="AF35" s="650"/>
      <c r="AG35" s="650"/>
      <c r="AH35" s="650"/>
      <c r="AI35" s="650"/>
      <c r="AJ35" s="650"/>
      <c r="AK35" s="650"/>
      <c r="AL35" s="625" t="s">
        <v>65</v>
      </c>
      <c r="AM35" s="626"/>
      <c r="AN35" s="626"/>
      <c r="AO35" s="651"/>
      <c r="AP35" s="83"/>
      <c r="AQ35" s="681" t="s">
        <v>256</v>
      </c>
      <c r="AR35" s="682"/>
      <c r="AS35" s="682"/>
      <c r="AT35" s="682"/>
      <c r="AU35" s="682"/>
      <c r="AV35" s="682"/>
      <c r="AW35" s="682"/>
      <c r="AX35" s="682"/>
      <c r="AY35" s="682"/>
      <c r="AZ35" s="682"/>
      <c r="BA35" s="682"/>
      <c r="BB35" s="682"/>
      <c r="BC35" s="682"/>
      <c r="BD35" s="682"/>
      <c r="BE35" s="682"/>
      <c r="BF35" s="683"/>
      <c r="BG35" s="681" t="s">
        <v>257</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9" t="s">
        <v>258</v>
      </c>
      <c r="CE35" s="660"/>
      <c r="CF35" s="660"/>
      <c r="CG35" s="660"/>
      <c r="CH35" s="660"/>
      <c r="CI35" s="660"/>
      <c r="CJ35" s="660"/>
      <c r="CK35" s="660"/>
      <c r="CL35" s="660"/>
      <c r="CM35" s="660"/>
      <c r="CN35" s="660"/>
      <c r="CO35" s="660"/>
      <c r="CP35" s="660"/>
      <c r="CQ35" s="661"/>
      <c r="CR35" s="622">
        <v>17325</v>
      </c>
      <c r="CS35" s="633"/>
      <c r="CT35" s="633"/>
      <c r="CU35" s="633"/>
      <c r="CV35" s="633"/>
      <c r="CW35" s="633"/>
      <c r="CX35" s="633"/>
      <c r="CY35" s="634"/>
      <c r="CZ35" s="625">
        <v>0.4</v>
      </c>
      <c r="DA35" s="635"/>
      <c r="DB35" s="635"/>
      <c r="DC35" s="636"/>
      <c r="DD35" s="628">
        <v>14117</v>
      </c>
      <c r="DE35" s="633"/>
      <c r="DF35" s="633"/>
      <c r="DG35" s="633"/>
      <c r="DH35" s="633"/>
      <c r="DI35" s="633"/>
      <c r="DJ35" s="633"/>
      <c r="DK35" s="634"/>
      <c r="DL35" s="628">
        <v>9327</v>
      </c>
      <c r="DM35" s="633"/>
      <c r="DN35" s="633"/>
      <c r="DO35" s="633"/>
      <c r="DP35" s="633"/>
      <c r="DQ35" s="633"/>
      <c r="DR35" s="633"/>
      <c r="DS35" s="633"/>
      <c r="DT35" s="633"/>
      <c r="DU35" s="633"/>
      <c r="DV35" s="634"/>
      <c r="DW35" s="625">
        <v>0.4</v>
      </c>
      <c r="DX35" s="635"/>
      <c r="DY35" s="635"/>
      <c r="DZ35" s="635"/>
      <c r="EA35" s="635"/>
      <c r="EB35" s="635"/>
      <c r="EC35" s="662"/>
    </row>
    <row r="36" spans="2:133" ht="11.25" customHeight="1" x14ac:dyDescent="0.2">
      <c r="B36" s="619" t="s">
        <v>259</v>
      </c>
      <c r="C36" s="620"/>
      <c r="D36" s="620"/>
      <c r="E36" s="620"/>
      <c r="F36" s="620"/>
      <c r="G36" s="620"/>
      <c r="H36" s="620"/>
      <c r="I36" s="620"/>
      <c r="J36" s="620"/>
      <c r="K36" s="620"/>
      <c r="L36" s="620"/>
      <c r="M36" s="620"/>
      <c r="N36" s="620"/>
      <c r="O36" s="620"/>
      <c r="P36" s="620"/>
      <c r="Q36" s="621"/>
      <c r="R36" s="622">
        <v>90784</v>
      </c>
      <c r="S36" s="623"/>
      <c r="T36" s="623"/>
      <c r="U36" s="623"/>
      <c r="V36" s="623"/>
      <c r="W36" s="623"/>
      <c r="X36" s="623"/>
      <c r="Y36" s="624"/>
      <c r="Z36" s="649">
        <v>1.7</v>
      </c>
      <c r="AA36" s="649"/>
      <c r="AB36" s="649"/>
      <c r="AC36" s="649"/>
      <c r="AD36" s="650" t="s">
        <v>65</v>
      </c>
      <c r="AE36" s="650"/>
      <c r="AF36" s="650"/>
      <c r="AG36" s="650"/>
      <c r="AH36" s="650"/>
      <c r="AI36" s="650"/>
      <c r="AJ36" s="650"/>
      <c r="AK36" s="650"/>
      <c r="AL36" s="625" t="s">
        <v>65</v>
      </c>
      <c r="AM36" s="626"/>
      <c r="AN36" s="626"/>
      <c r="AO36" s="651"/>
      <c r="AP36" s="83"/>
      <c r="AQ36" s="672" t="s">
        <v>260</v>
      </c>
      <c r="AR36" s="673"/>
      <c r="AS36" s="673"/>
      <c r="AT36" s="673"/>
      <c r="AU36" s="673"/>
      <c r="AV36" s="673"/>
      <c r="AW36" s="673"/>
      <c r="AX36" s="673"/>
      <c r="AY36" s="674"/>
      <c r="AZ36" s="675">
        <v>416204</v>
      </c>
      <c r="BA36" s="676"/>
      <c r="BB36" s="676"/>
      <c r="BC36" s="676"/>
      <c r="BD36" s="676"/>
      <c r="BE36" s="676"/>
      <c r="BF36" s="677"/>
      <c r="BG36" s="678" t="s">
        <v>261</v>
      </c>
      <c r="BH36" s="679"/>
      <c r="BI36" s="679"/>
      <c r="BJ36" s="679"/>
      <c r="BK36" s="679"/>
      <c r="BL36" s="679"/>
      <c r="BM36" s="679"/>
      <c r="BN36" s="679"/>
      <c r="BO36" s="679"/>
      <c r="BP36" s="679"/>
      <c r="BQ36" s="679"/>
      <c r="BR36" s="679"/>
      <c r="BS36" s="679"/>
      <c r="BT36" s="679"/>
      <c r="BU36" s="680"/>
      <c r="BV36" s="675">
        <v>30484</v>
      </c>
      <c r="BW36" s="676"/>
      <c r="BX36" s="676"/>
      <c r="BY36" s="676"/>
      <c r="BZ36" s="676"/>
      <c r="CA36" s="676"/>
      <c r="CB36" s="677"/>
      <c r="CD36" s="659" t="s">
        <v>262</v>
      </c>
      <c r="CE36" s="660"/>
      <c r="CF36" s="660"/>
      <c r="CG36" s="660"/>
      <c r="CH36" s="660"/>
      <c r="CI36" s="660"/>
      <c r="CJ36" s="660"/>
      <c r="CK36" s="660"/>
      <c r="CL36" s="660"/>
      <c r="CM36" s="660"/>
      <c r="CN36" s="660"/>
      <c r="CO36" s="660"/>
      <c r="CP36" s="660"/>
      <c r="CQ36" s="661"/>
      <c r="CR36" s="622">
        <v>408505</v>
      </c>
      <c r="CS36" s="623"/>
      <c r="CT36" s="623"/>
      <c r="CU36" s="623"/>
      <c r="CV36" s="623"/>
      <c r="CW36" s="623"/>
      <c r="CX36" s="623"/>
      <c r="CY36" s="624"/>
      <c r="CZ36" s="625">
        <v>9</v>
      </c>
      <c r="DA36" s="635"/>
      <c r="DB36" s="635"/>
      <c r="DC36" s="636"/>
      <c r="DD36" s="628">
        <v>331883</v>
      </c>
      <c r="DE36" s="623"/>
      <c r="DF36" s="623"/>
      <c r="DG36" s="623"/>
      <c r="DH36" s="623"/>
      <c r="DI36" s="623"/>
      <c r="DJ36" s="623"/>
      <c r="DK36" s="624"/>
      <c r="DL36" s="628">
        <v>218763</v>
      </c>
      <c r="DM36" s="623"/>
      <c r="DN36" s="623"/>
      <c r="DO36" s="623"/>
      <c r="DP36" s="623"/>
      <c r="DQ36" s="623"/>
      <c r="DR36" s="623"/>
      <c r="DS36" s="623"/>
      <c r="DT36" s="623"/>
      <c r="DU36" s="623"/>
      <c r="DV36" s="624"/>
      <c r="DW36" s="625">
        <v>10.199999999999999</v>
      </c>
      <c r="DX36" s="635"/>
      <c r="DY36" s="635"/>
      <c r="DZ36" s="635"/>
      <c r="EA36" s="635"/>
      <c r="EB36" s="635"/>
      <c r="EC36" s="662"/>
    </row>
    <row r="37" spans="2:133" ht="11.25" customHeight="1" x14ac:dyDescent="0.2">
      <c r="B37" s="619" t="s">
        <v>263</v>
      </c>
      <c r="C37" s="620"/>
      <c r="D37" s="620"/>
      <c r="E37" s="620"/>
      <c r="F37" s="620"/>
      <c r="G37" s="620"/>
      <c r="H37" s="620"/>
      <c r="I37" s="620"/>
      <c r="J37" s="620"/>
      <c r="K37" s="620"/>
      <c r="L37" s="620"/>
      <c r="M37" s="620"/>
      <c r="N37" s="620"/>
      <c r="O37" s="620"/>
      <c r="P37" s="620"/>
      <c r="Q37" s="621"/>
      <c r="R37" s="622">
        <v>172408</v>
      </c>
      <c r="S37" s="623"/>
      <c r="T37" s="623"/>
      <c r="U37" s="623"/>
      <c r="V37" s="623"/>
      <c r="W37" s="623"/>
      <c r="X37" s="623"/>
      <c r="Y37" s="624"/>
      <c r="Z37" s="649">
        <v>3.3</v>
      </c>
      <c r="AA37" s="649"/>
      <c r="AB37" s="649"/>
      <c r="AC37" s="649"/>
      <c r="AD37" s="650" t="s">
        <v>65</v>
      </c>
      <c r="AE37" s="650"/>
      <c r="AF37" s="650"/>
      <c r="AG37" s="650"/>
      <c r="AH37" s="650"/>
      <c r="AI37" s="650"/>
      <c r="AJ37" s="650"/>
      <c r="AK37" s="650"/>
      <c r="AL37" s="625" t="s">
        <v>65</v>
      </c>
      <c r="AM37" s="626"/>
      <c r="AN37" s="626"/>
      <c r="AO37" s="651"/>
      <c r="AQ37" s="663" t="s">
        <v>264</v>
      </c>
      <c r="AR37" s="664"/>
      <c r="AS37" s="664"/>
      <c r="AT37" s="664"/>
      <c r="AU37" s="664"/>
      <c r="AV37" s="664"/>
      <c r="AW37" s="664"/>
      <c r="AX37" s="664"/>
      <c r="AY37" s="665"/>
      <c r="AZ37" s="622">
        <v>113631</v>
      </c>
      <c r="BA37" s="623"/>
      <c r="BB37" s="623"/>
      <c r="BC37" s="623"/>
      <c r="BD37" s="633"/>
      <c r="BE37" s="633"/>
      <c r="BF37" s="666"/>
      <c r="BG37" s="659" t="s">
        <v>265</v>
      </c>
      <c r="BH37" s="660"/>
      <c r="BI37" s="660"/>
      <c r="BJ37" s="660"/>
      <c r="BK37" s="660"/>
      <c r="BL37" s="660"/>
      <c r="BM37" s="660"/>
      <c r="BN37" s="660"/>
      <c r="BO37" s="660"/>
      <c r="BP37" s="660"/>
      <c r="BQ37" s="660"/>
      <c r="BR37" s="660"/>
      <c r="BS37" s="660"/>
      <c r="BT37" s="660"/>
      <c r="BU37" s="661"/>
      <c r="BV37" s="622">
        <v>53710</v>
      </c>
      <c r="BW37" s="623"/>
      <c r="BX37" s="623"/>
      <c r="BY37" s="623"/>
      <c r="BZ37" s="623"/>
      <c r="CA37" s="623"/>
      <c r="CB37" s="667"/>
      <c r="CD37" s="659" t="s">
        <v>266</v>
      </c>
      <c r="CE37" s="660"/>
      <c r="CF37" s="660"/>
      <c r="CG37" s="660"/>
      <c r="CH37" s="660"/>
      <c r="CI37" s="660"/>
      <c r="CJ37" s="660"/>
      <c r="CK37" s="660"/>
      <c r="CL37" s="660"/>
      <c r="CM37" s="660"/>
      <c r="CN37" s="660"/>
      <c r="CO37" s="660"/>
      <c r="CP37" s="660"/>
      <c r="CQ37" s="661"/>
      <c r="CR37" s="622">
        <v>140719</v>
      </c>
      <c r="CS37" s="633"/>
      <c r="CT37" s="633"/>
      <c r="CU37" s="633"/>
      <c r="CV37" s="633"/>
      <c r="CW37" s="633"/>
      <c r="CX37" s="633"/>
      <c r="CY37" s="634"/>
      <c r="CZ37" s="625">
        <v>3.1</v>
      </c>
      <c r="DA37" s="635"/>
      <c r="DB37" s="635"/>
      <c r="DC37" s="636"/>
      <c r="DD37" s="628">
        <v>140719</v>
      </c>
      <c r="DE37" s="633"/>
      <c r="DF37" s="633"/>
      <c r="DG37" s="633"/>
      <c r="DH37" s="633"/>
      <c r="DI37" s="633"/>
      <c r="DJ37" s="633"/>
      <c r="DK37" s="634"/>
      <c r="DL37" s="628">
        <v>133316</v>
      </c>
      <c r="DM37" s="633"/>
      <c r="DN37" s="633"/>
      <c r="DO37" s="633"/>
      <c r="DP37" s="633"/>
      <c r="DQ37" s="633"/>
      <c r="DR37" s="633"/>
      <c r="DS37" s="633"/>
      <c r="DT37" s="633"/>
      <c r="DU37" s="633"/>
      <c r="DV37" s="634"/>
      <c r="DW37" s="625">
        <v>6.2</v>
      </c>
      <c r="DX37" s="635"/>
      <c r="DY37" s="635"/>
      <c r="DZ37" s="635"/>
      <c r="EA37" s="635"/>
      <c r="EB37" s="635"/>
      <c r="EC37" s="662"/>
    </row>
    <row r="38" spans="2:133" ht="11.25" customHeight="1" x14ac:dyDescent="0.2">
      <c r="B38" s="619" t="s">
        <v>267</v>
      </c>
      <c r="C38" s="620"/>
      <c r="D38" s="620"/>
      <c r="E38" s="620"/>
      <c r="F38" s="620"/>
      <c r="G38" s="620"/>
      <c r="H38" s="620"/>
      <c r="I38" s="620"/>
      <c r="J38" s="620"/>
      <c r="K38" s="620"/>
      <c r="L38" s="620"/>
      <c r="M38" s="620"/>
      <c r="N38" s="620"/>
      <c r="O38" s="620"/>
      <c r="P38" s="620"/>
      <c r="Q38" s="621"/>
      <c r="R38" s="622">
        <v>644622</v>
      </c>
      <c r="S38" s="623"/>
      <c r="T38" s="623"/>
      <c r="U38" s="623"/>
      <c r="V38" s="623"/>
      <c r="W38" s="623"/>
      <c r="X38" s="623"/>
      <c r="Y38" s="624"/>
      <c r="Z38" s="649">
        <v>12.3</v>
      </c>
      <c r="AA38" s="649"/>
      <c r="AB38" s="649"/>
      <c r="AC38" s="649"/>
      <c r="AD38" s="650" t="s">
        <v>65</v>
      </c>
      <c r="AE38" s="650"/>
      <c r="AF38" s="650"/>
      <c r="AG38" s="650"/>
      <c r="AH38" s="650"/>
      <c r="AI38" s="650"/>
      <c r="AJ38" s="650"/>
      <c r="AK38" s="650"/>
      <c r="AL38" s="625" t="s">
        <v>65</v>
      </c>
      <c r="AM38" s="626"/>
      <c r="AN38" s="626"/>
      <c r="AO38" s="651"/>
      <c r="AQ38" s="663" t="s">
        <v>268</v>
      </c>
      <c r="AR38" s="664"/>
      <c r="AS38" s="664"/>
      <c r="AT38" s="664"/>
      <c r="AU38" s="664"/>
      <c r="AV38" s="664"/>
      <c r="AW38" s="664"/>
      <c r="AX38" s="664"/>
      <c r="AY38" s="665"/>
      <c r="AZ38" s="622">
        <v>104000</v>
      </c>
      <c r="BA38" s="623"/>
      <c r="BB38" s="623"/>
      <c r="BC38" s="623"/>
      <c r="BD38" s="633"/>
      <c r="BE38" s="633"/>
      <c r="BF38" s="666"/>
      <c r="BG38" s="659" t="s">
        <v>269</v>
      </c>
      <c r="BH38" s="660"/>
      <c r="BI38" s="660"/>
      <c r="BJ38" s="660"/>
      <c r="BK38" s="660"/>
      <c r="BL38" s="660"/>
      <c r="BM38" s="660"/>
      <c r="BN38" s="660"/>
      <c r="BO38" s="660"/>
      <c r="BP38" s="660"/>
      <c r="BQ38" s="660"/>
      <c r="BR38" s="660"/>
      <c r="BS38" s="660"/>
      <c r="BT38" s="660"/>
      <c r="BU38" s="661"/>
      <c r="BV38" s="622">
        <v>458</v>
      </c>
      <c r="BW38" s="623"/>
      <c r="BX38" s="623"/>
      <c r="BY38" s="623"/>
      <c r="BZ38" s="623"/>
      <c r="CA38" s="623"/>
      <c r="CB38" s="667"/>
      <c r="CD38" s="659" t="s">
        <v>270</v>
      </c>
      <c r="CE38" s="660"/>
      <c r="CF38" s="660"/>
      <c r="CG38" s="660"/>
      <c r="CH38" s="660"/>
      <c r="CI38" s="660"/>
      <c r="CJ38" s="660"/>
      <c r="CK38" s="660"/>
      <c r="CL38" s="660"/>
      <c r="CM38" s="660"/>
      <c r="CN38" s="660"/>
      <c r="CO38" s="660"/>
      <c r="CP38" s="660"/>
      <c r="CQ38" s="661"/>
      <c r="CR38" s="622">
        <v>416204</v>
      </c>
      <c r="CS38" s="623"/>
      <c r="CT38" s="623"/>
      <c r="CU38" s="623"/>
      <c r="CV38" s="623"/>
      <c r="CW38" s="623"/>
      <c r="CX38" s="623"/>
      <c r="CY38" s="624"/>
      <c r="CZ38" s="625">
        <v>9.1999999999999993</v>
      </c>
      <c r="DA38" s="635"/>
      <c r="DB38" s="635"/>
      <c r="DC38" s="636"/>
      <c r="DD38" s="628">
        <v>383799</v>
      </c>
      <c r="DE38" s="623"/>
      <c r="DF38" s="623"/>
      <c r="DG38" s="623"/>
      <c r="DH38" s="623"/>
      <c r="DI38" s="623"/>
      <c r="DJ38" s="623"/>
      <c r="DK38" s="624"/>
      <c r="DL38" s="628">
        <v>272185</v>
      </c>
      <c r="DM38" s="623"/>
      <c r="DN38" s="623"/>
      <c r="DO38" s="623"/>
      <c r="DP38" s="623"/>
      <c r="DQ38" s="623"/>
      <c r="DR38" s="623"/>
      <c r="DS38" s="623"/>
      <c r="DT38" s="623"/>
      <c r="DU38" s="623"/>
      <c r="DV38" s="624"/>
      <c r="DW38" s="625">
        <v>12.7</v>
      </c>
      <c r="DX38" s="635"/>
      <c r="DY38" s="635"/>
      <c r="DZ38" s="635"/>
      <c r="EA38" s="635"/>
      <c r="EB38" s="635"/>
      <c r="EC38" s="662"/>
    </row>
    <row r="39" spans="2:133" ht="11.25" customHeight="1" x14ac:dyDescent="0.2">
      <c r="B39" s="619" t="s">
        <v>271</v>
      </c>
      <c r="C39" s="620"/>
      <c r="D39" s="620"/>
      <c r="E39" s="620"/>
      <c r="F39" s="620"/>
      <c r="G39" s="620"/>
      <c r="H39" s="620"/>
      <c r="I39" s="620"/>
      <c r="J39" s="620"/>
      <c r="K39" s="620"/>
      <c r="L39" s="620"/>
      <c r="M39" s="620"/>
      <c r="N39" s="620"/>
      <c r="O39" s="620"/>
      <c r="P39" s="620"/>
      <c r="Q39" s="621"/>
      <c r="R39" s="622">
        <v>37156</v>
      </c>
      <c r="S39" s="623"/>
      <c r="T39" s="623"/>
      <c r="U39" s="623"/>
      <c r="V39" s="623"/>
      <c r="W39" s="623"/>
      <c r="X39" s="623"/>
      <c r="Y39" s="624"/>
      <c r="Z39" s="649">
        <v>0.7</v>
      </c>
      <c r="AA39" s="649"/>
      <c r="AB39" s="649"/>
      <c r="AC39" s="649"/>
      <c r="AD39" s="650">
        <v>11</v>
      </c>
      <c r="AE39" s="650"/>
      <c r="AF39" s="650"/>
      <c r="AG39" s="650"/>
      <c r="AH39" s="650"/>
      <c r="AI39" s="650"/>
      <c r="AJ39" s="650"/>
      <c r="AK39" s="650"/>
      <c r="AL39" s="625">
        <v>0</v>
      </c>
      <c r="AM39" s="626"/>
      <c r="AN39" s="626"/>
      <c r="AO39" s="651"/>
      <c r="AQ39" s="663" t="s">
        <v>272</v>
      </c>
      <c r="AR39" s="664"/>
      <c r="AS39" s="664"/>
      <c r="AT39" s="664"/>
      <c r="AU39" s="664"/>
      <c r="AV39" s="664"/>
      <c r="AW39" s="664"/>
      <c r="AX39" s="664"/>
      <c r="AY39" s="665"/>
      <c r="AZ39" s="622" t="s">
        <v>65</v>
      </c>
      <c r="BA39" s="623"/>
      <c r="BB39" s="623"/>
      <c r="BC39" s="623"/>
      <c r="BD39" s="633"/>
      <c r="BE39" s="633"/>
      <c r="BF39" s="666"/>
      <c r="BG39" s="659" t="s">
        <v>273</v>
      </c>
      <c r="BH39" s="660"/>
      <c r="BI39" s="660"/>
      <c r="BJ39" s="660"/>
      <c r="BK39" s="660"/>
      <c r="BL39" s="660"/>
      <c r="BM39" s="660"/>
      <c r="BN39" s="660"/>
      <c r="BO39" s="660"/>
      <c r="BP39" s="660"/>
      <c r="BQ39" s="660"/>
      <c r="BR39" s="660"/>
      <c r="BS39" s="660"/>
      <c r="BT39" s="660"/>
      <c r="BU39" s="661"/>
      <c r="BV39" s="622">
        <v>720</v>
      </c>
      <c r="BW39" s="623"/>
      <c r="BX39" s="623"/>
      <c r="BY39" s="623"/>
      <c r="BZ39" s="623"/>
      <c r="CA39" s="623"/>
      <c r="CB39" s="667"/>
      <c r="CD39" s="659" t="s">
        <v>274</v>
      </c>
      <c r="CE39" s="660"/>
      <c r="CF39" s="660"/>
      <c r="CG39" s="660"/>
      <c r="CH39" s="660"/>
      <c r="CI39" s="660"/>
      <c r="CJ39" s="660"/>
      <c r="CK39" s="660"/>
      <c r="CL39" s="660"/>
      <c r="CM39" s="660"/>
      <c r="CN39" s="660"/>
      <c r="CO39" s="660"/>
      <c r="CP39" s="660"/>
      <c r="CQ39" s="661"/>
      <c r="CR39" s="622">
        <v>409697</v>
      </c>
      <c r="CS39" s="633"/>
      <c r="CT39" s="633"/>
      <c r="CU39" s="633"/>
      <c r="CV39" s="633"/>
      <c r="CW39" s="633"/>
      <c r="CX39" s="633"/>
      <c r="CY39" s="634"/>
      <c r="CZ39" s="625">
        <v>9.1</v>
      </c>
      <c r="DA39" s="635"/>
      <c r="DB39" s="635"/>
      <c r="DC39" s="636"/>
      <c r="DD39" s="628">
        <v>326123</v>
      </c>
      <c r="DE39" s="633"/>
      <c r="DF39" s="633"/>
      <c r="DG39" s="633"/>
      <c r="DH39" s="633"/>
      <c r="DI39" s="633"/>
      <c r="DJ39" s="633"/>
      <c r="DK39" s="634"/>
      <c r="DL39" s="628" t="s">
        <v>65</v>
      </c>
      <c r="DM39" s="633"/>
      <c r="DN39" s="633"/>
      <c r="DO39" s="633"/>
      <c r="DP39" s="633"/>
      <c r="DQ39" s="633"/>
      <c r="DR39" s="633"/>
      <c r="DS39" s="633"/>
      <c r="DT39" s="633"/>
      <c r="DU39" s="633"/>
      <c r="DV39" s="634"/>
      <c r="DW39" s="625" t="s">
        <v>65</v>
      </c>
      <c r="DX39" s="635"/>
      <c r="DY39" s="635"/>
      <c r="DZ39" s="635"/>
      <c r="EA39" s="635"/>
      <c r="EB39" s="635"/>
      <c r="EC39" s="662"/>
    </row>
    <row r="40" spans="2:133" ht="11.25" customHeight="1" x14ac:dyDescent="0.2">
      <c r="B40" s="619" t="s">
        <v>275</v>
      </c>
      <c r="C40" s="620"/>
      <c r="D40" s="620"/>
      <c r="E40" s="620"/>
      <c r="F40" s="620"/>
      <c r="G40" s="620"/>
      <c r="H40" s="620"/>
      <c r="I40" s="620"/>
      <c r="J40" s="620"/>
      <c r="K40" s="620"/>
      <c r="L40" s="620"/>
      <c r="M40" s="620"/>
      <c r="N40" s="620"/>
      <c r="O40" s="620"/>
      <c r="P40" s="620"/>
      <c r="Q40" s="621"/>
      <c r="R40" s="622">
        <v>203800</v>
      </c>
      <c r="S40" s="623"/>
      <c r="T40" s="623"/>
      <c r="U40" s="623"/>
      <c r="V40" s="623"/>
      <c r="W40" s="623"/>
      <c r="X40" s="623"/>
      <c r="Y40" s="624"/>
      <c r="Z40" s="649">
        <v>3.9</v>
      </c>
      <c r="AA40" s="649"/>
      <c r="AB40" s="649"/>
      <c r="AC40" s="649"/>
      <c r="AD40" s="650" t="s">
        <v>65</v>
      </c>
      <c r="AE40" s="650"/>
      <c r="AF40" s="650"/>
      <c r="AG40" s="650"/>
      <c r="AH40" s="650"/>
      <c r="AI40" s="650"/>
      <c r="AJ40" s="650"/>
      <c r="AK40" s="650"/>
      <c r="AL40" s="625" t="s">
        <v>65</v>
      </c>
      <c r="AM40" s="626"/>
      <c r="AN40" s="626"/>
      <c r="AO40" s="651"/>
      <c r="AQ40" s="663" t="s">
        <v>276</v>
      </c>
      <c r="AR40" s="664"/>
      <c r="AS40" s="664"/>
      <c r="AT40" s="664"/>
      <c r="AU40" s="664"/>
      <c r="AV40" s="664"/>
      <c r="AW40" s="664"/>
      <c r="AX40" s="664"/>
      <c r="AY40" s="665"/>
      <c r="AZ40" s="622" t="s">
        <v>65</v>
      </c>
      <c r="BA40" s="623"/>
      <c r="BB40" s="623"/>
      <c r="BC40" s="623"/>
      <c r="BD40" s="633"/>
      <c r="BE40" s="633"/>
      <c r="BF40" s="666"/>
      <c r="BG40" s="668" t="s">
        <v>277</v>
      </c>
      <c r="BH40" s="669"/>
      <c r="BI40" s="669"/>
      <c r="BJ40" s="669"/>
      <c r="BK40" s="669"/>
      <c r="BL40" s="84"/>
      <c r="BM40" s="660" t="s">
        <v>278</v>
      </c>
      <c r="BN40" s="660"/>
      <c r="BO40" s="660"/>
      <c r="BP40" s="660"/>
      <c r="BQ40" s="660"/>
      <c r="BR40" s="660"/>
      <c r="BS40" s="660"/>
      <c r="BT40" s="660"/>
      <c r="BU40" s="661"/>
      <c r="BV40" s="622">
        <v>70</v>
      </c>
      <c r="BW40" s="623"/>
      <c r="BX40" s="623"/>
      <c r="BY40" s="623"/>
      <c r="BZ40" s="623"/>
      <c r="CA40" s="623"/>
      <c r="CB40" s="667"/>
      <c r="CD40" s="659" t="s">
        <v>279</v>
      </c>
      <c r="CE40" s="660"/>
      <c r="CF40" s="660"/>
      <c r="CG40" s="660"/>
      <c r="CH40" s="660"/>
      <c r="CI40" s="660"/>
      <c r="CJ40" s="660"/>
      <c r="CK40" s="660"/>
      <c r="CL40" s="660"/>
      <c r="CM40" s="660"/>
      <c r="CN40" s="660"/>
      <c r="CO40" s="660"/>
      <c r="CP40" s="660"/>
      <c r="CQ40" s="661"/>
      <c r="CR40" s="622">
        <v>5000</v>
      </c>
      <c r="CS40" s="623"/>
      <c r="CT40" s="623"/>
      <c r="CU40" s="623"/>
      <c r="CV40" s="623"/>
      <c r="CW40" s="623"/>
      <c r="CX40" s="623"/>
      <c r="CY40" s="624"/>
      <c r="CZ40" s="625">
        <v>0.1</v>
      </c>
      <c r="DA40" s="635"/>
      <c r="DB40" s="635"/>
      <c r="DC40" s="636"/>
      <c r="DD40" s="628" t="s">
        <v>65</v>
      </c>
      <c r="DE40" s="623"/>
      <c r="DF40" s="623"/>
      <c r="DG40" s="623"/>
      <c r="DH40" s="623"/>
      <c r="DI40" s="623"/>
      <c r="DJ40" s="623"/>
      <c r="DK40" s="624"/>
      <c r="DL40" s="628" t="s">
        <v>65</v>
      </c>
      <c r="DM40" s="623"/>
      <c r="DN40" s="623"/>
      <c r="DO40" s="623"/>
      <c r="DP40" s="623"/>
      <c r="DQ40" s="623"/>
      <c r="DR40" s="623"/>
      <c r="DS40" s="623"/>
      <c r="DT40" s="623"/>
      <c r="DU40" s="623"/>
      <c r="DV40" s="624"/>
      <c r="DW40" s="625" t="s">
        <v>65</v>
      </c>
      <c r="DX40" s="635"/>
      <c r="DY40" s="635"/>
      <c r="DZ40" s="635"/>
      <c r="EA40" s="635"/>
      <c r="EB40" s="635"/>
      <c r="EC40" s="662"/>
    </row>
    <row r="41" spans="2:133" ht="11.25" customHeight="1" x14ac:dyDescent="0.2">
      <c r="B41" s="619" t="s">
        <v>280</v>
      </c>
      <c r="C41" s="620"/>
      <c r="D41" s="620"/>
      <c r="E41" s="620"/>
      <c r="F41" s="620"/>
      <c r="G41" s="620"/>
      <c r="H41" s="620"/>
      <c r="I41" s="620"/>
      <c r="J41" s="620"/>
      <c r="K41" s="620"/>
      <c r="L41" s="620"/>
      <c r="M41" s="620"/>
      <c r="N41" s="620"/>
      <c r="O41" s="620"/>
      <c r="P41" s="620"/>
      <c r="Q41" s="621"/>
      <c r="R41" s="622" t="s">
        <v>65</v>
      </c>
      <c r="S41" s="623"/>
      <c r="T41" s="623"/>
      <c r="U41" s="623"/>
      <c r="V41" s="623"/>
      <c r="W41" s="623"/>
      <c r="X41" s="623"/>
      <c r="Y41" s="624"/>
      <c r="Z41" s="649" t="s">
        <v>65</v>
      </c>
      <c r="AA41" s="649"/>
      <c r="AB41" s="649"/>
      <c r="AC41" s="649"/>
      <c r="AD41" s="650" t="s">
        <v>65</v>
      </c>
      <c r="AE41" s="650"/>
      <c r="AF41" s="650"/>
      <c r="AG41" s="650"/>
      <c r="AH41" s="650"/>
      <c r="AI41" s="650"/>
      <c r="AJ41" s="650"/>
      <c r="AK41" s="650"/>
      <c r="AL41" s="625" t="s">
        <v>65</v>
      </c>
      <c r="AM41" s="626"/>
      <c r="AN41" s="626"/>
      <c r="AO41" s="651"/>
      <c r="AQ41" s="663" t="s">
        <v>281</v>
      </c>
      <c r="AR41" s="664"/>
      <c r="AS41" s="664"/>
      <c r="AT41" s="664"/>
      <c r="AU41" s="664"/>
      <c r="AV41" s="664"/>
      <c r="AW41" s="664"/>
      <c r="AX41" s="664"/>
      <c r="AY41" s="665"/>
      <c r="AZ41" s="622">
        <v>30988</v>
      </c>
      <c r="BA41" s="623"/>
      <c r="BB41" s="623"/>
      <c r="BC41" s="623"/>
      <c r="BD41" s="633"/>
      <c r="BE41" s="633"/>
      <c r="BF41" s="666"/>
      <c r="BG41" s="668"/>
      <c r="BH41" s="669"/>
      <c r="BI41" s="669"/>
      <c r="BJ41" s="669"/>
      <c r="BK41" s="669"/>
      <c r="BL41" s="84"/>
      <c r="BM41" s="660" t="s">
        <v>282</v>
      </c>
      <c r="BN41" s="660"/>
      <c r="BO41" s="660"/>
      <c r="BP41" s="660"/>
      <c r="BQ41" s="660"/>
      <c r="BR41" s="660"/>
      <c r="BS41" s="660"/>
      <c r="BT41" s="660"/>
      <c r="BU41" s="661"/>
      <c r="BV41" s="622" t="s">
        <v>65</v>
      </c>
      <c r="BW41" s="623"/>
      <c r="BX41" s="623"/>
      <c r="BY41" s="623"/>
      <c r="BZ41" s="623"/>
      <c r="CA41" s="623"/>
      <c r="CB41" s="667"/>
      <c r="CD41" s="659" t="s">
        <v>283</v>
      </c>
      <c r="CE41" s="660"/>
      <c r="CF41" s="660"/>
      <c r="CG41" s="660"/>
      <c r="CH41" s="660"/>
      <c r="CI41" s="660"/>
      <c r="CJ41" s="660"/>
      <c r="CK41" s="660"/>
      <c r="CL41" s="660"/>
      <c r="CM41" s="660"/>
      <c r="CN41" s="660"/>
      <c r="CO41" s="660"/>
      <c r="CP41" s="660"/>
      <c r="CQ41" s="661"/>
      <c r="CR41" s="622" t="s">
        <v>65</v>
      </c>
      <c r="CS41" s="633"/>
      <c r="CT41" s="633"/>
      <c r="CU41" s="633"/>
      <c r="CV41" s="633"/>
      <c r="CW41" s="633"/>
      <c r="CX41" s="633"/>
      <c r="CY41" s="634"/>
      <c r="CZ41" s="625" t="s">
        <v>65</v>
      </c>
      <c r="DA41" s="635"/>
      <c r="DB41" s="635"/>
      <c r="DC41" s="636"/>
      <c r="DD41" s="628" t="s">
        <v>65</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2">
      <c r="B42" s="619" t="s">
        <v>284</v>
      </c>
      <c r="C42" s="620"/>
      <c r="D42" s="620"/>
      <c r="E42" s="620"/>
      <c r="F42" s="620"/>
      <c r="G42" s="620"/>
      <c r="H42" s="620"/>
      <c r="I42" s="620"/>
      <c r="J42" s="620"/>
      <c r="K42" s="620"/>
      <c r="L42" s="620"/>
      <c r="M42" s="620"/>
      <c r="N42" s="620"/>
      <c r="O42" s="620"/>
      <c r="P42" s="620"/>
      <c r="Q42" s="621"/>
      <c r="R42" s="622" t="s">
        <v>65</v>
      </c>
      <c r="S42" s="623"/>
      <c r="T42" s="623"/>
      <c r="U42" s="623"/>
      <c r="V42" s="623"/>
      <c r="W42" s="623"/>
      <c r="X42" s="623"/>
      <c r="Y42" s="624"/>
      <c r="Z42" s="649" t="s">
        <v>65</v>
      </c>
      <c r="AA42" s="649"/>
      <c r="AB42" s="649"/>
      <c r="AC42" s="649"/>
      <c r="AD42" s="650" t="s">
        <v>65</v>
      </c>
      <c r="AE42" s="650"/>
      <c r="AF42" s="650"/>
      <c r="AG42" s="650"/>
      <c r="AH42" s="650"/>
      <c r="AI42" s="650"/>
      <c r="AJ42" s="650"/>
      <c r="AK42" s="650"/>
      <c r="AL42" s="625" t="s">
        <v>65</v>
      </c>
      <c r="AM42" s="626"/>
      <c r="AN42" s="626"/>
      <c r="AO42" s="651"/>
      <c r="AQ42" s="656" t="s">
        <v>285</v>
      </c>
      <c r="AR42" s="657"/>
      <c r="AS42" s="657"/>
      <c r="AT42" s="657"/>
      <c r="AU42" s="657"/>
      <c r="AV42" s="657"/>
      <c r="AW42" s="657"/>
      <c r="AX42" s="657"/>
      <c r="AY42" s="658"/>
      <c r="AZ42" s="602">
        <v>167585</v>
      </c>
      <c r="BA42" s="637"/>
      <c r="BB42" s="637"/>
      <c r="BC42" s="637"/>
      <c r="BD42" s="603"/>
      <c r="BE42" s="603"/>
      <c r="BF42" s="652"/>
      <c r="BG42" s="670"/>
      <c r="BH42" s="671"/>
      <c r="BI42" s="671"/>
      <c r="BJ42" s="671"/>
      <c r="BK42" s="671"/>
      <c r="BL42" s="85"/>
      <c r="BM42" s="653" t="s">
        <v>286</v>
      </c>
      <c r="BN42" s="653"/>
      <c r="BO42" s="653"/>
      <c r="BP42" s="653"/>
      <c r="BQ42" s="653"/>
      <c r="BR42" s="653"/>
      <c r="BS42" s="653"/>
      <c r="BT42" s="653"/>
      <c r="BU42" s="654"/>
      <c r="BV42" s="602">
        <v>421</v>
      </c>
      <c r="BW42" s="637"/>
      <c r="BX42" s="637"/>
      <c r="BY42" s="637"/>
      <c r="BZ42" s="637"/>
      <c r="CA42" s="637"/>
      <c r="CB42" s="655"/>
      <c r="CD42" s="619" t="s">
        <v>287</v>
      </c>
      <c r="CE42" s="620"/>
      <c r="CF42" s="620"/>
      <c r="CG42" s="620"/>
      <c r="CH42" s="620"/>
      <c r="CI42" s="620"/>
      <c r="CJ42" s="620"/>
      <c r="CK42" s="620"/>
      <c r="CL42" s="620"/>
      <c r="CM42" s="620"/>
      <c r="CN42" s="620"/>
      <c r="CO42" s="620"/>
      <c r="CP42" s="620"/>
      <c r="CQ42" s="621"/>
      <c r="CR42" s="622">
        <v>1130839</v>
      </c>
      <c r="CS42" s="633"/>
      <c r="CT42" s="633"/>
      <c r="CU42" s="633"/>
      <c r="CV42" s="633"/>
      <c r="CW42" s="633"/>
      <c r="CX42" s="633"/>
      <c r="CY42" s="634"/>
      <c r="CZ42" s="625">
        <v>25</v>
      </c>
      <c r="DA42" s="635"/>
      <c r="DB42" s="635"/>
      <c r="DC42" s="636"/>
      <c r="DD42" s="628">
        <v>217924</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2">
      <c r="B43" s="619" t="s">
        <v>288</v>
      </c>
      <c r="C43" s="620"/>
      <c r="D43" s="620"/>
      <c r="E43" s="620"/>
      <c r="F43" s="620"/>
      <c r="G43" s="620"/>
      <c r="H43" s="620"/>
      <c r="I43" s="620"/>
      <c r="J43" s="620"/>
      <c r="K43" s="620"/>
      <c r="L43" s="620"/>
      <c r="M43" s="620"/>
      <c r="N43" s="620"/>
      <c r="O43" s="620"/>
      <c r="P43" s="620"/>
      <c r="Q43" s="621"/>
      <c r="R43" s="622">
        <v>46300</v>
      </c>
      <c r="S43" s="623"/>
      <c r="T43" s="623"/>
      <c r="U43" s="623"/>
      <c r="V43" s="623"/>
      <c r="W43" s="623"/>
      <c r="X43" s="623"/>
      <c r="Y43" s="624"/>
      <c r="Z43" s="649">
        <v>0.9</v>
      </c>
      <c r="AA43" s="649"/>
      <c r="AB43" s="649"/>
      <c r="AC43" s="649"/>
      <c r="AD43" s="650" t="s">
        <v>65</v>
      </c>
      <c r="AE43" s="650"/>
      <c r="AF43" s="650"/>
      <c r="AG43" s="650"/>
      <c r="AH43" s="650"/>
      <c r="AI43" s="650"/>
      <c r="AJ43" s="650"/>
      <c r="AK43" s="650"/>
      <c r="AL43" s="625" t="s">
        <v>65</v>
      </c>
      <c r="AM43" s="626"/>
      <c r="AN43" s="626"/>
      <c r="AO43" s="651"/>
      <c r="BV43" s="86"/>
      <c r="BW43" s="86"/>
      <c r="BX43" s="86"/>
      <c r="BY43" s="86"/>
      <c r="BZ43" s="86"/>
      <c r="CA43" s="86"/>
      <c r="CB43" s="86"/>
      <c r="CD43" s="619" t="s">
        <v>289</v>
      </c>
      <c r="CE43" s="620"/>
      <c r="CF43" s="620"/>
      <c r="CG43" s="620"/>
      <c r="CH43" s="620"/>
      <c r="CI43" s="620"/>
      <c r="CJ43" s="620"/>
      <c r="CK43" s="620"/>
      <c r="CL43" s="620"/>
      <c r="CM43" s="620"/>
      <c r="CN43" s="620"/>
      <c r="CO43" s="620"/>
      <c r="CP43" s="620"/>
      <c r="CQ43" s="621"/>
      <c r="CR43" s="622" t="s">
        <v>65</v>
      </c>
      <c r="CS43" s="633"/>
      <c r="CT43" s="633"/>
      <c r="CU43" s="633"/>
      <c r="CV43" s="633"/>
      <c r="CW43" s="633"/>
      <c r="CX43" s="633"/>
      <c r="CY43" s="634"/>
      <c r="CZ43" s="625" t="s">
        <v>65</v>
      </c>
      <c r="DA43" s="635"/>
      <c r="DB43" s="635"/>
      <c r="DC43" s="636"/>
      <c r="DD43" s="628" t="s">
        <v>65</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2">
      <c r="B44" s="599" t="s">
        <v>290</v>
      </c>
      <c r="C44" s="600"/>
      <c r="D44" s="600"/>
      <c r="E44" s="600"/>
      <c r="F44" s="600"/>
      <c r="G44" s="600"/>
      <c r="H44" s="600"/>
      <c r="I44" s="600"/>
      <c r="J44" s="600"/>
      <c r="K44" s="600"/>
      <c r="L44" s="600"/>
      <c r="M44" s="600"/>
      <c r="N44" s="600"/>
      <c r="O44" s="600"/>
      <c r="P44" s="600"/>
      <c r="Q44" s="601"/>
      <c r="R44" s="602">
        <v>5222295</v>
      </c>
      <c r="S44" s="637"/>
      <c r="T44" s="637"/>
      <c r="U44" s="637"/>
      <c r="V44" s="637"/>
      <c r="W44" s="637"/>
      <c r="X44" s="637"/>
      <c r="Y44" s="638"/>
      <c r="Z44" s="639">
        <v>100</v>
      </c>
      <c r="AA44" s="639"/>
      <c r="AB44" s="639"/>
      <c r="AC44" s="639"/>
      <c r="AD44" s="640">
        <v>2093943</v>
      </c>
      <c r="AE44" s="640"/>
      <c r="AF44" s="640"/>
      <c r="AG44" s="640"/>
      <c r="AH44" s="640"/>
      <c r="AI44" s="640"/>
      <c r="AJ44" s="640"/>
      <c r="AK44" s="640"/>
      <c r="AL44" s="605">
        <v>100</v>
      </c>
      <c r="AM44" s="641"/>
      <c r="AN44" s="641"/>
      <c r="AO44" s="642"/>
      <c r="CD44" s="643" t="s">
        <v>236</v>
      </c>
      <c r="CE44" s="644"/>
      <c r="CF44" s="619" t="s">
        <v>291</v>
      </c>
      <c r="CG44" s="620"/>
      <c r="CH44" s="620"/>
      <c r="CI44" s="620"/>
      <c r="CJ44" s="620"/>
      <c r="CK44" s="620"/>
      <c r="CL44" s="620"/>
      <c r="CM44" s="620"/>
      <c r="CN44" s="620"/>
      <c r="CO44" s="620"/>
      <c r="CP44" s="620"/>
      <c r="CQ44" s="621"/>
      <c r="CR44" s="622">
        <v>160939</v>
      </c>
      <c r="CS44" s="623"/>
      <c r="CT44" s="623"/>
      <c r="CU44" s="623"/>
      <c r="CV44" s="623"/>
      <c r="CW44" s="623"/>
      <c r="CX44" s="623"/>
      <c r="CY44" s="624"/>
      <c r="CZ44" s="625">
        <v>3.6</v>
      </c>
      <c r="DA44" s="626"/>
      <c r="DB44" s="626"/>
      <c r="DC44" s="627"/>
      <c r="DD44" s="628">
        <v>78559</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292</v>
      </c>
      <c r="CG45" s="620"/>
      <c r="CH45" s="620"/>
      <c r="CI45" s="620"/>
      <c r="CJ45" s="620"/>
      <c r="CK45" s="620"/>
      <c r="CL45" s="620"/>
      <c r="CM45" s="620"/>
      <c r="CN45" s="620"/>
      <c r="CO45" s="620"/>
      <c r="CP45" s="620"/>
      <c r="CQ45" s="621"/>
      <c r="CR45" s="622">
        <v>47216</v>
      </c>
      <c r="CS45" s="633"/>
      <c r="CT45" s="633"/>
      <c r="CU45" s="633"/>
      <c r="CV45" s="633"/>
      <c r="CW45" s="633"/>
      <c r="CX45" s="633"/>
      <c r="CY45" s="634"/>
      <c r="CZ45" s="625">
        <v>1</v>
      </c>
      <c r="DA45" s="635"/>
      <c r="DB45" s="635"/>
      <c r="DC45" s="636"/>
      <c r="DD45" s="628">
        <v>3736</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2">
      <c r="B46" s="88" t="s">
        <v>293</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294</v>
      </c>
      <c r="CG46" s="620"/>
      <c r="CH46" s="620"/>
      <c r="CI46" s="620"/>
      <c r="CJ46" s="620"/>
      <c r="CK46" s="620"/>
      <c r="CL46" s="620"/>
      <c r="CM46" s="620"/>
      <c r="CN46" s="620"/>
      <c r="CO46" s="620"/>
      <c r="CP46" s="620"/>
      <c r="CQ46" s="621"/>
      <c r="CR46" s="622">
        <v>112004</v>
      </c>
      <c r="CS46" s="623"/>
      <c r="CT46" s="623"/>
      <c r="CU46" s="623"/>
      <c r="CV46" s="623"/>
      <c r="CW46" s="623"/>
      <c r="CX46" s="623"/>
      <c r="CY46" s="624"/>
      <c r="CZ46" s="625">
        <v>2.5</v>
      </c>
      <c r="DA46" s="626"/>
      <c r="DB46" s="626"/>
      <c r="DC46" s="627"/>
      <c r="DD46" s="628">
        <v>73104</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2">
      <c r="B47" s="632" t="s">
        <v>295</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296</v>
      </c>
      <c r="CG47" s="620"/>
      <c r="CH47" s="620"/>
      <c r="CI47" s="620"/>
      <c r="CJ47" s="620"/>
      <c r="CK47" s="620"/>
      <c r="CL47" s="620"/>
      <c r="CM47" s="620"/>
      <c r="CN47" s="620"/>
      <c r="CO47" s="620"/>
      <c r="CP47" s="620"/>
      <c r="CQ47" s="621"/>
      <c r="CR47" s="622">
        <v>969900</v>
      </c>
      <c r="CS47" s="633"/>
      <c r="CT47" s="633"/>
      <c r="CU47" s="633"/>
      <c r="CV47" s="633"/>
      <c r="CW47" s="633"/>
      <c r="CX47" s="633"/>
      <c r="CY47" s="634"/>
      <c r="CZ47" s="625">
        <v>21.4</v>
      </c>
      <c r="DA47" s="635"/>
      <c r="DB47" s="635"/>
      <c r="DC47" s="636"/>
      <c r="DD47" s="628">
        <v>139365</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ht="11" x14ac:dyDescent="0.2">
      <c r="B48" s="618" t="s">
        <v>297</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298</v>
      </c>
      <c r="CG48" s="620"/>
      <c r="CH48" s="620"/>
      <c r="CI48" s="620"/>
      <c r="CJ48" s="620"/>
      <c r="CK48" s="620"/>
      <c r="CL48" s="620"/>
      <c r="CM48" s="620"/>
      <c r="CN48" s="620"/>
      <c r="CO48" s="620"/>
      <c r="CP48" s="620"/>
      <c r="CQ48" s="621"/>
      <c r="CR48" s="622" t="s">
        <v>65</v>
      </c>
      <c r="CS48" s="623"/>
      <c r="CT48" s="623"/>
      <c r="CU48" s="623"/>
      <c r="CV48" s="623"/>
      <c r="CW48" s="623"/>
      <c r="CX48" s="623"/>
      <c r="CY48" s="624"/>
      <c r="CZ48" s="625" t="s">
        <v>65</v>
      </c>
      <c r="DA48" s="626"/>
      <c r="DB48" s="626"/>
      <c r="DC48" s="627"/>
      <c r="DD48" s="628" t="s">
        <v>65</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2">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299</v>
      </c>
      <c r="CE49" s="600"/>
      <c r="CF49" s="600"/>
      <c r="CG49" s="600"/>
      <c r="CH49" s="600"/>
      <c r="CI49" s="600"/>
      <c r="CJ49" s="600"/>
      <c r="CK49" s="600"/>
      <c r="CL49" s="600"/>
      <c r="CM49" s="600"/>
      <c r="CN49" s="600"/>
      <c r="CO49" s="600"/>
      <c r="CP49" s="600"/>
      <c r="CQ49" s="601"/>
      <c r="CR49" s="602">
        <v>4524670</v>
      </c>
      <c r="CS49" s="603"/>
      <c r="CT49" s="603"/>
      <c r="CU49" s="603"/>
      <c r="CV49" s="603"/>
      <c r="CW49" s="603"/>
      <c r="CX49" s="603"/>
      <c r="CY49" s="604"/>
      <c r="CZ49" s="605">
        <v>100</v>
      </c>
      <c r="DA49" s="606"/>
      <c r="DB49" s="606"/>
      <c r="DC49" s="607"/>
      <c r="DD49" s="608">
        <v>2774053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 hidden="1" x14ac:dyDescent="0.2">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VJMF7W+G3N8Ga3n4COVetZXtGxylnFXpZOw6aEfRxBiJl+AVREQFS9yal3JmXZc6rVcLRkA1b+T3efP5v11E2w==" saltValue="3xASJjdHUdyWQ2E62h+X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96" customWidth="1"/>
    <col min="131" max="131" width="1.6328125" style="96" customWidth="1"/>
    <col min="132" max="16384" width="9" style="96" hidden="1"/>
  </cols>
  <sheetData>
    <row r="1" spans="1:131" ht="11.25" customHeight="1" thickBot="1" x14ac:dyDescent="0.25">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5">
      <c r="A2" s="1134" t="s">
        <v>300</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5" t="s">
        <v>301</v>
      </c>
      <c r="DK2" s="1136"/>
      <c r="DL2" s="1136"/>
      <c r="DM2" s="1136"/>
      <c r="DN2" s="1136"/>
      <c r="DO2" s="1137"/>
      <c r="DP2" s="93"/>
      <c r="DQ2" s="1135" t="s">
        <v>302</v>
      </c>
      <c r="DR2" s="1136"/>
      <c r="DS2" s="1136"/>
      <c r="DT2" s="1136"/>
      <c r="DU2" s="1136"/>
      <c r="DV2" s="1136"/>
      <c r="DW2" s="1136"/>
      <c r="DX2" s="1136"/>
      <c r="DY2" s="1136"/>
      <c r="DZ2" s="1137"/>
      <c r="EA2" s="95"/>
    </row>
    <row r="3" spans="1:131" ht="11.25" customHeight="1" x14ac:dyDescent="0.2">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5">
      <c r="A4" s="1086" t="s">
        <v>303</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97"/>
      <c r="BA4" s="97"/>
      <c r="BB4" s="97"/>
      <c r="BC4" s="97"/>
      <c r="BD4" s="97"/>
      <c r="BE4" s="98"/>
      <c r="BF4" s="98"/>
      <c r="BG4" s="98"/>
      <c r="BH4" s="98"/>
      <c r="BI4" s="98"/>
      <c r="BJ4" s="98"/>
      <c r="BK4" s="98"/>
      <c r="BL4" s="98"/>
      <c r="BM4" s="98"/>
      <c r="BN4" s="98"/>
      <c r="BO4" s="98"/>
      <c r="BP4" s="98"/>
      <c r="BQ4" s="752" t="s">
        <v>304</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2">
      <c r="A5" s="1027" t="s">
        <v>305</v>
      </c>
      <c r="B5" s="1028"/>
      <c r="C5" s="1028"/>
      <c r="D5" s="1028"/>
      <c r="E5" s="1028"/>
      <c r="F5" s="1028"/>
      <c r="G5" s="1028"/>
      <c r="H5" s="1028"/>
      <c r="I5" s="1028"/>
      <c r="J5" s="1028"/>
      <c r="K5" s="1028"/>
      <c r="L5" s="1028"/>
      <c r="M5" s="1028"/>
      <c r="N5" s="1028"/>
      <c r="O5" s="1028"/>
      <c r="P5" s="1029"/>
      <c r="Q5" s="1013" t="s">
        <v>306</v>
      </c>
      <c r="R5" s="1014"/>
      <c r="S5" s="1014"/>
      <c r="T5" s="1014"/>
      <c r="U5" s="1015"/>
      <c r="V5" s="1013" t="s">
        <v>307</v>
      </c>
      <c r="W5" s="1014"/>
      <c r="X5" s="1014"/>
      <c r="Y5" s="1014"/>
      <c r="Z5" s="1015"/>
      <c r="AA5" s="1013" t="s">
        <v>308</v>
      </c>
      <c r="AB5" s="1014"/>
      <c r="AC5" s="1014"/>
      <c r="AD5" s="1014"/>
      <c r="AE5" s="1014"/>
      <c r="AF5" s="1138" t="s">
        <v>309</v>
      </c>
      <c r="AG5" s="1014"/>
      <c r="AH5" s="1014"/>
      <c r="AI5" s="1014"/>
      <c r="AJ5" s="1019"/>
      <c r="AK5" s="1014" t="s">
        <v>310</v>
      </c>
      <c r="AL5" s="1014"/>
      <c r="AM5" s="1014"/>
      <c r="AN5" s="1014"/>
      <c r="AO5" s="1015"/>
      <c r="AP5" s="1013" t="s">
        <v>311</v>
      </c>
      <c r="AQ5" s="1014"/>
      <c r="AR5" s="1014"/>
      <c r="AS5" s="1014"/>
      <c r="AT5" s="1015"/>
      <c r="AU5" s="1013" t="s">
        <v>312</v>
      </c>
      <c r="AV5" s="1014"/>
      <c r="AW5" s="1014"/>
      <c r="AX5" s="1014"/>
      <c r="AY5" s="1019"/>
      <c r="AZ5" s="97"/>
      <c r="BA5" s="97"/>
      <c r="BB5" s="97"/>
      <c r="BC5" s="97"/>
      <c r="BD5" s="97"/>
      <c r="BE5" s="98"/>
      <c r="BF5" s="98"/>
      <c r="BG5" s="98"/>
      <c r="BH5" s="98"/>
      <c r="BI5" s="98"/>
      <c r="BJ5" s="98"/>
      <c r="BK5" s="98"/>
      <c r="BL5" s="98"/>
      <c r="BM5" s="98"/>
      <c r="BN5" s="98"/>
      <c r="BO5" s="98"/>
      <c r="BP5" s="98"/>
      <c r="BQ5" s="1027" t="s">
        <v>313</v>
      </c>
      <c r="BR5" s="1028"/>
      <c r="BS5" s="1028"/>
      <c r="BT5" s="1028"/>
      <c r="BU5" s="1028"/>
      <c r="BV5" s="1028"/>
      <c r="BW5" s="1028"/>
      <c r="BX5" s="1028"/>
      <c r="BY5" s="1028"/>
      <c r="BZ5" s="1028"/>
      <c r="CA5" s="1028"/>
      <c r="CB5" s="1028"/>
      <c r="CC5" s="1028"/>
      <c r="CD5" s="1028"/>
      <c r="CE5" s="1028"/>
      <c r="CF5" s="1028"/>
      <c r="CG5" s="1029"/>
      <c r="CH5" s="1013" t="s">
        <v>314</v>
      </c>
      <c r="CI5" s="1014"/>
      <c r="CJ5" s="1014"/>
      <c r="CK5" s="1014"/>
      <c r="CL5" s="1015"/>
      <c r="CM5" s="1013" t="s">
        <v>315</v>
      </c>
      <c r="CN5" s="1014"/>
      <c r="CO5" s="1014"/>
      <c r="CP5" s="1014"/>
      <c r="CQ5" s="1015"/>
      <c r="CR5" s="1013" t="s">
        <v>316</v>
      </c>
      <c r="CS5" s="1014"/>
      <c r="CT5" s="1014"/>
      <c r="CU5" s="1014"/>
      <c r="CV5" s="1015"/>
      <c r="CW5" s="1013" t="s">
        <v>317</v>
      </c>
      <c r="CX5" s="1014"/>
      <c r="CY5" s="1014"/>
      <c r="CZ5" s="1014"/>
      <c r="DA5" s="1015"/>
      <c r="DB5" s="1013" t="s">
        <v>318</v>
      </c>
      <c r="DC5" s="1014"/>
      <c r="DD5" s="1014"/>
      <c r="DE5" s="1014"/>
      <c r="DF5" s="1015"/>
      <c r="DG5" s="1128" t="s">
        <v>319</v>
      </c>
      <c r="DH5" s="1129"/>
      <c r="DI5" s="1129"/>
      <c r="DJ5" s="1129"/>
      <c r="DK5" s="1130"/>
      <c r="DL5" s="1128" t="s">
        <v>320</v>
      </c>
      <c r="DM5" s="1129"/>
      <c r="DN5" s="1129"/>
      <c r="DO5" s="1129"/>
      <c r="DP5" s="1130"/>
      <c r="DQ5" s="1013" t="s">
        <v>321</v>
      </c>
      <c r="DR5" s="1014"/>
      <c r="DS5" s="1014"/>
      <c r="DT5" s="1014"/>
      <c r="DU5" s="1015"/>
      <c r="DV5" s="1013" t="s">
        <v>312</v>
      </c>
      <c r="DW5" s="1014"/>
      <c r="DX5" s="1014"/>
      <c r="DY5" s="1014"/>
      <c r="DZ5" s="1019"/>
      <c r="EA5" s="99"/>
    </row>
    <row r="6" spans="1:131" s="100" customFormat="1" ht="26.25" customHeight="1" thickBot="1" x14ac:dyDescent="0.25">
      <c r="A6" s="1030"/>
      <c r="B6" s="1031"/>
      <c r="C6" s="1031"/>
      <c r="D6" s="1031"/>
      <c r="E6" s="1031"/>
      <c r="F6" s="1031"/>
      <c r="G6" s="1031"/>
      <c r="H6" s="1031"/>
      <c r="I6" s="1031"/>
      <c r="J6" s="1031"/>
      <c r="K6" s="1031"/>
      <c r="L6" s="1031"/>
      <c r="M6" s="1031"/>
      <c r="N6" s="1031"/>
      <c r="O6" s="1031"/>
      <c r="P6" s="1032"/>
      <c r="Q6" s="1016"/>
      <c r="R6" s="1017"/>
      <c r="S6" s="1017"/>
      <c r="T6" s="1017"/>
      <c r="U6" s="1018"/>
      <c r="V6" s="1016"/>
      <c r="W6" s="1017"/>
      <c r="X6" s="1017"/>
      <c r="Y6" s="1017"/>
      <c r="Z6" s="1018"/>
      <c r="AA6" s="1016"/>
      <c r="AB6" s="1017"/>
      <c r="AC6" s="1017"/>
      <c r="AD6" s="1017"/>
      <c r="AE6" s="1017"/>
      <c r="AF6" s="1139"/>
      <c r="AG6" s="1017"/>
      <c r="AH6" s="1017"/>
      <c r="AI6" s="1017"/>
      <c r="AJ6" s="1020"/>
      <c r="AK6" s="1017"/>
      <c r="AL6" s="1017"/>
      <c r="AM6" s="1017"/>
      <c r="AN6" s="1017"/>
      <c r="AO6" s="1018"/>
      <c r="AP6" s="1016"/>
      <c r="AQ6" s="1017"/>
      <c r="AR6" s="1017"/>
      <c r="AS6" s="1017"/>
      <c r="AT6" s="1018"/>
      <c r="AU6" s="1016"/>
      <c r="AV6" s="1017"/>
      <c r="AW6" s="1017"/>
      <c r="AX6" s="1017"/>
      <c r="AY6" s="1020"/>
      <c r="AZ6" s="97"/>
      <c r="BA6" s="97"/>
      <c r="BB6" s="97"/>
      <c r="BC6" s="97"/>
      <c r="BD6" s="97"/>
      <c r="BE6" s="98"/>
      <c r="BF6" s="98"/>
      <c r="BG6" s="98"/>
      <c r="BH6" s="98"/>
      <c r="BI6" s="98"/>
      <c r="BJ6" s="98"/>
      <c r="BK6" s="98"/>
      <c r="BL6" s="98"/>
      <c r="BM6" s="98"/>
      <c r="BN6" s="98"/>
      <c r="BO6" s="98"/>
      <c r="BP6" s="98"/>
      <c r="BQ6" s="1030"/>
      <c r="BR6" s="1031"/>
      <c r="BS6" s="1031"/>
      <c r="BT6" s="1031"/>
      <c r="BU6" s="1031"/>
      <c r="BV6" s="1031"/>
      <c r="BW6" s="1031"/>
      <c r="BX6" s="1031"/>
      <c r="BY6" s="1031"/>
      <c r="BZ6" s="1031"/>
      <c r="CA6" s="1031"/>
      <c r="CB6" s="1031"/>
      <c r="CC6" s="1031"/>
      <c r="CD6" s="1031"/>
      <c r="CE6" s="1031"/>
      <c r="CF6" s="1031"/>
      <c r="CG6" s="1032"/>
      <c r="CH6" s="1016"/>
      <c r="CI6" s="1017"/>
      <c r="CJ6" s="1017"/>
      <c r="CK6" s="1017"/>
      <c r="CL6" s="1018"/>
      <c r="CM6" s="1016"/>
      <c r="CN6" s="1017"/>
      <c r="CO6" s="1017"/>
      <c r="CP6" s="1017"/>
      <c r="CQ6" s="1018"/>
      <c r="CR6" s="1016"/>
      <c r="CS6" s="1017"/>
      <c r="CT6" s="1017"/>
      <c r="CU6" s="1017"/>
      <c r="CV6" s="1018"/>
      <c r="CW6" s="1016"/>
      <c r="CX6" s="1017"/>
      <c r="CY6" s="1017"/>
      <c r="CZ6" s="1017"/>
      <c r="DA6" s="1018"/>
      <c r="DB6" s="1016"/>
      <c r="DC6" s="1017"/>
      <c r="DD6" s="1017"/>
      <c r="DE6" s="1017"/>
      <c r="DF6" s="1018"/>
      <c r="DG6" s="1131"/>
      <c r="DH6" s="1132"/>
      <c r="DI6" s="1132"/>
      <c r="DJ6" s="1132"/>
      <c r="DK6" s="1133"/>
      <c r="DL6" s="1131"/>
      <c r="DM6" s="1132"/>
      <c r="DN6" s="1132"/>
      <c r="DO6" s="1132"/>
      <c r="DP6" s="1133"/>
      <c r="DQ6" s="1016"/>
      <c r="DR6" s="1017"/>
      <c r="DS6" s="1017"/>
      <c r="DT6" s="1017"/>
      <c r="DU6" s="1018"/>
      <c r="DV6" s="1016"/>
      <c r="DW6" s="1017"/>
      <c r="DX6" s="1017"/>
      <c r="DY6" s="1017"/>
      <c r="DZ6" s="1020"/>
      <c r="EA6" s="99"/>
    </row>
    <row r="7" spans="1:131" s="100" customFormat="1" ht="26.25" customHeight="1" thickTop="1" x14ac:dyDescent="0.2">
      <c r="A7" s="101">
        <v>1</v>
      </c>
      <c r="B7" s="1071" t="s">
        <v>322</v>
      </c>
      <c r="C7" s="1072"/>
      <c r="D7" s="1072"/>
      <c r="E7" s="1072"/>
      <c r="F7" s="1072"/>
      <c r="G7" s="1072"/>
      <c r="H7" s="1072"/>
      <c r="I7" s="1072"/>
      <c r="J7" s="1072"/>
      <c r="K7" s="1072"/>
      <c r="L7" s="1072"/>
      <c r="M7" s="1072"/>
      <c r="N7" s="1072"/>
      <c r="O7" s="1072"/>
      <c r="P7" s="1073"/>
      <c r="Q7" s="1117">
        <v>5222</v>
      </c>
      <c r="R7" s="1118"/>
      <c r="S7" s="1118"/>
      <c r="T7" s="1118"/>
      <c r="U7" s="1118"/>
      <c r="V7" s="1118">
        <v>4525</v>
      </c>
      <c r="W7" s="1118"/>
      <c r="X7" s="1118"/>
      <c r="Y7" s="1118"/>
      <c r="Z7" s="1118"/>
      <c r="AA7" s="1118">
        <v>697</v>
      </c>
      <c r="AB7" s="1118"/>
      <c r="AC7" s="1118"/>
      <c r="AD7" s="1118"/>
      <c r="AE7" s="1119"/>
      <c r="AF7" s="1120">
        <v>665</v>
      </c>
      <c r="AG7" s="1121"/>
      <c r="AH7" s="1121"/>
      <c r="AI7" s="1121"/>
      <c r="AJ7" s="1122"/>
      <c r="AK7" s="1123">
        <v>33</v>
      </c>
      <c r="AL7" s="1124"/>
      <c r="AM7" s="1124"/>
      <c r="AN7" s="1124"/>
      <c r="AO7" s="1124"/>
      <c r="AP7" s="1124">
        <v>3246</v>
      </c>
      <c r="AQ7" s="1124"/>
      <c r="AR7" s="1124"/>
      <c r="AS7" s="1124"/>
      <c r="AT7" s="1124"/>
      <c r="AU7" s="1125"/>
      <c r="AV7" s="1125"/>
      <c r="AW7" s="1125"/>
      <c r="AX7" s="1125"/>
      <c r="AY7" s="1126"/>
      <c r="AZ7" s="97"/>
      <c r="BA7" s="97"/>
      <c r="BB7" s="97"/>
      <c r="BC7" s="97"/>
      <c r="BD7" s="97"/>
      <c r="BE7" s="98"/>
      <c r="BF7" s="98"/>
      <c r="BG7" s="98"/>
      <c r="BH7" s="98"/>
      <c r="BI7" s="98"/>
      <c r="BJ7" s="98"/>
      <c r="BK7" s="98"/>
      <c r="BL7" s="98"/>
      <c r="BM7" s="98"/>
      <c r="BN7" s="98"/>
      <c r="BO7" s="98"/>
      <c r="BP7" s="98"/>
      <c r="BQ7" s="101">
        <v>1</v>
      </c>
      <c r="BR7" s="102"/>
      <c r="BS7" s="1114" t="s">
        <v>323</v>
      </c>
      <c r="BT7" s="1115"/>
      <c r="BU7" s="1115"/>
      <c r="BV7" s="1115"/>
      <c r="BW7" s="1115"/>
      <c r="BX7" s="1115"/>
      <c r="BY7" s="1115"/>
      <c r="BZ7" s="1115"/>
      <c r="CA7" s="1115"/>
      <c r="CB7" s="1115"/>
      <c r="CC7" s="1115"/>
      <c r="CD7" s="1115"/>
      <c r="CE7" s="1115"/>
      <c r="CF7" s="1115"/>
      <c r="CG7" s="1127"/>
      <c r="CH7" s="1111">
        <v>7</v>
      </c>
      <c r="CI7" s="1112"/>
      <c r="CJ7" s="1112"/>
      <c r="CK7" s="1112"/>
      <c r="CL7" s="1113"/>
      <c r="CM7" s="1111">
        <v>4</v>
      </c>
      <c r="CN7" s="1112"/>
      <c r="CO7" s="1112"/>
      <c r="CP7" s="1112"/>
      <c r="CQ7" s="1113"/>
      <c r="CR7" s="1111">
        <v>11</v>
      </c>
      <c r="CS7" s="1112"/>
      <c r="CT7" s="1112"/>
      <c r="CU7" s="1112"/>
      <c r="CV7" s="1113"/>
      <c r="CW7" s="1111" t="s">
        <v>324</v>
      </c>
      <c r="CX7" s="1112"/>
      <c r="CY7" s="1112"/>
      <c r="CZ7" s="1112"/>
      <c r="DA7" s="1113"/>
      <c r="DB7" s="1111">
        <v>3</v>
      </c>
      <c r="DC7" s="1112"/>
      <c r="DD7" s="1112"/>
      <c r="DE7" s="1112"/>
      <c r="DF7" s="1113"/>
      <c r="DG7" s="1111" t="s">
        <v>324</v>
      </c>
      <c r="DH7" s="1112"/>
      <c r="DI7" s="1112"/>
      <c r="DJ7" s="1112"/>
      <c r="DK7" s="1113"/>
      <c r="DL7" s="1111" t="s">
        <v>324</v>
      </c>
      <c r="DM7" s="1112"/>
      <c r="DN7" s="1112"/>
      <c r="DO7" s="1112"/>
      <c r="DP7" s="1113"/>
      <c r="DQ7" s="1111" t="s">
        <v>324</v>
      </c>
      <c r="DR7" s="1112"/>
      <c r="DS7" s="1112"/>
      <c r="DT7" s="1112"/>
      <c r="DU7" s="1113"/>
      <c r="DV7" s="1114"/>
      <c r="DW7" s="1115"/>
      <c r="DX7" s="1115"/>
      <c r="DY7" s="1115"/>
      <c r="DZ7" s="1116"/>
      <c r="EA7" s="99"/>
    </row>
    <row r="8" spans="1:131" s="100" customFormat="1" ht="26.25" customHeight="1" x14ac:dyDescent="0.2">
      <c r="A8" s="103">
        <v>2</v>
      </c>
      <c r="B8" s="1054"/>
      <c r="C8" s="1055"/>
      <c r="D8" s="1055"/>
      <c r="E8" s="1055"/>
      <c r="F8" s="1055"/>
      <c r="G8" s="1055"/>
      <c r="H8" s="1055"/>
      <c r="I8" s="1055"/>
      <c r="J8" s="1055"/>
      <c r="K8" s="1055"/>
      <c r="L8" s="1055"/>
      <c r="M8" s="1055"/>
      <c r="N8" s="1055"/>
      <c r="O8" s="1055"/>
      <c r="P8" s="1056"/>
      <c r="Q8" s="1062"/>
      <c r="R8" s="1063"/>
      <c r="S8" s="1063"/>
      <c r="T8" s="1063"/>
      <c r="U8" s="1063"/>
      <c r="V8" s="1063"/>
      <c r="W8" s="1063"/>
      <c r="X8" s="1063"/>
      <c r="Y8" s="1063"/>
      <c r="Z8" s="1063"/>
      <c r="AA8" s="1063"/>
      <c r="AB8" s="1063"/>
      <c r="AC8" s="1063"/>
      <c r="AD8" s="1063"/>
      <c r="AE8" s="1064"/>
      <c r="AF8" s="1059"/>
      <c r="AG8" s="1060"/>
      <c r="AH8" s="1060"/>
      <c r="AI8" s="1060"/>
      <c r="AJ8" s="1061"/>
      <c r="AK8" s="1107"/>
      <c r="AL8" s="1108"/>
      <c r="AM8" s="1108"/>
      <c r="AN8" s="1108"/>
      <c r="AO8" s="1108"/>
      <c r="AP8" s="1108"/>
      <c r="AQ8" s="1108"/>
      <c r="AR8" s="1108"/>
      <c r="AS8" s="1108"/>
      <c r="AT8" s="1108"/>
      <c r="AU8" s="1109"/>
      <c r="AV8" s="1109"/>
      <c r="AW8" s="1109"/>
      <c r="AX8" s="1109"/>
      <c r="AY8" s="1110"/>
      <c r="AZ8" s="97"/>
      <c r="BA8" s="97"/>
      <c r="BB8" s="97"/>
      <c r="BC8" s="97"/>
      <c r="BD8" s="97"/>
      <c r="BE8" s="98"/>
      <c r="BF8" s="98"/>
      <c r="BG8" s="98"/>
      <c r="BH8" s="98"/>
      <c r="BI8" s="98"/>
      <c r="BJ8" s="98"/>
      <c r="BK8" s="98"/>
      <c r="BL8" s="98"/>
      <c r="BM8" s="98"/>
      <c r="BN8" s="98"/>
      <c r="BO8" s="98"/>
      <c r="BP8" s="98"/>
      <c r="BQ8" s="103">
        <v>2</v>
      </c>
      <c r="BR8" s="104"/>
      <c r="BS8" s="1024" t="s">
        <v>325</v>
      </c>
      <c r="BT8" s="1025"/>
      <c r="BU8" s="1025"/>
      <c r="BV8" s="1025"/>
      <c r="BW8" s="1025"/>
      <c r="BX8" s="1025"/>
      <c r="BY8" s="1025"/>
      <c r="BZ8" s="1025"/>
      <c r="CA8" s="1025"/>
      <c r="CB8" s="1025"/>
      <c r="CC8" s="1025"/>
      <c r="CD8" s="1025"/>
      <c r="CE8" s="1025"/>
      <c r="CF8" s="1025"/>
      <c r="CG8" s="1040"/>
      <c r="CH8" s="1021">
        <v>577</v>
      </c>
      <c r="CI8" s="1022"/>
      <c r="CJ8" s="1022"/>
      <c r="CK8" s="1022"/>
      <c r="CL8" s="1023"/>
      <c r="CM8" s="1021">
        <v>109</v>
      </c>
      <c r="CN8" s="1022"/>
      <c r="CO8" s="1022"/>
      <c r="CP8" s="1022"/>
      <c r="CQ8" s="1023"/>
      <c r="CR8" s="1021">
        <v>1</v>
      </c>
      <c r="CS8" s="1022"/>
      <c r="CT8" s="1022"/>
      <c r="CU8" s="1022"/>
      <c r="CV8" s="1023"/>
      <c r="CW8" s="1021">
        <v>4</v>
      </c>
      <c r="CX8" s="1022"/>
      <c r="CY8" s="1022"/>
      <c r="CZ8" s="1022"/>
      <c r="DA8" s="1023"/>
      <c r="DB8" s="1021" t="s">
        <v>324</v>
      </c>
      <c r="DC8" s="1022"/>
      <c r="DD8" s="1022"/>
      <c r="DE8" s="1022"/>
      <c r="DF8" s="1023"/>
      <c r="DG8" s="1021" t="s">
        <v>324</v>
      </c>
      <c r="DH8" s="1022"/>
      <c r="DI8" s="1022"/>
      <c r="DJ8" s="1022"/>
      <c r="DK8" s="1023"/>
      <c r="DL8" s="1021" t="s">
        <v>324</v>
      </c>
      <c r="DM8" s="1022"/>
      <c r="DN8" s="1022"/>
      <c r="DO8" s="1022"/>
      <c r="DP8" s="1023"/>
      <c r="DQ8" s="1021" t="s">
        <v>324</v>
      </c>
      <c r="DR8" s="1022"/>
      <c r="DS8" s="1022"/>
      <c r="DT8" s="1022"/>
      <c r="DU8" s="1023"/>
      <c r="DV8" s="1024"/>
      <c r="DW8" s="1025"/>
      <c r="DX8" s="1025"/>
      <c r="DY8" s="1025"/>
      <c r="DZ8" s="1026"/>
      <c r="EA8" s="99"/>
    </row>
    <row r="9" spans="1:131" s="100" customFormat="1" ht="26.25" customHeight="1" x14ac:dyDescent="0.2">
      <c r="A9" s="103">
        <v>3</v>
      </c>
      <c r="B9" s="1054"/>
      <c r="C9" s="1055"/>
      <c r="D9" s="1055"/>
      <c r="E9" s="1055"/>
      <c r="F9" s="1055"/>
      <c r="G9" s="1055"/>
      <c r="H9" s="1055"/>
      <c r="I9" s="1055"/>
      <c r="J9" s="1055"/>
      <c r="K9" s="1055"/>
      <c r="L9" s="1055"/>
      <c r="M9" s="1055"/>
      <c r="N9" s="1055"/>
      <c r="O9" s="1055"/>
      <c r="P9" s="1056"/>
      <c r="Q9" s="1062"/>
      <c r="R9" s="1063"/>
      <c r="S9" s="1063"/>
      <c r="T9" s="1063"/>
      <c r="U9" s="1063"/>
      <c r="V9" s="1063"/>
      <c r="W9" s="1063"/>
      <c r="X9" s="1063"/>
      <c r="Y9" s="1063"/>
      <c r="Z9" s="1063"/>
      <c r="AA9" s="1063"/>
      <c r="AB9" s="1063"/>
      <c r="AC9" s="1063"/>
      <c r="AD9" s="1063"/>
      <c r="AE9" s="1064"/>
      <c r="AF9" s="1059"/>
      <c r="AG9" s="1060"/>
      <c r="AH9" s="1060"/>
      <c r="AI9" s="1060"/>
      <c r="AJ9" s="1061"/>
      <c r="AK9" s="1107"/>
      <c r="AL9" s="1108"/>
      <c r="AM9" s="1108"/>
      <c r="AN9" s="1108"/>
      <c r="AO9" s="1108"/>
      <c r="AP9" s="1108"/>
      <c r="AQ9" s="1108"/>
      <c r="AR9" s="1108"/>
      <c r="AS9" s="1108"/>
      <c r="AT9" s="1108"/>
      <c r="AU9" s="1109"/>
      <c r="AV9" s="1109"/>
      <c r="AW9" s="1109"/>
      <c r="AX9" s="1109"/>
      <c r="AY9" s="1110"/>
      <c r="AZ9" s="97"/>
      <c r="BA9" s="97"/>
      <c r="BB9" s="97"/>
      <c r="BC9" s="97"/>
      <c r="BD9" s="97"/>
      <c r="BE9" s="98"/>
      <c r="BF9" s="98"/>
      <c r="BG9" s="98"/>
      <c r="BH9" s="98"/>
      <c r="BI9" s="98"/>
      <c r="BJ9" s="98"/>
      <c r="BK9" s="98"/>
      <c r="BL9" s="98"/>
      <c r="BM9" s="98"/>
      <c r="BN9" s="98"/>
      <c r="BO9" s="98"/>
      <c r="BP9" s="98"/>
      <c r="BQ9" s="103">
        <v>3</v>
      </c>
      <c r="BR9" s="104"/>
      <c r="BS9" s="1024"/>
      <c r="BT9" s="1025"/>
      <c r="BU9" s="1025"/>
      <c r="BV9" s="1025"/>
      <c r="BW9" s="1025"/>
      <c r="BX9" s="1025"/>
      <c r="BY9" s="1025"/>
      <c r="BZ9" s="1025"/>
      <c r="CA9" s="1025"/>
      <c r="CB9" s="1025"/>
      <c r="CC9" s="1025"/>
      <c r="CD9" s="1025"/>
      <c r="CE9" s="1025"/>
      <c r="CF9" s="1025"/>
      <c r="CG9" s="1040"/>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99"/>
    </row>
    <row r="10" spans="1:131" s="100" customFormat="1" ht="26.25" customHeight="1" x14ac:dyDescent="0.2">
      <c r="A10" s="103">
        <v>4</v>
      </c>
      <c r="B10" s="1054"/>
      <c r="C10" s="1055"/>
      <c r="D10" s="1055"/>
      <c r="E10" s="1055"/>
      <c r="F10" s="1055"/>
      <c r="G10" s="1055"/>
      <c r="H10" s="1055"/>
      <c r="I10" s="1055"/>
      <c r="J10" s="1055"/>
      <c r="K10" s="1055"/>
      <c r="L10" s="1055"/>
      <c r="M10" s="1055"/>
      <c r="N10" s="1055"/>
      <c r="O10" s="1055"/>
      <c r="P10" s="1056"/>
      <c r="Q10" s="1062"/>
      <c r="R10" s="1063"/>
      <c r="S10" s="1063"/>
      <c r="T10" s="1063"/>
      <c r="U10" s="1063"/>
      <c r="V10" s="1063"/>
      <c r="W10" s="1063"/>
      <c r="X10" s="1063"/>
      <c r="Y10" s="1063"/>
      <c r="Z10" s="1063"/>
      <c r="AA10" s="1063"/>
      <c r="AB10" s="1063"/>
      <c r="AC10" s="1063"/>
      <c r="AD10" s="1063"/>
      <c r="AE10" s="1064"/>
      <c r="AF10" s="1059"/>
      <c r="AG10" s="1060"/>
      <c r="AH10" s="1060"/>
      <c r="AI10" s="1060"/>
      <c r="AJ10" s="1061"/>
      <c r="AK10" s="1107"/>
      <c r="AL10" s="1108"/>
      <c r="AM10" s="1108"/>
      <c r="AN10" s="1108"/>
      <c r="AO10" s="1108"/>
      <c r="AP10" s="1108"/>
      <c r="AQ10" s="1108"/>
      <c r="AR10" s="1108"/>
      <c r="AS10" s="1108"/>
      <c r="AT10" s="1108"/>
      <c r="AU10" s="1109"/>
      <c r="AV10" s="1109"/>
      <c r="AW10" s="1109"/>
      <c r="AX10" s="1109"/>
      <c r="AY10" s="1110"/>
      <c r="AZ10" s="97"/>
      <c r="BA10" s="97"/>
      <c r="BB10" s="97"/>
      <c r="BC10" s="97"/>
      <c r="BD10" s="97"/>
      <c r="BE10" s="98"/>
      <c r="BF10" s="98"/>
      <c r="BG10" s="98"/>
      <c r="BH10" s="98"/>
      <c r="BI10" s="98"/>
      <c r="BJ10" s="98"/>
      <c r="BK10" s="98"/>
      <c r="BL10" s="98"/>
      <c r="BM10" s="98"/>
      <c r="BN10" s="98"/>
      <c r="BO10" s="98"/>
      <c r="BP10" s="98"/>
      <c r="BQ10" s="103">
        <v>4</v>
      </c>
      <c r="BR10" s="104"/>
      <c r="BS10" s="1024"/>
      <c r="BT10" s="1025"/>
      <c r="BU10" s="1025"/>
      <c r="BV10" s="1025"/>
      <c r="BW10" s="1025"/>
      <c r="BX10" s="1025"/>
      <c r="BY10" s="1025"/>
      <c r="BZ10" s="1025"/>
      <c r="CA10" s="1025"/>
      <c r="CB10" s="1025"/>
      <c r="CC10" s="1025"/>
      <c r="CD10" s="1025"/>
      <c r="CE10" s="1025"/>
      <c r="CF10" s="1025"/>
      <c r="CG10" s="1040"/>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99"/>
    </row>
    <row r="11" spans="1:131" s="100" customFormat="1" ht="26.25" customHeight="1" x14ac:dyDescent="0.2">
      <c r="A11" s="103">
        <v>5</v>
      </c>
      <c r="B11" s="1054"/>
      <c r="C11" s="1055"/>
      <c r="D11" s="1055"/>
      <c r="E11" s="1055"/>
      <c r="F11" s="1055"/>
      <c r="G11" s="1055"/>
      <c r="H11" s="1055"/>
      <c r="I11" s="1055"/>
      <c r="J11" s="1055"/>
      <c r="K11" s="1055"/>
      <c r="L11" s="1055"/>
      <c r="M11" s="1055"/>
      <c r="N11" s="1055"/>
      <c r="O11" s="1055"/>
      <c r="P11" s="1056"/>
      <c r="Q11" s="1062"/>
      <c r="R11" s="1063"/>
      <c r="S11" s="1063"/>
      <c r="T11" s="1063"/>
      <c r="U11" s="1063"/>
      <c r="V11" s="1063"/>
      <c r="W11" s="1063"/>
      <c r="X11" s="1063"/>
      <c r="Y11" s="1063"/>
      <c r="Z11" s="1063"/>
      <c r="AA11" s="1063"/>
      <c r="AB11" s="1063"/>
      <c r="AC11" s="1063"/>
      <c r="AD11" s="1063"/>
      <c r="AE11" s="1064"/>
      <c r="AF11" s="1059"/>
      <c r="AG11" s="1060"/>
      <c r="AH11" s="1060"/>
      <c r="AI11" s="1060"/>
      <c r="AJ11" s="1061"/>
      <c r="AK11" s="1107"/>
      <c r="AL11" s="1108"/>
      <c r="AM11" s="1108"/>
      <c r="AN11" s="1108"/>
      <c r="AO11" s="1108"/>
      <c r="AP11" s="1108"/>
      <c r="AQ11" s="1108"/>
      <c r="AR11" s="1108"/>
      <c r="AS11" s="1108"/>
      <c r="AT11" s="1108"/>
      <c r="AU11" s="1109"/>
      <c r="AV11" s="1109"/>
      <c r="AW11" s="1109"/>
      <c r="AX11" s="1109"/>
      <c r="AY11" s="1110"/>
      <c r="AZ11" s="97"/>
      <c r="BA11" s="97"/>
      <c r="BB11" s="97"/>
      <c r="BC11" s="97"/>
      <c r="BD11" s="97"/>
      <c r="BE11" s="98"/>
      <c r="BF11" s="98"/>
      <c r="BG11" s="98"/>
      <c r="BH11" s="98"/>
      <c r="BI11" s="98"/>
      <c r="BJ11" s="98"/>
      <c r="BK11" s="98"/>
      <c r="BL11" s="98"/>
      <c r="BM11" s="98"/>
      <c r="BN11" s="98"/>
      <c r="BO11" s="98"/>
      <c r="BP11" s="98"/>
      <c r="BQ11" s="103">
        <v>5</v>
      </c>
      <c r="BR11" s="104"/>
      <c r="BS11" s="1024"/>
      <c r="BT11" s="1025"/>
      <c r="BU11" s="1025"/>
      <c r="BV11" s="1025"/>
      <c r="BW11" s="1025"/>
      <c r="BX11" s="1025"/>
      <c r="BY11" s="1025"/>
      <c r="BZ11" s="1025"/>
      <c r="CA11" s="1025"/>
      <c r="CB11" s="1025"/>
      <c r="CC11" s="1025"/>
      <c r="CD11" s="1025"/>
      <c r="CE11" s="1025"/>
      <c r="CF11" s="1025"/>
      <c r="CG11" s="1040"/>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99"/>
    </row>
    <row r="12" spans="1:131" s="100" customFormat="1" ht="26.25" customHeight="1" x14ac:dyDescent="0.2">
      <c r="A12" s="103">
        <v>6</v>
      </c>
      <c r="B12" s="1054"/>
      <c r="C12" s="1055"/>
      <c r="D12" s="1055"/>
      <c r="E12" s="1055"/>
      <c r="F12" s="1055"/>
      <c r="G12" s="1055"/>
      <c r="H12" s="1055"/>
      <c r="I12" s="1055"/>
      <c r="J12" s="1055"/>
      <c r="K12" s="1055"/>
      <c r="L12" s="1055"/>
      <c r="M12" s="1055"/>
      <c r="N12" s="1055"/>
      <c r="O12" s="1055"/>
      <c r="P12" s="1056"/>
      <c r="Q12" s="1062"/>
      <c r="R12" s="1063"/>
      <c r="S12" s="1063"/>
      <c r="T12" s="1063"/>
      <c r="U12" s="1063"/>
      <c r="V12" s="1063"/>
      <c r="W12" s="1063"/>
      <c r="X12" s="1063"/>
      <c r="Y12" s="1063"/>
      <c r="Z12" s="1063"/>
      <c r="AA12" s="1063"/>
      <c r="AB12" s="1063"/>
      <c r="AC12" s="1063"/>
      <c r="AD12" s="1063"/>
      <c r="AE12" s="1064"/>
      <c r="AF12" s="1059"/>
      <c r="AG12" s="1060"/>
      <c r="AH12" s="1060"/>
      <c r="AI12" s="1060"/>
      <c r="AJ12" s="1061"/>
      <c r="AK12" s="1107"/>
      <c r="AL12" s="1108"/>
      <c r="AM12" s="1108"/>
      <c r="AN12" s="1108"/>
      <c r="AO12" s="1108"/>
      <c r="AP12" s="1108"/>
      <c r="AQ12" s="1108"/>
      <c r="AR12" s="1108"/>
      <c r="AS12" s="1108"/>
      <c r="AT12" s="1108"/>
      <c r="AU12" s="1109"/>
      <c r="AV12" s="1109"/>
      <c r="AW12" s="1109"/>
      <c r="AX12" s="1109"/>
      <c r="AY12" s="1110"/>
      <c r="AZ12" s="97"/>
      <c r="BA12" s="97"/>
      <c r="BB12" s="97"/>
      <c r="BC12" s="97"/>
      <c r="BD12" s="97"/>
      <c r="BE12" s="98"/>
      <c r="BF12" s="98"/>
      <c r="BG12" s="98"/>
      <c r="BH12" s="98"/>
      <c r="BI12" s="98"/>
      <c r="BJ12" s="98"/>
      <c r="BK12" s="98"/>
      <c r="BL12" s="98"/>
      <c r="BM12" s="98"/>
      <c r="BN12" s="98"/>
      <c r="BO12" s="98"/>
      <c r="BP12" s="98"/>
      <c r="BQ12" s="103">
        <v>6</v>
      </c>
      <c r="BR12" s="104"/>
      <c r="BS12" s="1024"/>
      <c r="BT12" s="1025"/>
      <c r="BU12" s="1025"/>
      <c r="BV12" s="1025"/>
      <c r="BW12" s="1025"/>
      <c r="BX12" s="1025"/>
      <c r="BY12" s="1025"/>
      <c r="BZ12" s="1025"/>
      <c r="CA12" s="1025"/>
      <c r="CB12" s="1025"/>
      <c r="CC12" s="1025"/>
      <c r="CD12" s="1025"/>
      <c r="CE12" s="1025"/>
      <c r="CF12" s="1025"/>
      <c r="CG12" s="1040"/>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99"/>
    </row>
    <row r="13" spans="1:131" s="100" customFormat="1" ht="26.25" customHeight="1" x14ac:dyDescent="0.2">
      <c r="A13" s="103">
        <v>7</v>
      </c>
      <c r="B13" s="1054"/>
      <c r="C13" s="1055"/>
      <c r="D13" s="1055"/>
      <c r="E13" s="1055"/>
      <c r="F13" s="1055"/>
      <c r="G13" s="1055"/>
      <c r="H13" s="1055"/>
      <c r="I13" s="1055"/>
      <c r="J13" s="1055"/>
      <c r="K13" s="1055"/>
      <c r="L13" s="1055"/>
      <c r="M13" s="1055"/>
      <c r="N13" s="1055"/>
      <c r="O13" s="1055"/>
      <c r="P13" s="1056"/>
      <c r="Q13" s="1062"/>
      <c r="R13" s="1063"/>
      <c r="S13" s="1063"/>
      <c r="T13" s="1063"/>
      <c r="U13" s="1063"/>
      <c r="V13" s="1063"/>
      <c r="W13" s="1063"/>
      <c r="X13" s="1063"/>
      <c r="Y13" s="1063"/>
      <c r="Z13" s="1063"/>
      <c r="AA13" s="1063"/>
      <c r="AB13" s="1063"/>
      <c r="AC13" s="1063"/>
      <c r="AD13" s="1063"/>
      <c r="AE13" s="1064"/>
      <c r="AF13" s="1059"/>
      <c r="AG13" s="1060"/>
      <c r="AH13" s="1060"/>
      <c r="AI13" s="1060"/>
      <c r="AJ13" s="1061"/>
      <c r="AK13" s="1107"/>
      <c r="AL13" s="1108"/>
      <c r="AM13" s="1108"/>
      <c r="AN13" s="1108"/>
      <c r="AO13" s="1108"/>
      <c r="AP13" s="1108"/>
      <c r="AQ13" s="1108"/>
      <c r="AR13" s="1108"/>
      <c r="AS13" s="1108"/>
      <c r="AT13" s="1108"/>
      <c r="AU13" s="1109"/>
      <c r="AV13" s="1109"/>
      <c r="AW13" s="1109"/>
      <c r="AX13" s="1109"/>
      <c r="AY13" s="1110"/>
      <c r="AZ13" s="97"/>
      <c r="BA13" s="97"/>
      <c r="BB13" s="97"/>
      <c r="BC13" s="97"/>
      <c r="BD13" s="97"/>
      <c r="BE13" s="98"/>
      <c r="BF13" s="98"/>
      <c r="BG13" s="98"/>
      <c r="BH13" s="98"/>
      <c r="BI13" s="98"/>
      <c r="BJ13" s="98"/>
      <c r="BK13" s="98"/>
      <c r="BL13" s="98"/>
      <c r="BM13" s="98"/>
      <c r="BN13" s="98"/>
      <c r="BO13" s="98"/>
      <c r="BP13" s="98"/>
      <c r="BQ13" s="103">
        <v>7</v>
      </c>
      <c r="BR13" s="104"/>
      <c r="BS13" s="1024"/>
      <c r="BT13" s="1025"/>
      <c r="BU13" s="1025"/>
      <c r="BV13" s="1025"/>
      <c r="BW13" s="1025"/>
      <c r="BX13" s="1025"/>
      <c r="BY13" s="1025"/>
      <c r="BZ13" s="1025"/>
      <c r="CA13" s="1025"/>
      <c r="CB13" s="1025"/>
      <c r="CC13" s="1025"/>
      <c r="CD13" s="1025"/>
      <c r="CE13" s="1025"/>
      <c r="CF13" s="1025"/>
      <c r="CG13" s="1040"/>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99"/>
    </row>
    <row r="14" spans="1:131" s="100" customFormat="1" ht="26.25" customHeight="1" x14ac:dyDescent="0.2">
      <c r="A14" s="103">
        <v>8</v>
      </c>
      <c r="B14" s="1054"/>
      <c r="C14" s="1055"/>
      <c r="D14" s="1055"/>
      <c r="E14" s="1055"/>
      <c r="F14" s="1055"/>
      <c r="G14" s="1055"/>
      <c r="H14" s="1055"/>
      <c r="I14" s="1055"/>
      <c r="J14" s="1055"/>
      <c r="K14" s="1055"/>
      <c r="L14" s="1055"/>
      <c r="M14" s="1055"/>
      <c r="N14" s="1055"/>
      <c r="O14" s="1055"/>
      <c r="P14" s="1056"/>
      <c r="Q14" s="1062"/>
      <c r="R14" s="1063"/>
      <c r="S14" s="1063"/>
      <c r="T14" s="1063"/>
      <c r="U14" s="1063"/>
      <c r="V14" s="1063"/>
      <c r="W14" s="1063"/>
      <c r="X14" s="1063"/>
      <c r="Y14" s="1063"/>
      <c r="Z14" s="1063"/>
      <c r="AA14" s="1063"/>
      <c r="AB14" s="1063"/>
      <c r="AC14" s="1063"/>
      <c r="AD14" s="1063"/>
      <c r="AE14" s="1064"/>
      <c r="AF14" s="1059"/>
      <c r="AG14" s="1060"/>
      <c r="AH14" s="1060"/>
      <c r="AI14" s="1060"/>
      <c r="AJ14" s="1061"/>
      <c r="AK14" s="1107"/>
      <c r="AL14" s="1108"/>
      <c r="AM14" s="1108"/>
      <c r="AN14" s="1108"/>
      <c r="AO14" s="1108"/>
      <c r="AP14" s="1108"/>
      <c r="AQ14" s="1108"/>
      <c r="AR14" s="1108"/>
      <c r="AS14" s="1108"/>
      <c r="AT14" s="1108"/>
      <c r="AU14" s="1109"/>
      <c r="AV14" s="1109"/>
      <c r="AW14" s="1109"/>
      <c r="AX14" s="1109"/>
      <c r="AY14" s="1110"/>
      <c r="AZ14" s="97"/>
      <c r="BA14" s="97"/>
      <c r="BB14" s="97"/>
      <c r="BC14" s="97"/>
      <c r="BD14" s="97"/>
      <c r="BE14" s="98"/>
      <c r="BF14" s="98"/>
      <c r="BG14" s="98"/>
      <c r="BH14" s="98"/>
      <c r="BI14" s="98"/>
      <c r="BJ14" s="98"/>
      <c r="BK14" s="98"/>
      <c r="BL14" s="98"/>
      <c r="BM14" s="98"/>
      <c r="BN14" s="98"/>
      <c r="BO14" s="98"/>
      <c r="BP14" s="98"/>
      <c r="BQ14" s="103">
        <v>8</v>
      </c>
      <c r="BR14" s="104"/>
      <c r="BS14" s="1024"/>
      <c r="BT14" s="1025"/>
      <c r="BU14" s="1025"/>
      <c r="BV14" s="1025"/>
      <c r="BW14" s="1025"/>
      <c r="BX14" s="1025"/>
      <c r="BY14" s="1025"/>
      <c r="BZ14" s="1025"/>
      <c r="CA14" s="1025"/>
      <c r="CB14" s="1025"/>
      <c r="CC14" s="1025"/>
      <c r="CD14" s="1025"/>
      <c r="CE14" s="1025"/>
      <c r="CF14" s="1025"/>
      <c r="CG14" s="1040"/>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99"/>
    </row>
    <row r="15" spans="1:131" s="100" customFormat="1" ht="26.25" customHeight="1" x14ac:dyDescent="0.2">
      <c r="A15" s="103">
        <v>9</v>
      </c>
      <c r="B15" s="1054"/>
      <c r="C15" s="1055"/>
      <c r="D15" s="1055"/>
      <c r="E15" s="1055"/>
      <c r="F15" s="1055"/>
      <c r="G15" s="1055"/>
      <c r="H15" s="1055"/>
      <c r="I15" s="1055"/>
      <c r="J15" s="1055"/>
      <c r="K15" s="1055"/>
      <c r="L15" s="1055"/>
      <c r="M15" s="1055"/>
      <c r="N15" s="1055"/>
      <c r="O15" s="1055"/>
      <c r="P15" s="1056"/>
      <c r="Q15" s="1062"/>
      <c r="R15" s="1063"/>
      <c r="S15" s="1063"/>
      <c r="T15" s="1063"/>
      <c r="U15" s="1063"/>
      <c r="V15" s="1063"/>
      <c r="W15" s="1063"/>
      <c r="X15" s="1063"/>
      <c r="Y15" s="1063"/>
      <c r="Z15" s="1063"/>
      <c r="AA15" s="1063"/>
      <c r="AB15" s="1063"/>
      <c r="AC15" s="1063"/>
      <c r="AD15" s="1063"/>
      <c r="AE15" s="1064"/>
      <c r="AF15" s="1059"/>
      <c r="AG15" s="1060"/>
      <c r="AH15" s="1060"/>
      <c r="AI15" s="1060"/>
      <c r="AJ15" s="1061"/>
      <c r="AK15" s="1107"/>
      <c r="AL15" s="1108"/>
      <c r="AM15" s="1108"/>
      <c r="AN15" s="1108"/>
      <c r="AO15" s="1108"/>
      <c r="AP15" s="1108"/>
      <c r="AQ15" s="1108"/>
      <c r="AR15" s="1108"/>
      <c r="AS15" s="1108"/>
      <c r="AT15" s="1108"/>
      <c r="AU15" s="1109"/>
      <c r="AV15" s="1109"/>
      <c r="AW15" s="1109"/>
      <c r="AX15" s="1109"/>
      <c r="AY15" s="1110"/>
      <c r="AZ15" s="97"/>
      <c r="BA15" s="97"/>
      <c r="BB15" s="97"/>
      <c r="BC15" s="97"/>
      <c r="BD15" s="97"/>
      <c r="BE15" s="98"/>
      <c r="BF15" s="98"/>
      <c r="BG15" s="98"/>
      <c r="BH15" s="98"/>
      <c r="BI15" s="98"/>
      <c r="BJ15" s="98"/>
      <c r="BK15" s="98"/>
      <c r="BL15" s="98"/>
      <c r="BM15" s="98"/>
      <c r="BN15" s="98"/>
      <c r="BO15" s="98"/>
      <c r="BP15" s="98"/>
      <c r="BQ15" s="103">
        <v>9</v>
      </c>
      <c r="BR15" s="104"/>
      <c r="BS15" s="1024"/>
      <c r="BT15" s="1025"/>
      <c r="BU15" s="1025"/>
      <c r="BV15" s="1025"/>
      <c r="BW15" s="1025"/>
      <c r="BX15" s="1025"/>
      <c r="BY15" s="1025"/>
      <c r="BZ15" s="1025"/>
      <c r="CA15" s="1025"/>
      <c r="CB15" s="1025"/>
      <c r="CC15" s="1025"/>
      <c r="CD15" s="1025"/>
      <c r="CE15" s="1025"/>
      <c r="CF15" s="1025"/>
      <c r="CG15" s="1040"/>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99"/>
    </row>
    <row r="16" spans="1:131" s="100" customFormat="1" ht="26.25" customHeight="1" x14ac:dyDescent="0.2">
      <c r="A16" s="103">
        <v>10</v>
      </c>
      <c r="B16" s="1054"/>
      <c r="C16" s="1055"/>
      <c r="D16" s="1055"/>
      <c r="E16" s="1055"/>
      <c r="F16" s="1055"/>
      <c r="G16" s="1055"/>
      <c r="H16" s="1055"/>
      <c r="I16" s="1055"/>
      <c r="J16" s="1055"/>
      <c r="K16" s="1055"/>
      <c r="L16" s="1055"/>
      <c r="M16" s="1055"/>
      <c r="N16" s="1055"/>
      <c r="O16" s="1055"/>
      <c r="P16" s="1056"/>
      <c r="Q16" s="1062"/>
      <c r="R16" s="1063"/>
      <c r="S16" s="1063"/>
      <c r="T16" s="1063"/>
      <c r="U16" s="1063"/>
      <c r="V16" s="1063"/>
      <c r="W16" s="1063"/>
      <c r="X16" s="1063"/>
      <c r="Y16" s="1063"/>
      <c r="Z16" s="1063"/>
      <c r="AA16" s="1063"/>
      <c r="AB16" s="1063"/>
      <c r="AC16" s="1063"/>
      <c r="AD16" s="1063"/>
      <c r="AE16" s="1064"/>
      <c r="AF16" s="1059"/>
      <c r="AG16" s="1060"/>
      <c r="AH16" s="1060"/>
      <c r="AI16" s="1060"/>
      <c r="AJ16" s="1061"/>
      <c r="AK16" s="1107"/>
      <c r="AL16" s="1108"/>
      <c r="AM16" s="1108"/>
      <c r="AN16" s="1108"/>
      <c r="AO16" s="1108"/>
      <c r="AP16" s="1108"/>
      <c r="AQ16" s="1108"/>
      <c r="AR16" s="1108"/>
      <c r="AS16" s="1108"/>
      <c r="AT16" s="1108"/>
      <c r="AU16" s="1109"/>
      <c r="AV16" s="1109"/>
      <c r="AW16" s="1109"/>
      <c r="AX16" s="1109"/>
      <c r="AY16" s="1110"/>
      <c r="AZ16" s="97"/>
      <c r="BA16" s="97"/>
      <c r="BB16" s="97"/>
      <c r="BC16" s="97"/>
      <c r="BD16" s="97"/>
      <c r="BE16" s="98"/>
      <c r="BF16" s="98"/>
      <c r="BG16" s="98"/>
      <c r="BH16" s="98"/>
      <c r="BI16" s="98"/>
      <c r="BJ16" s="98"/>
      <c r="BK16" s="98"/>
      <c r="BL16" s="98"/>
      <c r="BM16" s="98"/>
      <c r="BN16" s="98"/>
      <c r="BO16" s="98"/>
      <c r="BP16" s="98"/>
      <c r="BQ16" s="103">
        <v>10</v>
      </c>
      <c r="BR16" s="104"/>
      <c r="BS16" s="1024"/>
      <c r="BT16" s="1025"/>
      <c r="BU16" s="1025"/>
      <c r="BV16" s="1025"/>
      <c r="BW16" s="1025"/>
      <c r="BX16" s="1025"/>
      <c r="BY16" s="1025"/>
      <c r="BZ16" s="1025"/>
      <c r="CA16" s="1025"/>
      <c r="CB16" s="1025"/>
      <c r="CC16" s="1025"/>
      <c r="CD16" s="1025"/>
      <c r="CE16" s="1025"/>
      <c r="CF16" s="1025"/>
      <c r="CG16" s="1040"/>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99"/>
    </row>
    <row r="17" spans="1:131" s="100" customFormat="1" ht="26.25" customHeight="1" x14ac:dyDescent="0.2">
      <c r="A17" s="103">
        <v>11</v>
      </c>
      <c r="B17" s="1054"/>
      <c r="C17" s="1055"/>
      <c r="D17" s="1055"/>
      <c r="E17" s="1055"/>
      <c r="F17" s="1055"/>
      <c r="G17" s="1055"/>
      <c r="H17" s="1055"/>
      <c r="I17" s="1055"/>
      <c r="J17" s="1055"/>
      <c r="K17" s="1055"/>
      <c r="L17" s="1055"/>
      <c r="M17" s="1055"/>
      <c r="N17" s="1055"/>
      <c r="O17" s="1055"/>
      <c r="P17" s="1056"/>
      <c r="Q17" s="1062"/>
      <c r="R17" s="1063"/>
      <c r="S17" s="1063"/>
      <c r="T17" s="1063"/>
      <c r="U17" s="1063"/>
      <c r="V17" s="1063"/>
      <c r="W17" s="1063"/>
      <c r="X17" s="1063"/>
      <c r="Y17" s="1063"/>
      <c r="Z17" s="1063"/>
      <c r="AA17" s="1063"/>
      <c r="AB17" s="1063"/>
      <c r="AC17" s="1063"/>
      <c r="AD17" s="1063"/>
      <c r="AE17" s="1064"/>
      <c r="AF17" s="1059"/>
      <c r="AG17" s="1060"/>
      <c r="AH17" s="1060"/>
      <c r="AI17" s="1060"/>
      <c r="AJ17" s="1061"/>
      <c r="AK17" s="1107"/>
      <c r="AL17" s="1108"/>
      <c r="AM17" s="1108"/>
      <c r="AN17" s="1108"/>
      <c r="AO17" s="1108"/>
      <c r="AP17" s="1108"/>
      <c r="AQ17" s="1108"/>
      <c r="AR17" s="1108"/>
      <c r="AS17" s="1108"/>
      <c r="AT17" s="1108"/>
      <c r="AU17" s="1109"/>
      <c r="AV17" s="1109"/>
      <c r="AW17" s="1109"/>
      <c r="AX17" s="1109"/>
      <c r="AY17" s="1110"/>
      <c r="AZ17" s="97"/>
      <c r="BA17" s="97"/>
      <c r="BB17" s="97"/>
      <c r="BC17" s="97"/>
      <c r="BD17" s="97"/>
      <c r="BE17" s="98"/>
      <c r="BF17" s="98"/>
      <c r="BG17" s="98"/>
      <c r="BH17" s="98"/>
      <c r="BI17" s="98"/>
      <c r="BJ17" s="98"/>
      <c r="BK17" s="98"/>
      <c r="BL17" s="98"/>
      <c r="BM17" s="98"/>
      <c r="BN17" s="98"/>
      <c r="BO17" s="98"/>
      <c r="BP17" s="98"/>
      <c r="BQ17" s="103">
        <v>11</v>
      </c>
      <c r="BR17" s="104"/>
      <c r="BS17" s="1024"/>
      <c r="BT17" s="1025"/>
      <c r="BU17" s="1025"/>
      <c r="BV17" s="1025"/>
      <c r="BW17" s="1025"/>
      <c r="BX17" s="1025"/>
      <c r="BY17" s="1025"/>
      <c r="BZ17" s="1025"/>
      <c r="CA17" s="1025"/>
      <c r="CB17" s="1025"/>
      <c r="CC17" s="1025"/>
      <c r="CD17" s="1025"/>
      <c r="CE17" s="1025"/>
      <c r="CF17" s="1025"/>
      <c r="CG17" s="1040"/>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99"/>
    </row>
    <row r="18" spans="1:131" s="100" customFormat="1" ht="26.25" customHeight="1" x14ac:dyDescent="0.2">
      <c r="A18" s="103">
        <v>12</v>
      </c>
      <c r="B18" s="1054"/>
      <c r="C18" s="1055"/>
      <c r="D18" s="1055"/>
      <c r="E18" s="1055"/>
      <c r="F18" s="1055"/>
      <c r="G18" s="1055"/>
      <c r="H18" s="1055"/>
      <c r="I18" s="1055"/>
      <c r="J18" s="1055"/>
      <c r="K18" s="1055"/>
      <c r="L18" s="1055"/>
      <c r="M18" s="1055"/>
      <c r="N18" s="1055"/>
      <c r="O18" s="1055"/>
      <c r="P18" s="1056"/>
      <c r="Q18" s="1062"/>
      <c r="R18" s="1063"/>
      <c r="S18" s="1063"/>
      <c r="T18" s="1063"/>
      <c r="U18" s="1063"/>
      <c r="V18" s="1063"/>
      <c r="W18" s="1063"/>
      <c r="X18" s="1063"/>
      <c r="Y18" s="1063"/>
      <c r="Z18" s="1063"/>
      <c r="AA18" s="1063"/>
      <c r="AB18" s="1063"/>
      <c r="AC18" s="1063"/>
      <c r="AD18" s="1063"/>
      <c r="AE18" s="1064"/>
      <c r="AF18" s="1059"/>
      <c r="AG18" s="1060"/>
      <c r="AH18" s="1060"/>
      <c r="AI18" s="1060"/>
      <c r="AJ18" s="1061"/>
      <c r="AK18" s="1107"/>
      <c r="AL18" s="1108"/>
      <c r="AM18" s="1108"/>
      <c r="AN18" s="1108"/>
      <c r="AO18" s="1108"/>
      <c r="AP18" s="1108"/>
      <c r="AQ18" s="1108"/>
      <c r="AR18" s="1108"/>
      <c r="AS18" s="1108"/>
      <c r="AT18" s="1108"/>
      <c r="AU18" s="1109"/>
      <c r="AV18" s="1109"/>
      <c r="AW18" s="1109"/>
      <c r="AX18" s="1109"/>
      <c r="AY18" s="1110"/>
      <c r="AZ18" s="97"/>
      <c r="BA18" s="97"/>
      <c r="BB18" s="97"/>
      <c r="BC18" s="97"/>
      <c r="BD18" s="97"/>
      <c r="BE18" s="98"/>
      <c r="BF18" s="98"/>
      <c r="BG18" s="98"/>
      <c r="BH18" s="98"/>
      <c r="BI18" s="98"/>
      <c r="BJ18" s="98"/>
      <c r="BK18" s="98"/>
      <c r="BL18" s="98"/>
      <c r="BM18" s="98"/>
      <c r="BN18" s="98"/>
      <c r="BO18" s="98"/>
      <c r="BP18" s="98"/>
      <c r="BQ18" s="103">
        <v>12</v>
      </c>
      <c r="BR18" s="104"/>
      <c r="BS18" s="1024"/>
      <c r="BT18" s="1025"/>
      <c r="BU18" s="1025"/>
      <c r="BV18" s="1025"/>
      <c r="BW18" s="1025"/>
      <c r="BX18" s="1025"/>
      <c r="BY18" s="1025"/>
      <c r="BZ18" s="1025"/>
      <c r="CA18" s="1025"/>
      <c r="CB18" s="1025"/>
      <c r="CC18" s="1025"/>
      <c r="CD18" s="1025"/>
      <c r="CE18" s="1025"/>
      <c r="CF18" s="1025"/>
      <c r="CG18" s="1040"/>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99"/>
    </row>
    <row r="19" spans="1:131" s="100" customFormat="1" ht="26.25" customHeight="1" x14ac:dyDescent="0.2">
      <c r="A19" s="103">
        <v>13</v>
      </c>
      <c r="B19" s="1054"/>
      <c r="C19" s="1055"/>
      <c r="D19" s="1055"/>
      <c r="E19" s="1055"/>
      <c r="F19" s="1055"/>
      <c r="G19" s="1055"/>
      <c r="H19" s="1055"/>
      <c r="I19" s="1055"/>
      <c r="J19" s="1055"/>
      <c r="K19" s="1055"/>
      <c r="L19" s="1055"/>
      <c r="M19" s="1055"/>
      <c r="N19" s="1055"/>
      <c r="O19" s="1055"/>
      <c r="P19" s="1056"/>
      <c r="Q19" s="1062"/>
      <c r="R19" s="1063"/>
      <c r="S19" s="1063"/>
      <c r="T19" s="1063"/>
      <c r="U19" s="1063"/>
      <c r="V19" s="1063"/>
      <c r="W19" s="1063"/>
      <c r="X19" s="1063"/>
      <c r="Y19" s="1063"/>
      <c r="Z19" s="1063"/>
      <c r="AA19" s="1063"/>
      <c r="AB19" s="1063"/>
      <c r="AC19" s="1063"/>
      <c r="AD19" s="1063"/>
      <c r="AE19" s="1064"/>
      <c r="AF19" s="1059"/>
      <c r="AG19" s="1060"/>
      <c r="AH19" s="1060"/>
      <c r="AI19" s="1060"/>
      <c r="AJ19" s="1061"/>
      <c r="AK19" s="1107"/>
      <c r="AL19" s="1108"/>
      <c r="AM19" s="1108"/>
      <c r="AN19" s="1108"/>
      <c r="AO19" s="1108"/>
      <c r="AP19" s="1108"/>
      <c r="AQ19" s="1108"/>
      <c r="AR19" s="1108"/>
      <c r="AS19" s="1108"/>
      <c r="AT19" s="1108"/>
      <c r="AU19" s="1109"/>
      <c r="AV19" s="1109"/>
      <c r="AW19" s="1109"/>
      <c r="AX19" s="1109"/>
      <c r="AY19" s="1110"/>
      <c r="AZ19" s="97"/>
      <c r="BA19" s="97"/>
      <c r="BB19" s="97"/>
      <c r="BC19" s="97"/>
      <c r="BD19" s="97"/>
      <c r="BE19" s="98"/>
      <c r="BF19" s="98"/>
      <c r="BG19" s="98"/>
      <c r="BH19" s="98"/>
      <c r="BI19" s="98"/>
      <c r="BJ19" s="98"/>
      <c r="BK19" s="98"/>
      <c r="BL19" s="98"/>
      <c r="BM19" s="98"/>
      <c r="BN19" s="98"/>
      <c r="BO19" s="98"/>
      <c r="BP19" s="98"/>
      <c r="BQ19" s="103">
        <v>13</v>
      </c>
      <c r="BR19" s="104"/>
      <c r="BS19" s="1024"/>
      <c r="BT19" s="1025"/>
      <c r="BU19" s="1025"/>
      <c r="BV19" s="1025"/>
      <c r="BW19" s="1025"/>
      <c r="BX19" s="1025"/>
      <c r="BY19" s="1025"/>
      <c r="BZ19" s="1025"/>
      <c r="CA19" s="1025"/>
      <c r="CB19" s="1025"/>
      <c r="CC19" s="1025"/>
      <c r="CD19" s="1025"/>
      <c r="CE19" s="1025"/>
      <c r="CF19" s="1025"/>
      <c r="CG19" s="1040"/>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99"/>
    </row>
    <row r="20" spans="1:131" s="100" customFormat="1" ht="26.25" customHeight="1" x14ac:dyDescent="0.2">
      <c r="A20" s="103">
        <v>14</v>
      </c>
      <c r="B20" s="1054"/>
      <c r="C20" s="1055"/>
      <c r="D20" s="1055"/>
      <c r="E20" s="1055"/>
      <c r="F20" s="1055"/>
      <c r="G20" s="1055"/>
      <c r="H20" s="1055"/>
      <c r="I20" s="1055"/>
      <c r="J20" s="1055"/>
      <c r="K20" s="1055"/>
      <c r="L20" s="1055"/>
      <c r="M20" s="1055"/>
      <c r="N20" s="1055"/>
      <c r="O20" s="1055"/>
      <c r="P20" s="1056"/>
      <c r="Q20" s="1062"/>
      <c r="R20" s="1063"/>
      <c r="S20" s="1063"/>
      <c r="T20" s="1063"/>
      <c r="U20" s="1063"/>
      <c r="V20" s="1063"/>
      <c r="W20" s="1063"/>
      <c r="X20" s="1063"/>
      <c r="Y20" s="1063"/>
      <c r="Z20" s="1063"/>
      <c r="AA20" s="1063"/>
      <c r="AB20" s="1063"/>
      <c r="AC20" s="1063"/>
      <c r="AD20" s="1063"/>
      <c r="AE20" s="1064"/>
      <c r="AF20" s="1059"/>
      <c r="AG20" s="1060"/>
      <c r="AH20" s="1060"/>
      <c r="AI20" s="1060"/>
      <c r="AJ20" s="1061"/>
      <c r="AK20" s="1107"/>
      <c r="AL20" s="1108"/>
      <c r="AM20" s="1108"/>
      <c r="AN20" s="1108"/>
      <c r="AO20" s="1108"/>
      <c r="AP20" s="1108"/>
      <c r="AQ20" s="1108"/>
      <c r="AR20" s="1108"/>
      <c r="AS20" s="1108"/>
      <c r="AT20" s="1108"/>
      <c r="AU20" s="1109"/>
      <c r="AV20" s="1109"/>
      <c r="AW20" s="1109"/>
      <c r="AX20" s="1109"/>
      <c r="AY20" s="1110"/>
      <c r="AZ20" s="97"/>
      <c r="BA20" s="97"/>
      <c r="BB20" s="97"/>
      <c r="BC20" s="97"/>
      <c r="BD20" s="97"/>
      <c r="BE20" s="98"/>
      <c r="BF20" s="98"/>
      <c r="BG20" s="98"/>
      <c r="BH20" s="98"/>
      <c r="BI20" s="98"/>
      <c r="BJ20" s="98"/>
      <c r="BK20" s="98"/>
      <c r="BL20" s="98"/>
      <c r="BM20" s="98"/>
      <c r="BN20" s="98"/>
      <c r="BO20" s="98"/>
      <c r="BP20" s="98"/>
      <c r="BQ20" s="103">
        <v>14</v>
      </c>
      <c r="BR20" s="104"/>
      <c r="BS20" s="1024"/>
      <c r="BT20" s="1025"/>
      <c r="BU20" s="1025"/>
      <c r="BV20" s="1025"/>
      <c r="BW20" s="1025"/>
      <c r="BX20" s="1025"/>
      <c r="BY20" s="1025"/>
      <c r="BZ20" s="1025"/>
      <c r="CA20" s="1025"/>
      <c r="CB20" s="1025"/>
      <c r="CC20" s="1025"/>
      <c r="CD20" s="1025"/>
      <c r="CE20" s="1025"/>
      <c r="CF20" s="1025"/>
      <c r="CG20" s="1040"/>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99"/>
    </row>
    <row r="21" spans="1:131" s="100" customFormat="1" ht="26.25" customHeight="1" thickBot="1" x14ac:dyDescent="0.25">
      <c r="A21" s="103">
        <v>15</v>
      </c>
      <c r="B21" s="1054"/>
      <c r="C21" s="1055"/>
      <c r="D21" s="1055"/>
      <c r="E21" s="1055"/>
      <c r="F21" s="1055"/>
      <c r="G21" s="1055"/>
      <c r="H21" s="1055"/>
      <c r="I21" s="1055"/>
      <c r="J21" s="1055"/>
      <c r="K21" s="1055"/>
      <c r="L21" s="1055"/>
      <c r="M21" s="1055"/>
      <c r="N21" s="1055"/>
      <c r="O21" s="1055"/>
      <c r="P21" s="1056"/>
      <c r="Q21" s="1062"/>
      <c r="R21" s="1063"/>
      <c r="S21" s="1063"/>
      <c r="T21" s="1063"/>
      <c r="U21" s="1063"/>
      <c r="V21" s="1063"/>
      <c r="W21" s="1063"/>
      <c r="X21" s="1063"/>
      <c r="Y21" s="1063"/>
      <c r="Z21" s="1063"/>
      <c r="AA21" s="1063"/>
      <c r="AB21" s="1063"/>
      <c r="AC21" s="1063"/>
      <c r="AD21" s="1063"/>
      <c r="AE21" s="1064"/>
      <c r="AF21" s="1059"/>
      <c r="AG21" s="1060"/>
      <c r="AH21" s="1060"/>
      <c r="AI21" s="1060"/>
      <c r="AJ21" s="1061"/>
      <c r="AK21" s="1107"/>
      <c r="AL21" s="1108"/>
      <c r="AM21" s="1108"/>
      <c r="AN21" s="1108"/>
      <c r="AO21" s="1108"/>
      <c r="AP21" s="1108"/>
      <c r="AQ21" s="1108"/>
      <c r="AR21" s="1108"/>
      <c r="AS21" s="1108"/>
      <c r="AT21" s="1108"/>
      <c r="AU21" s="1109"/>
      <c r="AV21" s="1109"/>
      <c r="AW21" s="1109"/>
      <c r="AX21" s="1109"/>
      <c r="AY21" s="1110"/>
      <c r="AZ21" s="97"/>
      <c r="BA21" s="97"/>
      <c r="BB21" s="97"/>
      <c r="BC21" s="97"/>
      <c r="BD21" s="97"/>
      <c r="BE21" s="98"/>
      <c r="BF21" s="98"/>
      <c r="BG21" s="98"/>
      <c r="BH21" s="98"/>
      <c r="BI21" s="98"/>
      <c r="BJ21" s="98"/>
      <c r="BK21" s="98"/>
      <c r="BL21" s="98"/>
      <c r="BM21" s="98"/>
      <c r="BN21" s="98"/>
      <c r="BO21" s="98"/>
      <c r="BP21" s="98"/>
      <c r="BQ21" s="103">
        <v>15</v>
      </c>
      <c r="BR21" s="104"/>
      <c r="BS21" s="1024"/>
      <c r="BT21" s="1025"/>
      <c r="BU21" s="1025"/>
      <c r="BV21" s="1025"/>
      <c r="BW21" s="1025"/>
      <c r="BX21" s="1025"/>
      <c r="BY21" s="1025"/>
      <c r="BZ21" s="1025"/>
      <c r="CA21" s="1025"/>
      <c r="CB21" s="1025"/>
      <c r="CC21" s="1025"/>
      <c r="CD21" s="1025"/>
      <c r="CE21" s="1025"/>
      <c r="CF21" s="1025"/>
      <c r="CG21" s="1040"/>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99"/>
    </row>
    <row r="22" spans="1:131" s="100" customFormat="1" ht="26.25" customHeight="1" x14ac:dyDescent="0.2">
      <c r="A22" s="103">
        <v>16</v>
      </c>
      <c r="B22" s="1054"/>
      <c r="C22" s="1055"/>
      <c r="D22" s="1055"/>
      <c r="E22" s="1055"/>
      <c r="F22" s="1055"/>
      <c r="G22" s="1055"/>
      <c r="H22" s="1055"/>
      <c r="I22" s="1055"/>
      <c r="J22" s="1055"/>
      <c r="K22" s="1055"/>
      <c r="L22" s="1055"/>
      <c r="M22" s="1055"/>
      <c r="N22" s="1055"/>
      <c r="O22" s="1055"/>
      <c r="P22" s="1056"/>
      <c r="Q22" s="1100"/>
      <c r="R22" s="1101"/>
      <c r="S22" s="1101"/>
      <c r="T22" s="1101"/>
      <c r="U22" s="1101"/>
      <c r="V22" s="1101"/>
      <c r="W22" s="1101"/>
      <c r="X22" s="1101"/>
      <c r="Y22" s="1101"/>
      <c r="Z22" s="1101"/>
      <c r="AA22" s="1101"/>
      <c r="AB22" s="1101"/>
      <c r="AC22" s="1101"/>
      <c r="AD22" s="1101"/>
      <c r="AE22" s="1102"/>
      <c r="AF22" s="1059"/>
      <c r="AG22" s="1060"/>
      <c r="AH22" s="1060"/>
      <c r="AI22" s="1060"/>
      <c r="AJ22" s="1061"/>
      <c r="AK22" s="1103"/>
      <c r="AL22" s="1104"/>
      <c r="AM22" s="1104"/>
      <c r="AN22" s="1104"/>
      <c r="AO22" s="1104"/>
      <c r="AP22" s="1104"/>
      <c r="AQ22" s="1104"/>
      <c r="AR22" s="1104"/>
      <c r="AS22" s="1104"/>
      <c r="AT22" s="1104"/>
      <c r="AU22" s="1105"/>
      <c r="AV22" s="1105"/>
      <c r="AW22" s="1105"/>
      <c r="AX22" s="1105"/>
      <c r="AY22" s="1106"/>
      <c r="AZ22" s="1052" t="s">
        <v>326</v>
      </c>
      <c r="BA22" s="1052"/>
      <c r="BB22" s="1052"/>
      <c r="BC22" s="1052"/>
      <c r="BD22" s="1053"/>
      <c r="BE22" s="98"/>
      <c r="BF22" s="98"/>
      <c r="BG22" s="98"/>
      <c r="BH22" s="98"/>
      <c r="BI22" s="98"/>
      <c r="BJ22" s="98"/>
      <c r="BK22" s="98"/>
      <c r="BL22" s="98"/>
      <c r="BM22" s="98"/>
      <c r="BN22" s="98"/>
      <c r="BO22" s="98"/>
      <c r="BP22" s="98"/>
      <c r="BQ22" s="103">
        <v>16</v>
      </c>
      <c r="BR22" s="104"/>
      <c r="BS22" s="1024"/>
      <c r="BT22" s="1025"/>
      <c r="BU22" s="1025"/>
      <c r="BV22" s="1025"/>
      <c r="BW22" s="1025"/>
      <c r="BX22" s="1025"/>
      <c r="BY22" s="1025"/>
      <c r="BZ22" s="1025"/>
      <c r="CA22" s="1025"/>
      <c r="CB22" s="1025"/>
      <c r="CC22" s="1025"/>
      <c r="CD22" s="1025"/>
      <c r="CE22" s="1025"/>
      <c r="CF22" s="1025"/>
      <c r="CG22" s="1040"/>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99"/>
    </row>
    <row r="23" spans="1:131" s="100" customFormat="1" ht="26.25" customHeight="1" thickBot="1" x14ac:dyDescent="0.25">
      <c r="A23" s="105" t="s">
        <v>327</v>
      </c>
      <c r="B23" s="959" t="s">
        <v>328</v>
      </c>
      <c r="C23" s="960"/>
      <c r="D23" s="960"/>
      <c r="E23" s="960"/>
      <c r="F23" s="960"/>
      <c r="G23" s="960"/>
      <c r="H23" s="960"/>
      <c r="I23" s="960"/>
      <c r="J23" s="960"/>
      <c r="K23" s="960"/>
      <c r="L23" s="960"/>
      <c r="M23" s="960"/>
      <c r="N23" s="960"/>
      <c r="O23" s="960"/>
      <c r="P23" s="970"/>
      <c r="Q23" s="1094">
        <v>5222</v>
      </c>
      <c r="R23" s="1088"/>
      <c r="S23" s="1088"/>
      <c r="T23" s="1088"/>
      <c r="U23" s="1088"/>
      <c r="V23" s="1088">
        <v>4525</v>
      </c>
      <c r="W23" s="1088"/>
      <c r="X23" s="1088"/>
      <c r="Y23" s="1088"/>
      <c r="Z23" s="1088"/>
      <c r="AA23" s="1088">
        <v>697</v>
      </c>
      <c r="AB23" s="1088"/>
      <c r="AC23" s="1088"/>
      <c r="AD23" s="1088"/>
      <c r="AE23" s="1095"/>
      <c r="AF23" s="1096">
        <v>665</v>
      </c>
      <c r="AG23" s="1088"/>
      <c r="AH23" s="1088"/>
      <c r="AI23" s="1088"/>
      <c r="AJ23" s="1097"/>
      <c r="AK23" s="1098"/>
      <c r="AL23" s="1099"/>
      <c r="AM23" s="1099"/>
      <c r="AN23" s="1099"/>
      <c r="AO23" s="1099"/>
      <c r="AP23" s="1088">
        <v>3246</v>
      </c>
      <c r="AQ23" s="1088"/>
      <c r="AR23" s="1088"/>
      <c r="AS23" s="1088"/>
      <c r="AT23" s="1088"/>
      <c r="AU23" s="1089"/>
      <c r="AV23" s="1089"/>
      <c r="AW23" s="1089"/>
      <c r="AX23" s="1089"/>
      <c r="AY23" s="1090"/>
      <c r="AZ23" s="1091" t="s">
        <v>65</v>
      </c>
      <c r="BA23" s="1092"/>
      <c r="BB23" s="1092"/>
      <c r="BC23" s="1092"/>
      <c r="BD23" s="1093"/>
      <c r="BE23" s="98"/>
      <c r="BF23" s="98"/>
      <c r="BG23" s="98"/>
      <c r="BH23" s="98"/>
      <c r="BI23" s="98"/>
      <c r="BJ23" s="98"/>
      <c r="BK23" s="98"/>
      <c r="BL23" s="98"/>
      <c r="BM23" s="98"/>
      <c r="BN23" s="98"/>
      <c r="BO23" s="98"/>
      <c r="BP23" s="98"/>
      <c r="BQ23" s="103">
        <v>17</v>
      </c>
      <c r="BR23" s="104"/>
      <c r="BS23" s="1024"/>
      <c r="BT23" s="1025"/>
      <c r="BU23" s="1025"/>
      <c r="BV23" s="1025"/>
      <c r="BW23" s="1025"/>
      <c r="BX23" s="1025"/>
      <c r="BY23" s="1025"/>
      <c r="BZ23" s="1025"/>
      <c r="CA23" s="1025"/>
      <c r="CB23" s="1025"/>
      <c r="CC23" s="1025"/>
      <c r="CD23" s="1025"/>
      <c r="CE23" s="1025"/>
      <c r="CF23" s="1025"/>
      <c r="CG23" s="1040"/>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99"/>
    </row>
    <row r="24" spans="1:131" s="100" customFormat="1" ht="26.25" customHeight="1" x14ac:dyDescent="0.2">
      <c r="A24" s="1087" t="s">
        <v>329</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97"/>
      <c r="BA24" s="97"/>
      <c r="BB24" s="97"/>
      <c r="BC24" s="97"/>
      <c r="BD24" s="97"/>
      <c r="BE24" s="98"/>
      <c r="BF24" s="98"/>
      <c r="BG24" s="98"/>
      <c r="BH24" s="98"/>
      <c r="BI24" s="98"/>
      <c r="BJ24" s="98"/>
      <c r="BK24" s="98"/>
      <c r="BL24" s="98"/>
      <c r="BM24" s="98"/>
      <c r="BN24" s="98"/>
      <c r="BO24" s="98"/>
      <c r="BP24" s="98"/>
      <c r="BQ24" s="103">
        <v>18</v>
      </c>
      <c r="BR24" s="104"/>
      <c r="BS24" s="1024"/>
      <c r="BT24" s="1025"/>
      <c r="BU24" s="1025"/>
      <c r="BV24" s="1025"/>
      <c r="BW24" s="1025"/>
      <c r="BX24" s="1025"/>
      <c r="BY24" s="1025"/>
      <c r="BZ24" s="1025"/>
      <c r="CA24" s="1025"/>
      <c r="CB24" s="1025"/>
      <c r="CC24" s="1025"/>
      <c r="CD24" s="1025"/>
      <c r="CE24" s="1025"/>
      <c r="CF24" s="1025"/>
      <c r="CG24" s="1040"/>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99"/>
    </row>
    <row r="25" spans="1:131" ht="26.25" customHeight="1" thickBot="1" x14ac:dyDescent="0.25">
      <c r="A25" s="1086" t="s">
        <v>330</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97"/>
      <c r="BK25" s="97"/>
      <c r="BL25" s="97"/>
      <c r="BM25" s="97"/>
      <c r="BN25" s="97"/>
      <c r="BO25" s="106"/>
      <c r="BP25" s="106"/>
      <c r="BQ25" s="103">
        <v>19</v>
      </c>
      <c r="BR25" s="104"/>
      <c r="BS25" s="1024"/>
      <c r="BT25" s="1025"/>
      <c r="BU25" s="1025"/>
      <c r="BV25" s="1025"/>
      <c r="BW25" s="1025"/>
      <c r="BX25" s="1025"/>
      <c r="BY25" s="1025"/>
      <c r="BZ25" s="1025"/>
      <c r="CA25" s="1025"/>
      <c r="CB25" s="1025"/>
      <c r="CC25" s="1025"/>
      <c r="CD25" s="1025"/>
      <c r="CE25" s="1025"/>
      <c r="CF25" s="1025"/>
      <c r="CG25" s="1040"/>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95"/>
    </row>
    <row r="26" spans="1:131" ht="26.25" customHeight="1" x14ac:dyDescent="0.2">
      <c r="A26" s="1027" t="s">
        <v>305</v>
      </c>
      <c r="B26" s="1028"/>
      <c r="C26" s="1028"/>
      <c r="D26" s="1028"/>
      <c r="E26" s="1028"/>
      <c r="F26" s="1028"/>
      <c r="G26" s="1028"/>
      <c r="H26" s="1028"/>
      <c r="I26" s="1028"/>
      <c r="J26" s="1028"/>
      <c r="K26" s="1028"/>
      <c r="L26" s="1028"/>
      <c r="M26" s="1028"/>
      <c r="N26" s="1028"/>
      <c r="O26" s="1028"/>
      <c r="P26" s="1029"/>
      <c r="Q26" s="1013" t="s">
        <v>331</v>
      </c>
      <c r="R26" s="1014"/>
      <c r="S26" s="1014"/>
      <c r="T26" s="1014"/>
      <c r="U26" s="1015"/>
      <c r="V26" s="1013" t="s">
        <v>332</v>
      </c>
      <c r="W26" s="1014"/>
      <c r="X26" s="1014"/>
      <c r="Y26" s="1014"/>
      <c r="Z26" s="1015"/>
      <c r="AA26" s="1013" t="s">
        <v>333</v>
      </c>
      <c r="AB26" s="1014"/>
      <c r="AC26" s="1014"/>
      <c r="AD26" s="1014"/>
      <c r="AE26" s="1014"/>
      <c r="AF26" s="1082" t="s">
        <v>334</v>
      </c>
      <c r="AG26" s="1034"/>
      <c r="AH26" s="1034"/>
      <c r="AI26" s="1034"/>
      <c r="AJ26" s="1083"/>
      <c r="AK26" s="1014" t="s">
        <v>335</v>
      </c>
      <c r="AL26" s="1014"/>
      <c r="AM26" s="1014"/>
      <c r="AN26" s="1014"/>
      <c r="AO26" s="1015"/>
      <c r="AP26" s="1013" t="s">
        <v>336</v>
      </c>
      <c r="AQ26" s="1014"/>
      <c r="AR26" s="1014"/>
      <c r="AS26" s="1014"/>
      <c r="AT26" s="1015"/>
      <c r="AU26" s="1013" t="s">
        <v>337</v>
      </c>
      <c r="AV26" s="1014"/>
      <c r="AW26" s="1014"/>
      <c r="AX26" s="1014"/>
      <c r="AY26" s="1015"/>
      <c r="AZ26" s="1013" t="s">
        <v>338</v>
      </c>
      <c r="BA26" s="1014"/>
      <c r="BB26" s="1014"/>
      <c r="BC26" s="1014"/>
      <c r="BD26" s="1015"/>
      <c r="BE26" s="1013" t="s">
        <v>312</v>
      </c>
      <c r="BF26" s="1014"/>
      <c r="BG26" s="1014"/>
      <c r="BH26" s="1014"/>
      <c r="BI26" s="1019"/>
      <c r="BJ26" s="97"/>
      <c r="BK26" s="97"/>
      <c r="BL26" s="97"/>
      <c r="BM26" s="97"/>
      <c r="BN26" s="97"/>
      <c r="BO26" s="106"/>
      <c r="BP26" s="106"/>
      <c r="BQ26" s="103">
        <v>20</v>
      </c>
      <c r="BR26" s="104"/>
      <c r="BS26" s="1024"/>
      <c r="BT26" s="1025"/>
      <c r="BU26" s="1025"/>
      <c r="BV26" s="1025"/>
      <c r="BW26" s="1025"/>
      <c r="BX26" s="1025"/>
      <c r="BY26" s="1025"/>
      <c r="BZ26" s="1025"/>
      <c r="CA26" s="1025"/>
      <c r="CB26" s="1025"/>
      <c r="CC26" s="1025"/>
      <c r="CD26" s="1025"/>
      <c r="CE26" s="1025"/>
      <c r="CF26" s="1025"/>
      <c r="CG26" s="1040"/>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95"/>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16"/>
      <c r="R27" s="1017"/>
      <c r="S27" s="1017"/>
      <c r="T27" s="1017"/>
      <c r="U27" s="1018"/>
      <c r="V27" s="1016"/>
      <c r="W27" s="1017"/>
      <c r="X27" s="1017"/>
      <c r="Y27" s="1017"/>
      <c r="Z27" s="1018"/>
      <c r="AA27" s="1016"/>
      <c r="AB27" s="1017"/>
      <c r="AC27" s="1017"/>
      <c r="AD27" s="1017"/>
      <c r="AE27" s="1017"/>
      <c r="AF27" s="1084"/>
      <c r="AG27" s="1037"/>
      <c r="AH27" s="1037"/>
      <c r="AI27" s="1037"/>
      <c r="AJ27" s="1085"/>
      <c r="AK27" s="1017"/>
      <c r="AL27" s="1017"/>
      <c r="AM27" s="1017"/>
      <c r="AN27" s="1017"/>
      <c r="AO27" s="1018"/>
      <c r="AP27" s="1016"/>
      <c r="AQ27" s="1017"/>
      <c r="AR27" s="1017"/>
      <c r="AS27" s="1017"/>
      <c r="AT27" s="1018"/>
      <c r="AU27" s="1016"/>
      <c r="AV27" s="1017"/>
      <c r="AW27" s="1017"/>
      <c r="AX27" s="1017"/>
      <c r="AY27" s="1018"/>
      <c r="AZ27" s="1016"/>
      <c r="BA27" s="1017"/>
      <c r="BB27" s="1017"/>
      <c r="BC27" s="1017"/>
      <c r="BD27" s="1018"/>
      <c r="BE27" s="1016"/>
      <c r="BF27" s="1017"/>
      <c r="BG27" s="1017"/>
      <c r="BH27" s="1017"/>
      <c r="BI27" s="1020"/>
      <c r="BJ27" s="97"/>
      <c r="BK27" s="97"/>
      <c r="BL27" s="97"/>
      <c r="BM27" s="97"/>
      <c r="BN27" s="97"/>
      <c r="BO27" s="106"/>
      <c r="BP27" s="106"/>
      <c r="BQ27" s="103">
        <v>21</v>
      </c>
      <c r="BR27" s="104"/>
      <c r="BS27" s="1024"/>
      <c r="BT27" s="1025"/>
      <c r="BU27" s="1025"/>
      <c r="BV27" s="1025"/>
      <c r="BW27" s="1025"/>
      <c r="BX27" s="1025"/>
      <c r="BY27" s="1025"/>
      <c r="BZ27" s="1025"/>
      <c r="CA27" s="1025"/>
      <c r="CB27" s="1025"/>
      <c r="CC27" s="1025"/>
      <c r="CD27" s="1025"/>
      <c r="CE27" s="1025"/>
      <c r="CF27" s="1025"/>
      <c r="CG27" s="1040"/>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95"/>
    </row>
    <row r="28" spans="1:131" ht="26.25" customHeight="1" thickTop="1" x14ac:dyDescent="0.2">
      <c r="A28" s="107">
        <v>1</v>
      </c>
      <c r="B28" s="1071" t="s">
        <v>339</v>
      </c>
      <c r="C28" s="1072"/>
      <c r="D28" s="1072"/>
      <c r="E28" s="1072"/>
      <c r="F28" s="1072"/>
      <c r="G28" s="1072"/>
      <c r="H28" s="1072"/>
      <c r="I28" s="1072"/>
      <c r="J28" s="1072"/>
      <c r="K28" s="1072"/>
      <c r="L28" s="1072"/>
      <c r="M28" s="1072"/>
      <c r="N28" s="1072"/>
      <c r="O28" s="1072"/>
      <c r="P28" s="1073"/>
      <c r="Q28" s="1074">
        <v>471</v>
      </c>
      <c r="R28" s="1075"/>
      <c r="S28" s="1075"/>
      <c r="T28" s="1075"/>
      <c r="U28" s="1075"/>
      <c r="V28" s="1075">
        <v>440</v>
      </c>
      <c r="W28" s="1075"/>
      <c r="X28" s="1075"/>
      <c r="Y28" s="1075"/>
      <c r="Z28" s="1075"/>
      <c r="AA28" s="1075">
        <v>31</v>
      </c>
      <c r="AB28" s="1075"/>
      <c r="AC28" s="1075"/>
      <c r="AD28" s="1075"/>
      <c r="AE28" s="1076"/>
      <c r="AF28" s="1077">
        <v>30</v>
      </c>
      <c r="AG28" s="1075"/>
      <c r="AH28" s="1075"/>
      <c r="AI28" s="1075"/>
      <c r="AJ28" s="1078"/>
      <c r="AK28" s="1079">
        <v>31</v>
      </c>
      <c r="AL28" s="1080"/>
      <c r="AM28" s="1080"/>
      <c r="AN28" s="1080"/>
      <c r="AO28" s="1080"/>
      <c r="AP28" s="1080" t="s">
        <v>324</v>
      </c>
      <c r="AQ28" s="1080"/>
      <c r="AR28" s="1080"/>
      <c r="AS28" s="1080"/>
      <c r="AT28" s="1080"/>
      <c r="AU28" s="1080" t="s">
        <v>324</v>
      </c>
      <c r="AV28" s="1080"/>
      <c r="AW28" s="1080"/>
      <c r="AX28" s="1080"/>
      <c r="AY28" s="1080"/>
      <c r="AZ28" s="1081" t="s">
        <v>324</v>
      </c>
      <c r="BA28" s="1081"/>
      <c r="BB28" s="1081"/>
      <c r="BC28" s="1081"/>
      <c r="BD28" s="1081"/>
      <c r="BE28" s="1069"/>
      <c r="BF28" s="1069"/>
      <c r="BG28" s="1069"/>
      <c r="BH28" s="1069"/>
      <c r="BI28" s="1070"/>
      <c r="BJ28" s="97"/>
      <c r="BK28" s="97"/>
      <c r="BL28" s="97"/>
      <c r="BM28" s="97"/>
      <c r="BN28" s="97"/>
      <c r="BO28" s="106"/>
      <c r="BP28" s="106"/>
      <c r="BQ28" s="103">
        <v>22</v>
      </c>
      <c r="BR28" s="104"/>
      <c r="BS28" s="1024"/>
      <c r="BT28" s="1025"/>
      <c r="BU28" s="1025"/>
      <c r="BV28" s="1025"/>
      <c r="BW28" s="1025"/>
      <c r="BX28" s="1025"/>
      <c r="BY28" s="1025"/>
      <c r="BZ28" s="1025"/>
      <c r="CA28" s="1025"/>
      <c r="CB28" s="1025"/>
      <c r="CC28" s="1025"/>
      <c r="CD28" s="1025"/>
      <c r="CE28" s="1025"/>
      <c r="CF28" s="1025"/>
      <c r="CG28" s="1040"/>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95"/>
    </row>
    <row r="29" spans="1:131" ht="26.25" customHeight="1" x14ac:dyDescent="0.2">
      <c r="A29" s="107">
        <v>2</v>
      </c>
      <c r="B29" s="1054" t="s">
        <v>340</v>
      </c>
      <c r="C29" s="1055"/>
      <c r="D29" s="1055"/>
      <c r="E29" s="1055"/>
      <c r="F29" s="1055"/>
      <c r="G29" s="1055"/>
      <c r="H29" s="1055"/>
      <c r="I29" s="1055"/>
      <c r="J29" s="1055"/>
      <c r="K29" s="1055"/>
      <c r="L29" s="1055"/>
      <c r="M29" s="1055"/>
      <c r="N29" s="1055"/>
      <c r="O29" s="1055"/>
      <c r="P29" s="1056"/>
      <c r="Q29" s="1062">
        <v>505</v>
      </c>
      <c r="R29" s="1063"/>
      <c r="S29" s="1063"/>
      <c r="T29" s="1063"/>
      <c r="U29" s="1063"/>
      <c r="V29" s="1063">
        <v>467</v>
      </c>
      <c r="W29" s="1063"/>
      <c r="X29" s="1063"/>
      <c r="Y29" s="1063"/>
      <c r="Z29" s="1063"/>
      <c r="AA29" s="1063">
        <v>38</v>
      </c>
      <c r="AB29" s="1063"/>
      <c r="AC29" s="1063"/>
      <c r="AD29" s="1063"/>
      <c r="AE29" s="1064"/>
      <c r="AF29" s="1059">
        <v>38</v>
      </c>
      <c r="AG29" s="1060"/>
      <c r="AH29" s="1060"/>
      <c r="AI29" s="1060"/>
      <c r="AJ29" s="1061"/>
      <c r="AK29" s="1002">
        <v>79</v>
      </c>
      <c r="AL29" s="993"/>
      <c r="AM29" s="993"/>
      <c r="AN29" s="993"/>
      <c r="AO29" s="993"/>
      <c r="AP29" s="993" t="s">
        <v>324</v>
      </c>
      <c r="AQ29" s="993"/>
      <c r="AR29" s="993"/>
      <c r="AS29" s="993"/>
      <c r="AT29" s="993"/>
      <c r="AU29" s="993" t="s">
        <v>324</v>
      </c>
      <c r="AV29" s="993"/>
      <c r="AW29" s="993"/>
      <c r="AX29" s="993"/>
      <c r="AY29" s="993"/>
      <c r="AZ29" s="1066" t="s">
        <v>341</v>
      </c>
      <c r="BA29" s="1067"/>
      <c r="BB29" s="1067"/>
      <c r="BC29" s="1067"/>
      <c r="BD29" s="1068"/>
      <c r="BE29" s="994"/>
      <c r="BF29" s="994"/>
      <c r="BG29" s="994"/>
      <c r="BH29" s="994"/>
      <c r="BI29" s="995"/>
      <c r="BJ29" s="97"/>
      <c r="BK29" s="97"/>
      <c r="BL29" s="97"/>
      <c r="BM29" s="97"/>
      <c r="BN29" s="97"/>
      <c r="BO29" s="106"/>
      <c r="BP29" s="106"/>
      <c r="BQ29" s="103">
        <v>23</v>
      </c>
      <c r="BR29" s="104"/>
      <c r="BS29" s="1024"/>
      <c r="BT29" s="1025"/>
      <c r="BU29" s="1025"/>
      <c r="BV29" s="1025"/>
      <c r="BW29" s="1025"/>
      <c r="BX29" s="1025"/>
      <c r="BY29" s="1025"/>
      <c r="BZ29" s="1025"/>
      <c r="CA29" s="1025"/>
      <c r="CB29" s="1025"/>
      <c r="CC29" s="1025"/>
      <c r="CD29" s="1025"/>
      <c r="CE29" s="1025"/>
      <c r="CF29" s="1025"/>
      <c r="CG29" s="1040"/>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95"/>
    </row>
    <row r="30" spans="1:131" ht="26.25" customHeight="1" x14ac:dyDescent="0.2">
      <c r="A30" s="107">
        <v>3</v>
      </c>
      <c r="B30" s="1054" t="s">
        <v>342</v>
      </c>
      <c r="C30" s="1055"/>
      <c r="D30" s="1055"/>
      <c r="E30" s="1055"/>
      <c r="F30" s="1055"/>
      <c r="G30" s="1055"/>
      <c r="H30" s="1055"/>
      <c r="I30" s="1055"/>
      <c r="J30" s="1055"/>
      <c r="K30" s="1055"/>
      <c r="L30" s="1055"/>
      <c r="M30" s="1055"/>
      <c r="N30" s="1055"/>
      <c r="O30" s="1055"/>
      <c r="P30" s="1056"/>
      <c r="Q30" s="1062">
        <v>39</v>
      </c>
      <c r="R30" s="1063"/>
      <c r="S30" s="1063"/>
      <c r="T30" s="1063"/>
      <c r="U30" s="1063"/>
      <c r="V30" s="1063">
        <v>44</v>
      </c>
      <c r="W30" s="1063"/>
      <c r="X30" s="1063"/>
      <c r="Y30" s="1063"/>
      <c r="Z30" s="1063"/>
      <c r="AA30" s="1063">
        <v>-5</v>
      </c>
      <c r="AB30" s="1063"/>
      <c r="AC30" s="1063"/>
      <c r="AD30" s="1063"/>
      <c r="AE30" s="1064"/>
      <c r="AF30" s="1059">
        <v>-5</v>
      </c>
      <c r="AG30" s="1060"/>
      <c r="AH30" s="1060"/>
      <c r="AI30" s="1060"/>
      <c r="AJ30" s="1061"/>
      <c r="AK30" s="1002">
        <v>14</v>
      </c>
      <c r="AL30" s="993"/>
      <c r="AM30" s="993"/>
      <c r="AN30" s="993"/>
      <c r="AO30" s="993"/>
      <c r="AP30" s="993" t="s">
        <v>324</v>
      </c>
      <c r="AQ30" s="993"/>
      <c r="AR30" s="993"/>
      <c r="AS30" s="993"/>
      <c r="AT30" s="993"/>
      <c r="AU30" s="993" t="s">
        <v>324</v>
      </c>
      <c r="AV30" s="993"/>
      <c r="AW30" s="993"/>
      <c r="AX30" s="993"/>
      <c r="AY30" s="993"/>
      <c r="AZ30" s="1066" t="s">
        <v>341</v>
      </c>
      <c r="BA30" s="1067"/>
      <c r="BB30" s="1067"/>
      <c r="BC30" s="1067"/>
      <c r="BD30" s="1068"/>
      <c r="BE30" s="994"/>
      <c r="BF30" s="994"/>
      <c r="BG30" s="994"/>
      <c r="BH30" s="994"/>
      <c r="BI30" s="995"/>
      <c r="BJ30" s="97"/>
      <c r="BK30" s="97"/>
      <c r="BL30" s="97"/>
      <c r="BM30" s="97"/>
      <c r="BN30" s="97"/>
      <c r="BO30" s="106"/>
      <c r="BP30" s="106"/>
      <c r="BQ30" s="103">
        <v>24</v>
      </c>
      <c r="BR30" s="104"/>
      <c r="BS30" s="1024"/>
      <c r="BT30" s="1025"/>
      <c r="BU30" s="1025"/>
      <c r="BV30" s="1025"/>
      <c r="BW30" s="1025"/>
      <c r="BX30" s="1025"/>
      <c r="BY30" s="1025"/>
      <c r="BZ30" s="1025"/>
      <c r="CA30" s="1025"/>
      <c r="CB30" s="1025"/>
      <c r="CC30" s="1025"/>
      <c r="CD30" s="1025"/>
      <c r="CE30" s="1025"/>
      <c r="CF30" s="1025"/>
      <c r="CG30" s="1040"/>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95"/>
    </row>
    <row r="31" spans="1:131" ht="26.25" customHeight="1" x14ac:dyDescent="0.2">
      <c r="A31" s="107">
        <v>4</v>
      </c>
      <c r="B31" s="1054" t="s">
        <v>343</v>
      </c>
      <c r="C31" s="1055"/>
      <c r="D31" s="1055"/>
      <c r="E31" s="1055"/>
      <c r="F31" s="1055"/>
      <c r="G31" s="1055"/>
      <c r="H31" s="1055"/>
      <c r="I31" s="1055"/>
      <c r="J31" s="1055"/>
      <c r="K31" s="1055"/>
      <c r="L31" s="1055"/>
      <c r="M31" s="1055"/>
      <c r="N31" s="1055"/>
      <c r="O31" s="1055"/>
      <c r="P31" s="1056"/>
      <c r="Q31" s="1062">
        <v>171</v>
      </c>
      <c r="R31" s="1063"/>
      <c r="S31" s="1063"/>
      <c r="T31" s="1063"/>
      <c r="U31" s="1063"/>
      <c r="V31" s="1063">
        <v>170</v>
      </c>
      <c r="W31" s="1063"/>
      <c r="X31" s="1063"/>
      <c r="Y31" s="1063"/>
      <c r="Z31" s="1063"/>
      <c r="AA31" s="1063">
        <v>1</v>
      </c>
      <c r="AB31" s="1063"/>
      <c r="AC31" s="1063"/>
      <c r="AD31" s="1063"/>
      <c r="AE31" s="1064"/>
      <c r="AF31" s="1059">
        <v>1</v>
      </c>
      <c r="AG31" s="1060"/>
      <c r="AH31" s="1060"/>
      <c r="AI31" s="1060"/>
      <c r="AJ31" s="1061"/>
      <c r="AK31" s="1002">
        <v>114</v>
      </c>
      <c r="AL31" s="993"/>
      <c r="AM31" s="993"/>
      <c r="AN31" s="993"/>
      <c r="AO31" s="993"/>
      <c r="AP31" s="993">
        <v>702</v>
      </c>
      <c r="AQ31" s="993"/>
      <c r="AR31" s="993"/>
      <c r="AS31" s="993"/>
      <c r="AT31" s="993"/>
      <c r="AU31" s="993">
        <v>588</v>
      </c>
      <c r="AV31" s="993"/>
      <c r="AW31" s="993"/>
      <c r="AX31" s="993"/>
      <c r="AY31" s="993"/>
      <c r="AZ31" s="1066" t="s">
        <v>341</v>
      </c>
      <c r="BA31" s="1067"/>
      <c r="BB31" s="1067"/>
      <c r="BC31" s="1067"/>
      <c r="BD31" s="1068"/>
      <c r="BE31" s="994" t="s">
        <v>344</v>
      </c>
      <c r="BF31" s="994"/>
      <c r="BG31" s="994"/>
      <c r="BH31" s="994"/>
      <c r="BI31" s="995"/>
      <c r="BJ31" s="97"/>
      <c r="BK31" s="97"/>
      <c r="BL31" s="97"/>
      <c r="BM31" s="97"/>
      <c r="BN31" s="97"/>
      <c r="BO31" s="106"/>
      <c r="BP31" s="106"/>
      <c r="BQ31" s="103">
        <v>25</v>
      </c>
      <c r="BR31" s="104"/>
      <c r="BS31" s="1024"/>
      <c r="BT31" s="1025"/>
      <c r="BU31" s="1025"/>
      <c r="BV31" s="1025"/>
      <c r="BW31" s="1025"/>
      <c r="BX31" s="1025"/>
      <c r="BY31" s="1025"/>
      <c r="BZ31" s="1025"/>
      <c r="CA31" s="1025"/>
      <c r="CB31" s="1025"/>
      <c r="CC31" s="1025"/>
      <c r="CD31" s="1025"/>
      <c r="CE31" s="1025"/>
      <c r="CF31" s="1025"/>
      <c r="CG31" s="1040"/>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95"/>
    </row>
    <row r="32" spans="1:131" ht="26.25" customHeight="1" x14ac:dyDescent="0.2">
      <c r="A32" s="107">
        <v>5</v>
      </c>
      <c r="B32" s="1054" t="s">
        <v>345</v>
      </c>
      <c r="C32" s="1055"/>
      <c r="D32" s="1055"/>
      <c r="E32" s="1055"/>
      <c r="F32" s="1055"/>
      <c r="G32" s="1055"/>
      <c r="H32" s="1055"/>
      <c r="I32" s="1055"/>
      <c r="J32" s="1055"/>
      <c r="K32" s="1055"/>
      <c r="L32" s="1055"/>
      <c r="M32" s="1055"/>
      <c r="N32" s="1055"/>
      <c r="O32" s="1055"/>
      <c r="P32" s="1056"/>
      <c r="Q32" s="1062">
        <v>150</v>
      </c>
      <c r="R32" s="1063"/>
      <c r="S32" s="1063"/>
      <c r="T32" s="1063"/>
      <c r="U32" s="1063"/>
      <c r="V32" s="1063">
        <v>144</v>
      </c>
      <c r="W32" s="1063"/>
      <c r="X32" s="1063"/>
      <c r="Y32" s="1063"/>
      <c r="Z32" s="1063"/>
      <c r="AA32" s="1063">
        <v>6</v>
      </c>
      <c r="AB32" s="1063"/>
      <c r="AC32" s="1063"/>
      <c r="AD32" s="1063"/>
      <c r="AE32" s="1064"/>
      <c r="AF32" s="1059">
        <v>6</v>
      </c>
      <c r="AG32" s="1060"/>
      <c r="AH32" s="1060"/>
      <c r="AI32" s="1060"/>
      <c r="AJ32" s="1061"/>
      <c r="AK32" s="1002">
        <v>104</v>
      </c>
      <c r="AL32" s="993"/>
      <c r="AM32" s="993"/>
      <c r="AN32" s="993"/>
      <c r="AO32" s="993"/>
      <c r="AP32" s="993">
        <v>316</v>
      </c>
      <c r="AQ32" s="993"/>
      <c r="AR32" s="993"/>
      <c r="AS32" s="993"/>
      <c r="AT32" s="993"/>
      <c r="AU32" s="993">
        <v>303</v>
      </c>
      <c r="AV32" s="993"/>
      <c r="AW32" s="993"/>
      <c r="AX32" s="993"/>
      <c r="AY32" s="993"/>
      <c r="AZ32" s="1066" t="s">
        <v>341</v>
      </c>
      <c r="BA32" s="1067"/>
      <c r="BB32" s="1067"/>
      <c r="BC32" s="1067"/>
      <c r="BD32" s="1068"/>
      <c r="BE32" s="994" t="s">
        <v>344</v>
      </c>
      <c r="BF32" s="994"/>
      <c r="BG32" s="994"/>
      <c r="BH32" s="994"/>
      <c r="BI32" s="995"/>
      <c r="BJ32" s="97"/>
      <c r="BK32" s="97"/>
      <c r="BL32" s="97"/>
      <c r="BM32" s="97"/>
      <c r="BN32" s="97"/>
      <c r="BO32" s="106"/>
      <c r="BP32" s="106"/>
      <c r="BQ32" s="103">
        <v>26</v>
      </c>
      <c r="BR32" s="104"/>
      <c r="BS32" s="1024"/>
      <c r="BT32" s="1025"/>
      <c r="BU32" s="1025"/>
      <c r="BV32" s="1025"/>
      <c r="BW32" s="1025"/>
      <c r="BX32" s="1025"/>
      <c r="BY32" s="1025"/>
      <c r="BZ32" s="1025"/>
      <c r="CA32" s="1025"/>
      <c r="CB32" s="1025"/>
      <c r="CC32" s="1025"/>
      <c r="CD32" s="1025"/>
      <c r="CE32" s="1025"/>
      <c r="CF32" s="1025"/>
      <c r="CG32" s="1040"/>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95"/>
    </row>
    <row r="33" spans="1:131" ht="26.25" customHeight="1" x14ac:dyDescent="0.2">
      <c r="A33" s="107">
        <v>6</v>
      </c>
      <c r="B33" s="1054"/>
      <c r="C33" s="1055"/>
      <c r="D33" s="1055"/>
      <c r="E33" s="1055"/>
      <c r="F33" s="1055"/>
      <c r="G33" s="1055"/>
      <c r="H33" s="1055"/>
      <c r="I33" s="1055"/>
      <c r="J33" s="1055"/>
      <c r="K33" s="1055"/>
      <c r="L33" s="1055"/>
      <c r="M33" s="1055"/>
      <c r="N33" s="1055"/>
      <c r="O33" s="1055"/>
      <c r="P33" s="1056"/>
      <c r="Q33" s="1062"/>
      <c r="R33" s="1063"/>
      <c r="S33" s="1063"/>
      <c r="T33" s="1063"/>
      <c r="U33" s="1063"/>
      <c r="V33" s="1063"/>
      <c r="W33" s="1063"/>
      <c r="X33" s="1063"/>
      <c r="Y33" s="1063"/>
      <c r="Z33" s="1063"/>
      <c r="AA33" s="1063"/>
      <c r="AB33" s="1063"/>
      <c r="AC33" s="1063"/>
      <c r="AD33" s="1063"/>
      <c r="AE33" s="1064"/>
      <c r="AF33" s="1059"/>
      <c r="AG33" s="1060"/>
      <c r="AH33" s="1060"/>
      <c r="AI33" s="1060"/>
      <c r="AJ33" s="1061"/>
      <c r="AK33" s="1002"/>
      <c r="AL33" s="993"/>
      <c r="AM33" s="993"/>
      <c r="AN33" s="993"/>
      <c r="AO33" s="993"/>
      <c r="AP33" s="993"/>
      <c r="AQ33" s="993"/>
      <c r="AR33" s="993"/>
      <c r="AS33" s="993"/>
      <c r="AT33" s="993"/>
      <c r="AU33" s="993"/>
      <c r="AV33" s="993"/>
      <c r="AW33" s="993"/>
      <c r="AX33" s="993"/>
      <c r="AY33" s="993"/>
      <c r="AZ33" s="1065"/>
      <c r="BA33" s="1065"/>
      <c r="BB33" s="1065"/>
      <c r="BC33" s="1065"/>
      <c r="BD33" s="1065"/>
      <c r="BE33" s="994"/>
      <c r="BF33" s="994"/>
      <c r="BG33" s="994"/>
      <c r="BH33" s="994"/>
      <c r="BI33" s="995"/>
      <c r="BJ33" s="97"/>
      <c r="BK33" s="97"/>
      <c r="BL33" s="97"/>
      <c r="BM33" s="97"/>
      <c r="BN33" s="97"/>
      <c r="BO33" s="106"/>
      <c r="BP33" s="106"/>
      <c r="BQ33" s="103">
        <v>27</v>
      </c>
      <c r="BR33" s="104"/>
      <c r="BS33" s="1024"/>
      <c r="BT33" s="1025"/>
      <c r="BU33" s="1025"/>
      <c r="BV33" s="1025"/>
      <c r="BW33" s="1025"/>
      <c r="BX33" s="1025"/>
      <c r="BY33" s="1025"/>
      <c r="BZ33" s="1025"/>
      <c r="CA33" s="1025"/>
      <c r="CB33" s="1025"/>
      <c r="CC33" s="1025"/>
      <c r="CD33" s="1025"/>
      <c r="CE33" s="1025"/>
      <c r="CF33" s="1025"/>
      <c r="CG33" s="1040"/>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95"/>
    </row>
    <row r="34" spans="1:131" ht="26.25" customHeight="1" x14ac:dyDescent="0.2">
      <c r="A34" s="107">
        <v>7</v>
      </c>
      <c r="B34" s="1054"/>
      <c r="C34" s="1055"/>
      <c r="D34" s="1055"/>
      <c r="E34" s="1055"/>
      <c r="F34" s="1055"/>
      <c r="G34" s="1055"/>
      <c r="H34" s="1055"/>
      <c r="I34" s="1055"/>
      <c r="J34" s="1055"/>
      <c r="K34" s="1055"/>
      <c r="L34" s="1055"/>
      <c r="M34" s="1055"/>
      <c r="N34" s="1055"/>
      <c r="O34" s="1055"/>
      <c r="P34" s="1056"/>
      <c r="Q34" s="1062"/>
      <c r="R34" s="1063"/>
      <c r="S34" s="1063"/>
      <c r="T34" s="1063"/>
      <c r="U34" s="1063"/>
      <c r="V34" s="1063"/>
      <c r="W34" s="1063"/>
      <c r="X34" s="1063"/>
      <c r="Y34" s="1063"/>
      <c r="Z34" s="1063"/>
      <c r="AA34" s="1063"/>
      <c r="AB34" s="1063"/>
      <c r="AC34" s="1063"/>
      <c r="AD34" s="1063"/>
      <c r="AE34" s="1064"/>
      <c r="AF34" s="1059"/>
      <c r="AG34" s="1060"/>
      <c r="AH34" s="1060"/>
      <c r="AI34" s="1060"/>
      <c r="AJ34" s="1061"/>
      <c r="AK34" s="1002"/>
      <c r="AL34" s="993"/>
      <c r="AM34" s="993"/>
      <c r="AN34" s="993"/>
      <c r="AO34" s="993"/>
      <c r="AP34" s="993"/>
      <c r="AQ34" s="993"/>
      <c r="AR34" s="993"/>
      <c r="AS34" s="993"/>
      <c r="AT34" s="993"/>
      <c r="AU34" s="993"/>
      <c r="AV34" s="993"/>
      <c r="AW34" s="993"/>
      <c r="AX34" s="993"/>
      <c r="AY34" s="993"/>
      <c r="AZ34" s="1065"/>
      <c r="BA34" s="1065"/>
      <c r="BB34" s="1065"/>
      <c r="BC34" s="1065"/>
      <c r="BD34" s="1065"/>
      <c r="BE34" s="994"/>
      <c r="BF34" s="994"/>
      <c r="BG34" s="994"/>
      <c r="BH34" s="994"/>
      <c r="BI34" s="995"/>
      <c r="BJ34" s="97"/>
      <c r="BK34" s="97"/>
      <c r="BL34" s="97"/>
      <c r="BM34" s="97"/>
      <c r="BN34" s="97"/>
      <c r="BO34" s="106"/>
      <c r="BP34" s="106"/>
      <c r="BQ34" s="103">
        <v>28</v>
      </c>
      <c r="BR34" s="104"/>
      <c r="BS34" s="1024"/>
      <c r="BT34" s="1025"/>
      <c r="BU34" s="1025"/>
      <c r="BV34" s="1025"/>
      <c r="BW34" s="1025"/>
      <c r="BX34" s="1025"/>
      <c r="BY34" s="1025"/>
      <c r="BZ34" s="1025"/>
      <c r="CA34" s="1025"/>
      <c r="CB34" s="1025"/>
      <c r="CC34" s="1025"/>
      <c r="CD34" s="1025"/>
      <c r="CE34" s="1025"/>
      <c r="CF34" s="1025"/>
      <c r="CG34" s="1040"/>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95"/>
    </row>
    <row r="35" spans="1:131" ht="26.25" customHeight="1" x14ac:dyDescent="0.2">
      <c r="A35" s="107">
        <v>8</v>
      </c>
      <c r="B35" s="1054"/>
      <c r="C35" s="1055"/>
      <c r="D35" s="1055"/>
      <c r="E35" s="1055"/>
      <c r="F35" s="1055"/>
      <c r="G35" s="1055"/>
      <c r="H35" s="1055"/>
      <c r="I35" s="1055"/>
      <c r="J35" s="1055"/>
      <c r="K35" s="1055"/>
      <c r="L35" s="1055"/>
      <c r="M35" s="1055"/>
      <c r="N35" s="1055"/>
      <c r="O35" s="1055"/>
      <c r="P35" s="1056"/>
      <c r="Q35" s="1062"/>
      <c r="R35" s="1063"/>
      <c r="S35" s="1063"/>
      <c r="T35" s="1063"/>
      <c r="U35" s="1063"/>
      <c r="V35" s="1063"/>
      <c r="W35" s="1063"/>
      <c r="X35" s="1063"/>
      <c r="Y35" s="1063"/>
      <c r="Z35" s="1063"/>
      <c r="AA35" s="1063"/>
      <c r="AB35" s="1063"/>
      <c r="AC35" s="1063"/>
      <c r="AD35" s="1063"/>
      <c r="AE35" s="1064"/>
      <c r="AF35" s="1059"/>
      <c r="AG35" s="1060"/>
      <c r="AH35" s="1060"/>
      <c r="AI35" s="1060"/>
      <c r="AJ35" s="1061"/>
      <c r="AK35" s="1002"/>
      <c r="AL35" s="993"/>
      <c r="AM35" s="993"/>
      <c r="AN35" s="993"/>
      <c r="AO35" s="993"/>
      <c r="AP35" s="993"/>
      <c r="AQ35" s="993"/>
      <c r="AR35" s="993"/>
      <c r="AS35" s="993"/>
      <c r="AT35" s="993"/>
      <c r="AU35" s="993"/>
      <c r="AV35" s="993"/>
      <c r="AW35" s="993"/>
      <c r="AX35" s="993"/>
      <c r="AY35" s="993"/>
      <c r="AZ35" s="1065"/>
      <c r="BA35" s="1065"/>
      <c r="BB35" s="1065"/>
      <c r="BC35" s="1065"/>
      <c r="BD35" s="1065"/>
      <c r="BE35" s="994"/>
      <c r="BF35" s="994"/>
      <c r="BG35" s="994"/>
      <c r="BH35" s="994"/>
      <c r="BI35" s="995"/>
      <c r="BJ35" s="97"/>
      <c r="BK35" s="97"/>
      <c r="BL35" s="97"/>
      <c r="BM35" s="97"/>
      <c r="BN35" s="97"/>
      <c r="BO35" s="106"/>
      <c r="BP35" s="106"/>
      <c r="BQ35" s="103">
        <v>29</v>
      </c>
      <c r="BR35" s="104"/>
      <c r="BS35" s="1024"/>
      <c r="BT35" s="1025"/>
      <c r="BU35" s="1025"/>
      <c r="BV35" s="1025"/>
      <c r="BW35" s="1025"/>
      <c r="BX35" s="1025"/>
      <c r="BY35" s="1025"/>
      <c r="BZ35" s="1025"/>
      <c r="CA35" s="1025"/>
      <c r="CB35" s="1025"/>
      <c r="CC35" s="1025"/>
      <c r="CD35" s="1025"/>
      <c r="CE35" s="1025"/>
      <c r="CF35" s="1025"/>
      <c r="CG35" s="1040"/>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95"/>
    </row>
    <row r="36" spans="1:131" ht="26.25" customHeight="1" x14ac:dyDescent="0.2">
      <c r="A36" s="107">
        <v>9</v>
      </c>
      <c r="B36" s="1054"/>
      <c r="C36" s="1055"/>
      <c r="D36" s="1055"/>
      <c r="E36" s="1055"/>
      <c r="F36" s="1055"/>
      <c r="G36" s="1055"/>
      <c r="H36" s="1055"/>
      <c r="I36" s="1055"/>
      <c r="J36" s="1055"/>
      <c r="K36" s="1055"/>
      <c r="L36" s="1055"/>
      <c r="M36" s="1055"/>
      <c r="N36" s="1055"/>
      <c r="O36" s="1055"/>
      <c r="P36" s="1056"/>
      <c r="Q36" s="1062"/>
      <c r="R36" s="1063"/>
      <c r="S36" s="1063"/>
      <c r="T36" s="1063"/>
      <c r="U36" s="1063"/>
      <c r="V36" s="1063"/>
      <c r="W36" s="1063"/>
      <c r="X36" s="1063"/>
      <c r="Y36" s="1063"/>
      <c r="Z36" s="1063"/>
      <c r="AA36" s="1063"/>
      <c r="AB36" s="1063"/>
      <c r="AC36" s="1063"/>
      <c r="AD36" s="1063"/>
      <c r="AE36" s="1064"/>
      <c r="AF36" s="1059"/>
      <c r="AG36" s="1060"/>
      <c r="AH36" s="1060"/>
      <c r="AI36" s="1060"/>
      <c r="AJ36" s="1061"/>
      <c r="AK36" s="1002"/>
      <c r="AL36" s="993"/>
      <c r="AM36" s="993"/>
      <c r="AN36" s="993"/>
      <c r="AO36" s="993"/>
      <c r="AP36" s="993"/>
      <c r="AQ36" s="993"/>
      <c r="AR36" s="993"/>
      <c r="AS36" s="993"/>
      <c r="AT36" s="993"/>
      <c r="AU36" s="993"/>
      <c r="AV36" s="993"/>
      <c r="AW36" s="993"/>
      <c r="AX36" s="993"/>
      <c r="AY36" s="993"/>
      <c r="AZ36" s="1065"/>
      <c r="BA36" s="1065"/>
      <c r="BB36" s="1065"/>
      <c r="BC36" s="1065"/>
      <c r="BD36" s="1065"/>
      <c r="BE36" s="994"/>
      <c r="BF36" s="994"/>
      <c r="BG36" s="994"/>
      <c r="BH36" s="994"/>
      <c r="BI36" s="995"/>
      <c r="BJ36" s="97"/>
      <c r="BK36" s="97"/>
      <c r="BL36" s="97"/>
      <c r="BM36" s="97"/>
      <c r="BN36" s="97"/>
      <c r="BO36" s="106"/>
      <c r="BP36" s="106"/>
      <c r="BQ36" s="103">
        <v>30</v>
      </c>
      <c r="BR36" s="104"/>
      <c r="BS36" s="1024"/>
      <c r="BT36" s="1025"/>
      <c r="BU36" s="1025"/>
      <c r="BV36" s="1025"/>
      <c r="BW36" s="1025"/>
      <c r="BX36" s="1025"/>
      <c r="BY36" s="1025"/>
      <c r="BZ36" s="1025"/>
      <c r="CA36" s="1025"/>
      <c r="CB36" s="1025"/>
      <c r="CC36" s="1025"/>
      <c r="CD36" s="1025"/>
      <c r="CE36" s="1025"/>
      <c r="CF36" s="1025"/>
      <c r="CG36" s="1040"/>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95"/>
    </row>
    <row r="37" spans="1:131" ht="26.25" customHeight="1" x14ac:dyDescent="0.2">
      <c r="A37" s="107">
        <v>10</v>
      </c>
      <c r="B37" s="1054"/>
      <c r="C37" s="1055"/>
      <c r="D37" s="1055"/>
      <c r="E37" s="1055"/>
      <c r="F37" s="1055"/>
      <c r="G37" s="1055"/>
      <c r="H37" s="1055"/>
      <c r="I37" s="1055"/>
      <c r="J37" s="1055"/>
      <c r="K37" s="1055"/>
      <c r="L37" s="1055"/>
      <c r="M37" s="1055"/>
      <c r="N37" s="1055"/>
      <c r="O37" s="1055"/>
      <c r="P37" s="1056"/>
      <c r="Q37" s="1062"/>
      <c r="R37" s="1063"/>
      <c r="S37" s="1063"/>
      <c r="T37" s="1063"/>
      <c r="U37" s="1063"/>
      <c r="V37" s="1063"/>
      <c r="W37" s="1063"/>
      <c r="X37" s="1063"/>
      <c r="Y37" s="1063"/>
      <c r="Z37" s="1063"/>
      <c r="AA37" s="1063"/>
      <c r="AB37" s="1063"/>
      <c r="AC37" s="1063"/>
      <c r="AD37" s="1063"/>
      <c r="AE37" s="1064"/>
      <c r="AF37" s="1059"/>
      <c r="AG37" s="1060"/>
      <c r="AH37" s="1060"/>
      <c r="AI37" s="1060"/>
      <c r="AJ37" s="1061"/>
      <c r="AK37" s="1002"/>
      <c r="AL37" s="993"/>
      <c r="AM37" s="993"/>
      <c r="AN37" s="993"/>
      <c r="AO37" s="993"/>
      <c r="AP37" s="993"/>
      <c r="AQ37" s="993"/>
      <c r="AR37" s="993"/>
      <c r="AS37" s="993"/>
      <c r="AT37" s="993"/>
      <c r="AU37" s="993"/>
      <c r="AV37" s="993"/>
      <c r="AW37" s="993"/>
      <c r="AX37" s="993"/>
      <c r="AY37" s="993"/>
      <c r="AZ37" s="1065"/>
      <c r="BA37" s="1065"/>
      <c r="BB37" s="1065"/>
      <c r="BC37" s="1065"/>
      <c r="BD37" s="1065"/>
      <c r="BE37" s="994"/>
      <c r="BF37" s="994"/>
      <c r="BG37" s="994"/>
      <c r="BH37" s="994"/>
      <c r="BI37" s="995"/>
      <c r="BJ37" s="97"/>
      <c r="BK37" s="97"/>
      <c r="BL37" s="97"/>
      <c r="BM37" s="97"/>
      <c r="BN37" s="97"/>
      <c r="BO37" s="106"/>
      <c r="BP37" s="106"/>
      <c r="BQ37" s="103">
        <v>31</v>
      </c>
      <c r="BR37" s="104"/>
      <c r="BS37" s="1024"/>
      <c r="BT37" s="1025"/>
      <c r="BU37" s="1025"/>
      <c r="BV37" s="1025"/>
      <c r="BW37" s="1025"/>
      <c r="BX37" s="1025"/>
      <c r="BY37" s="1025"/>
      <c r="BZ37" s="1025"/>
      <c r="CA37" s="1025"/>
      <c r="CB37" s="1025"/>
      <c r="CC37" s="1025"/>
      <c r="CD37" s="1025"/>
      <c r="CE37" s="1025"/>
      <c r="CF37" s="1025"/>
      <c r="CG37" s="1040"/>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95"/>
    </row>
    <row r="38" spans="1:131" ht="26.25" customHeight="1" x14ac:dyDescent="0.2">
      <c r="A38" s="107">
        <v>11</v>
      </c>
      <c r="B38" s="1054"/>
      <c r="C38" s="1055"/>
      <c r="D38" s="1055"/>
      <c r="E38" s="1055"/>
      <c r="F38" s="1055"/>
      <c r="G38" s="1055"/>
      <c r="H38" s="1055"/>
      <c r="I38" s="1055"/>
      <c r="J38" s="1055"/>
      <c r="K38" s="1055"/>
      <c r="L38" s="1055"/>
      <c r="M38" s="1055"/>
      <c r="N38" s="1055"/>
      <c r="O38" s="1055"/>
      <c r="P38" s="1056"/>
      <c r="Q38" s="1062"/>
      <c r="R38" s="1063"/>
      <c r="S38" s="1063"/>
      <c r="T38" s="1063"/>
      <c r="U38" s="1063"/>
      <c r="V38" s="1063"/>
      <c r="W38" s="1063"/>
      <c r="X38" s="1063"/>
      <c r="Y38" s="1063"/>
      <c r="Z38" s="1063"/>
      <c r="AA38" s="1063"/>
      <c r="AB38" s="1063"/>
      <c r="AC38" s="1063"/>
      <c r="AD38" s="1063"/>
      <c r="AE38" s="1064"/>
      <c r="AF38" s="1059"/>
      <c r="AG38" s="1060"/>
      <c r="AH38" s="1060"/>
      <c r="AI38" s="1060"/>
      <c r="AJ38" s="1061"/>
      <c r="AK38" s="1002"/>
      <c r="AL38" s="993"/>
      <c r="AM38" s="993"/>
      <c r="AN38" s="993"/>
      <c r="AO38" s="993"/>
      <c r="AP38" s="993"/>
      <c r="AQ38" s="993"/>
      <c r="AR38" s="993"/>
      <c r="AS38" s="993"/>
      <c r="AT38" s="993"/>
      <c r="AU38" s="993"/>
      <c r="AV38" s="993"/>
      <c r="AW38" s="993"/>
      <c r="AX38" s="993"/>
      <c r="AY38" s="993"/>
      <c r="AZ38" s="1065"/>
      <c r="BA38" s="1065"/>
      <c r="BB38" s="1065"/>
      <c r="BC38" s="1065"/>
      <c r="BD38" s="1065"/>
      <c r="BE38" s="994"/>
      <c r="BF38" s="994"/>
      <c r="BG38" s="994"/>
      <c r="BH38" s="994"/>
      <c r="BI38" s="995"/>
      <c r="BJ38" s="97"/>
      <c r="BK38" s="97"/>
      <c r="BL38" s="97"/>
      <c r="BM38" s="97"/>
      <c r="BN38" s="97"/>
      <c r="BO38" s="106"/>
      <c r="BP38" s="106"/>
      <c r="BQ38" s="103">
        <v>32</v>
      </c>
      <c r="BR38" s="104"/>
      <c r="BS38" s="1024"/>
      <c r="BT38" s="1025"/>
      <c r="BU38" s="1025"/>
      <c r="BV38" s="1025"/>
      <c r="BW38" s="1025"/>
      <c r="BX38" s="1025"/>
      <c r="BY38" s="1025"/>
      <c r="BZ38" s="1025"/>
      <c r="CA38" s="1025"/>
      <c r="CB38" s="1025"/>
      <c r="CC38" s="1025"/>
      <c r="CD38" s="1025"/>
      <c r="CE38" s="1025"/>
      <c r="CF38" s="1025"/>
      <c r="CG38" s="1040"/>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95"/>
    </row>
    <row r="39" spans="1:131" ht="26.25" customHeight="1" x14ac:dyDescent="0.2">
      <c r="A39" s="107">
        <v>12</v>
      </c>
      <c r="B39" s="1054"/>
      <c r="C39" s="1055"/>
      <c r="D39" s="1055"/>
      <c r="E39" s="1055"/>
      <c r="F39" s="1055"/>
      <c r="G39" s="1055"/>
      <c r="H39" s="1055"/>
      <c r="I39" s="1055"/>
      <c r="J39" s="1055"/>
      <c r="K39" s="1055"/>
      <c r="L39" s="1055"/>
      <c r="M39" s="1055"/>
      <c r="N39" s="1055"/>
      <c r="O39" s="1055"/>
      <c r="P39" s="1056"/>
      <c r="Q39" s="1062"/>
      <c r="R39" s="1063"/>
      <c r="S39" s="1063"/>
      <c r="T39" s="1063"/>
      <c r="U39" s="1063"/>
      <c r="V39" s="1063"/>
      <c r="W39" s="1063"/>
      <c r="X39" s="1063"/>
      <c r="Y39" s="1063"/>
      <c r="Z39" s="1063"/>
      <c r="AA39" s="1063"/>
      <c r="AB39" s="1063"/>
      <c r="AC39" s="1063"/>
      <c r="AD39" s="1063"/>
      <c r="AE39" s="1064"/>
      <c r="AF39" s="1059"/>
      <c r="AG39" s="1060"/>
      <c r="AH39" s="1060"/>
      <c r="AI39" s="1060"/>
      <c r="AJ39" s="1061"/>
      <c r="AK39" s="1002"/>
      <c r="AL39" s="993"/>
      <c r="AM39" s="993"/>
      <c r="AN39" s="993"/>
      <c r="AO39" s="993"/>
      <c r="AP39" s="993"/>
      <c r="AQ39" s="993"/>
      <c r="AR39" s="993"/>
      <c r="AS39" s="993"/>
      <c r="AT39" s="993"/>
      <c r="AU39" s="993"/>
      <c r="AV39" s="993"/>
      <c r="AW39" s="993"/>
      <c r="AX39" s="993"/>
      <c r="AY39" s="993"/>
      <c r="AZ39" s="1065"/>
      <c r="BA39" s="1065"/>
      <c r="BB39" s="1065"/>
      <c r="BC39" s="1065"/>
      <c r="BD39" s="1065"/>
      <c r="BE39" s="994"/>
      <c r="BF39" s="994"/>
      <c r="BG39" s="994"/>
      <c r="BH39" s="994"/>
      <c r="BI39" s="995"/>
      <c r="BJ39" s="97"/>
      <c r="BK39" s="97"/>
      <c r="BL39" s="97"/>
      <c r="BM39" s="97"/>
      <c r="BN39" s="97"/>
      <c r="BO39" s="106"/>
      <c r="BP39" s="106"/>
      <c r="BQ39" s="103">
        <v>33</v>
      </c>
      <c r="BR39" s="104"/>
      <c r="BS39" s="1024"/>
      <c r="BT39" s="1025"/>
      <c r="BU39" s="1025"/>
      <c r="BV39" s="1025"/>
      <c r="BW39" s="1025"/>
      <c r="BX39" s="1025"/>
      <c r="BY39" s="1025"/>
      <c r="BZ39" s="1025"/>
      <c r="CA39" s="1025"/>
      <c r="CB39" s="1025"/>
      <c r="CC39" s="1025"/>
      <c r="CD39" s="1025"/>
      <c r="CE39" s="1025"/>
      <c r="CF39" s="1025"/>
      <c r="CG39" s="1040"/>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95"/>
    </row>
    <row r="40" spans="1:131" ht="26.25" customHeight="1" x14ac:dyDescent="0.2">
      <c r="A40" s="103">
        <v>13</v>
      </c>
      <c r="B40" s="1054"/>
      <c r="C40" s="1055"/>
      <c r="D40" s="1055"/>
      <c r="E40" s="1055"/>
      <c r="F40" s="1055"/>
      <c r="G40" s="1055"/>
      <c r="H40" s="1055"/>
      <c r="I40" s="1055"/>
      <c r="J40" s="1055"/>
      <c r="K40" s="1055"/>
      <c r="L40" s="1055"/>
      <c r="M40" s="1055"/>
      <c r="N40" s="1055"/>
      <c r="O40" s="1055"/>
      <c r="P40" s="1056"/>
      <c r="Q40" s="1062"/>
      <c r="R40" s="1063"/>
      <c r="S40" s="1063"/>
      <c r="T40" s="1063"/>
      <c r="U40" s="1063"/>
      <c r="V40" s="1063"/>
      <c r="W40" s="1063"/>
      <c r="X40" s="1063"/>
      <c r="Y40" s="1063"/>
      <c r="Z40" s="1063"/>
      <c r="AA40" s="1063"/>
      <c r="AB40" s="1063"/>
      <c r="AC40" s="1063"/>
      <c r="AD40" s="1063"/>
      <c r="AE40" s="1064"/>
      <c r="AF40" s="1059"/>
      <c r="AG40" s="1060"/>
      <c r="AH40" s="1060"/>
      <c r="AI40" s="1060"/>
      <c r="AJ40" s="1061"/>
      <c r="AK40" s="1002"/>
      <c r="AL40" s="993"/>
      <c r="AM40" s="993"/>
      <c r="AN40" s="993"/>
      <c r="AO40" s="993"/>
      <c r="AP40" s="993"/>
      <c r="AQ40" s="993"/>
      <c r="AR40" s="993"/>
      <c r="AS40" s="993"/>
      <c r="AT40" s="993"/>
      <c r="AU40" s="993"/>
      <c r="AV40" s="993"/>
      <c r="AW40" s="993"/>
      <c r="AX40" s="993"/>
      <c r="AY40" s="993"/>
      <c r="AZ40" s="1065"/>
      <c r="BA40" s="1065"/>
      <c r="BB40" s="1065"/>
      <c r="BC40" s="1065"/>
      <c r="BD40" s="1065"/>
      <c r="BE40" s="994"/>
      <c r="BF40" s="994"/>
      <c r="BG40" s="994"/>
      <c r="BH40" s="994"/>
      <c r="BI40" s="995"/>
      <c r="BJ40" s="97"/>
      <c r="BK40" s="97"/>
      <c r="BL40" s="97"/>
      <c r="BM40" s="97"/>
      <c r="BN40" s="97"/>
      <c r="BO40" s="106"/>
      <c r="BP40" s="106"/>
      <c r="BQ40" s="103">
        <v>34</v>
      </c>
      <c r="BR40" s="104"/>
      <c r="BS40" s="1024"/>
      <c r="BT40" s="1025"/>
      <c r="BU40" s="1025"/>
      <c r="BV40" s="1025"/>
      <c r="BW40" s="1025"/>
      <c r="BX40" s="1025"/>
      <c r="BY40" s="1025"/>
      <c r="BZ40" s="1025"/>
      <c r="CA40" s="1025"/>
      <c r="CB40" s="1025"/>
      <c r="CC40" s="1025"/>
      <c r="CD40" s="1025"/>
      <c r="CE40" s="1025"/>
      <c r="CF40" s="1025"/>
      <c r="CG40" s="1040"/>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95"/>
    </row>
    <row r="41" spans="1:131" ht="26.25" customHeight="1" x14ac:dyDescent="0.2">
      <c r="A41" s="103">
        <v>14</v>
      </c>
      <c r="B41" s="1054"/>
      <c r="C41" s="1055"/>
      <c r="D41" s="1055"/>
      <c r="E41" s="1055"/>
      <c r="F41" s="1055"/>
      <c r="G41" s="1055"/>
      <c r="H41" s="1055"/>
      <c r="I41" s="1055"/>
      <c r="J41" s="1055"/>
      <c r="K41" s="1055"/>
      <c r="L41" s="1055"/>
      <c r="M41" s="1055"/>
      <c r="N41" s="1055"/>
      <c r="O41" s="1055"/>
      <c r="P41" s="1056"/>
      <c r="Q41" s="1062"/>
      <c r="R41" s="1063"/>
      <c r="S41" s="1063"/>
      <c r="T41" s="1063"/>
      <c r="U41" s="1063"/>
      <c r="V41" s="1063"/>
      <c r="W41" s="1063"/>
      <c r="X41" s="1063"/>
      <c r="Y41" s="1063"/>
      <c r="Z41" s="1063"/>
      <c r="AA41" s="1063"/>
      <c r="AB41" s="1063"/>
      <c r="AC41" s="1063"/>
      <c r="AD41" s="1063"/>
      <c r="AE41" s="1064"/>
      <c r="AF41" s="1059"/>
      <c r="AG41" s="1060"/>
      <c r="AH41" s="1060"/>
      <c r="AI41" s="1060"/>
      <c r="AJ41" s="1061"/>
      <c r="AK41" s="1002"/>
      <c r="AL41" s="993"/>
      <c r="AM41" s="993"/>
      <c r="AN41" s="993"/>
      <c r="AO41" s="993"/>
      <c r="AP41" s="993"/>
      <c r="AQ41" s="993"/>
      <c r="AR41" s="993"/>
      <c r="AS41" s="993"/>
      <c r="AT41" s="993"/>
      <c r="AU41" s="993"/>
      <c r="AV41" s="993"/>
      <c r="AW41" s="993"/>
      <c r="AX41" s="993"/>
      <c r="AY41" s="993"/>
      <c r="AZ41" s="1065"/>
      <c r="BA41" s="1065"/>
      <c r="BB41" s="1065"/>
      <c r="BC41" s="1065"/>
      <c r="BD41" s="1065"/>
      <c r="BE41" s="994"/>
      <c r="BF41" s="994"/>
      <c r="BG41" s="994"/>
      <c r="BH41" s="994"/>
      <c r="BI41" s="995"/>
      <c r="BJ41" s="97"/>
      <c r="BK41" s="97"/>
      <c r="BL41" s="97"/>
      <c r="BM41" s="97"/>
      <c r="BN41" s="97"/>
      <c r="BO41" s="106"/>
      <c r="BP41" s="106"/>
      <c r="BQ41" s="103">
        <v>35</v>
      </c>
      <c r="BR41" s="104"/>
      <c r="BS41" s="1024"/>
      <c r="BT41" s="1025"/>
      <c r="BU41" s="1025"/>
      <c r="BV41" s="1025"/>
      <c r="BW41" s="1025"/>
      <c r="BX41" s="1025"/>
      <c r="BY41" s="1025"/>
      <c r="BZ41" s="1025"/>
      <c r="CA41" s="1025"/>
      <c r="CB41" s="1025"/>
      <c r="CC41" s="1025"/>
      <c r="CD41" s="1025"/>
      <c r="CE41" s="1025"/>
      <c r="CF41" s="1025"/>
      <c r="CG41" s="1040"/>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95"/>
    </row>
    <row r="42" spans="1:131" ht="26.25" customHeight="1" x14ac:dyDescent="0.2">
      <c r="A42" s="103">
        <v>15</v>
      </c>
      <c r="B42" s="1054"/>
      <c r="C42" s="1055"/>
      <c r="D42" s="1055"/>
      <c r="E42" s="1055"/>
      <c r="F42" s="1055"/>
      <c r="G42" s="1055"/>
      <c r="H42" s="1055"/>
      <c r="I42" s="1055"/>
      <c r="J42" s="1055"/>
      <c r="K42" s="1055"/>
      <c r="L42" s="1055"/>
      <c r="M42" s="1055"/>
      <c r="N42" s="1055"/>
      <c r="O42" s="1055"/>
      <c r="P42" s="1056"/>
      <c r="Q42" s="1062"/>
      <c r="R42" s="1063"/>
      <c r="S42" s="1063"/>
      <c r="T42" s="1063"/>
      <c r="U42" s="1063"/>
      <c r="V42" s="1063"/>
      <c r="W42" s="1063"/>
      <c r="X42" s="1063"/>
      <c r="Y42" s="1063"/>
      <c r="Z42" s="1063"/>
      <c r="AA42" s="1063"/>
      <c r="AB42" s="1063"/>
      <c r="AC42" s="1063"/>
      <c r="AD42" s="1063"/>
      <c r="AE42" s="1064"/>
      <c r="AF42" s="1059"/>
      <c r="AG42" s="1060"/>
      <c r="AH42" s="1060"/>
      <c r="AI42" s="1060"/>
      <c r="AJ42" s="1061"/>
      <c r="AK42" s="1002"/>
      <c r="AL42" s="993"/>
      <c r="AM42" s="993"/>
      <c r="AN42" s="993"/>
      <c r="AO42" s="993"/>
      <c r="AP42" s="993"/>
      <c r="AQ42" s="993"/>
      <c r="AR42" s="993"/>
      <c r="AS42" s="993"/>
      <c r="AT42" s="993"/>
      <c r="AU42" s="993"/>
      <c r="AV42" s="993"/>
      <c r="AW42" s="993"/>
      <c r="AX42" s="993"/>
      <c r="AY42" s="993"/>
      <c r="AZ42" s="1065"/>
      <c r="BA42" s="1065"/>
      <c r="BB42" s="1065"/>
      <c r="BC42" s="1065"/>
      <c r="BD42" s="1065"/>
      <c r="BE42" s="994"/>
      <c r="BF42" s="994"/>
      <c r="BG42" s="994"/>
      <c r="BH42" s="994"/>
      <c r="BI42" s="995"/>
      <c r="BJ42" s="97"/>
      <c r="BK42" s="97"/>
      <c r="BL42" s="97"/>
      <c r="BM42" s="97"/>
      <c r="BN42" s="97"/>
      <c r="BO42" s="106"/>
      <c r="BP42" s="106"/>
      <c r="BQ42" s="103">
        <v>36</v>
      </c>
      <c r="BR42" s="104"/>
      <c r="BS42" s="1024"/>
      <c r="BT42" s="1025"/>
      <c r="BU42" s="1025"/>
      <c r="BV42" s="1025"/>
      <c r="BW42" s="1025"/>
      <c r="BX42" s="1025"/>
      <c r="BY42" s="1025"/>
      <c r="BZ42" s="1025"/>
      <c r="CA42" s="1025"/>
      <c r="CB42" s="1025"/>
      <c r="CC42" s="1025"/>
      <c r="CD42" s="1025"/>
      <c r="CE42" s="1025"/>
      <c r="CF42" s="1025"/>
      <c r="CG42" s="1040"/>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95"/>
    </row>
    <row r="43" spans="1:131" ht="26.25" customHeight="1" x14ac:dyDescent="0.2">
      <c r="A43" s="103">
        <v>16</v>
      </c>
      <c r="B43" s="1054"/>
      <c r="C43" s="1055"/>
      <c r="D43" s="1055"/>
      <c r="E43" s="1055"/>
      <c r="F43" s="1055"/>
      <c r="G43" s="1055"/>
      <c r="H43" s="1055"/>
      <c r="I43" s="1055"/>
      <c r="J43" s="1055"/>
      <c r="K43" s="1055"/>
      <c r="L43" s="1055"/>
      <c r="M43" s="1055"/>
      <c r="N43" s="1055"/>
      <c r="O43" s="1055"/>
      <c r="P43" s="1056"/>
      <c r="Q43" s="1062"/>
      <c r="R43" s="1063"/>
      <c r="S43" s="1063"/>
      <c r="T43" s="1063"/>
      <c r="U43" s="1063"/>
      <c r="V43" s="1063"/>
      <c r="W43" s="1063"/>
      <c r="X43" s="1063"/>
      <c r="Y43" s="1063"/>
      <c r="Z43" s="1063"/>
      <c r="AA43" s="1063"/>
      <c r="AB43" s="1063"/>
      <c r="AC43" s="1063"/>
      <c r="AD43" s="1063"/>
      <c r="AE43" s="1064"/>
      <c r="AF43" s="1059"/>
      <c r="AG43" s="1060"/>
      <c r="AH43" s="1060"/>
      <c r="AI43" s="1060"/>
      <c r="AJ43" s="1061"/>
      <c r="AK43" s="1002"/>
      <c r="AL43" s="993"/>
      <c r="AM43" s="993"/>
      <c r="AN43" s="993"/>
      <c r="AO43" s="993"/>
      <c r="AP43" s="993"/>
      <c r="AQ43" s="993"/>
      <c r="AR43" s="993"/>
      <c r="AS43" s="993"/>
      <c r="AT43" s="993"/>
      <c r="AU43" s="993"/>
      <c r="AV43" s="993"/>
      <c r="AW43" s="993"/>
      <c r="AX43" s="993"/>
      <c r="AY43" s="993"/>
      <c r="AZ43" s="1065"/>
      <c r="BA43" s="1065"/>
      <c r="BB43" s="1065"/>
      <c r="BC43" s="1065"/>
      <c r="BD43" s="1065"/>
      <c r="BE43" s="994"/>
      <c r="BF43" s="994"/>
      <c r="BG43" s="994"/>
      <c r="BH43" s="994"/>
      <c r="BI43" s="995"/>
      <c r="BJ43" s="97"/>
      <c r="BK43" s="97"/>
      <c r="BL43" s="97"/>
      <c r="BM43" s="97"/>
      <c r="BN43" s="97"/>
      <c r="BO43" s="106"/>
      <c r="BP43" s="106"/>
      <c r="BQ43" s="103">
        <v>37</v>
      </c>
      <c r="BR43" s="104"/>
      <c r="BS43" s="1024"/>
      <c r="BT43" s="1025"/>
      <c r="BU43" s="1025"/>
      <c r="BV43" s="1025"/>
      <c r="BW43" s="1025"/>
      <c r="BX43" s="1025"/>
      <c r="BY43" s="1025"/>
      <c r="BZ43" s="1025"/>
      <c r="CA43" s="1025"/>
      <c r="CB43" s="1025"/>
      <c r="CC43" s="1025"/>
      <c r="CD43" s="1025"/>
      <c r="CE43" s="1025"/>
      <c r="CF43" s="1025"/>
      <c r="CG43" s="1040"/>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95"/>
    </row>
    <row r="44" spans="1:131" ht="26.25" customHeight="1" x14ac:dyDescent="0.2">
      <c r="A44" s="103">
        <v>17</v>
      </c>
      <c r="B44" s="1054"/>
      <c r="C44" s="1055"/>
      <c r="D44" s="1055"/>
      <c r="E44" s="1055"/>
      <c r="F44" s="1055"/>
      <c r="G44" s="1055"/>
      <c r="H44" s="1055"/>
      <c r="I44" s="1055"/>
      <c r="J44" s="1055"/>
      <c r="K44" s="1055"/>
      <c r="L44" s="1055"/>
      <c r="M44" s="1055"/>
      <c r="N44" s="1055"/>
      <c r="O44" s="1055"/>
      <c r="P44" s="1056"/>
      <c r="Q44" s="1062"/>
      <c r="R44" s="1063"/>
      <c r="S44" s="1063"/>
      <c r="T44" s="1063"/>
      <c r="U44" s="1063"/>
      <c r="V44" s="1063"/>
      <c r="W44" s="1063"/>
      <c r="X44" s="1063"/>
      <c r="Y44" s="1063"/>
      <c r="Z44" s="1063"/>
      <c r="AA44" s="1063"/>
      <c r="AB44" s="1063"/>
      <c r="AC44" s="1063"/>
      <c r="AD44" s="1063"/>
      <c r="AE44" s="1064"/>
      <c r="AF44" s="1059"/>
      <c r="AG44" s="1060"/>
      <c r="AH44" s="1060"/>
      <c r="AI44" s="1060"/>
      <c r="AJ44" s="1061"/>
      <c r="AK44" s="1002"/>
      <c r="AL44" s="993"/>
      <c r="AM44" s="993"/>
      <c r="AN44" s="993"/>
      <c r="AO44" s="993"/>
      <c r="AP44" s="993"/>
      <c r="AQ44" s="993"/>
      <c r="AR44" s="993"/>
      <c r="AS44" s="993"/>
      <c r="AT44" s="993"/>
      <c r="AU44" s="993"/>
      <c r="AV44" s="993"/>
      <c r="AW44" s="993"/>
      <c r="AX44" s="993"/>
      <c r="AY44" s="993"/>
      <c r="AZ44" s="1065"/>
      <c r="BA44" s="1065"/>
      <c r="BB44" s="1065"/>
      <c r="BC44" s="1065"/>
      <c r="BD44" s="1065"/>
      <c r="BE44" s="994"/>
      <c r="BF44" s="994"/>
      <c r="BG44" s="994"/>
      <c r="BH44" s="994"/>
      <c r="BI44" s="995"/>
      <c r="BJ44" s="97"/>
      <c r="BK44" s="97"/>
      <c r="BL44" s="97"/>
      <c r="BM44" s="97"/>
      <c r="BN44" s="97"/>
      <c r="BO44" s="106"/>
      <c r="BP44" s="106"/>
      <c r="BQ44" s="103">
        <v>38</v>
      </c>
      <c r="BR44" s="104"/>
      <c r="BS44" s="1024"/>
      <c r="BT44" s="1025"/>
      <c r="BU44" s="1025"/>
      <c r="BV44" s="1025"/>
      <c r="BW44" s="1025"/>
      <c r="BX44" s="1025"/>
      <c r="BY44" s="1025"/>
      <c r="BZ44" s="1025"/>
      <c r="CA44" s="1025"/>
      <c r="CB44" s="1025"/>
      <c r="CC44" s="1025"/>
      <c r="CD44" s="1025"/>
      <c r="CE44" s="1025"/>
      <c r="CF44" s="1025"/>
      <c r="CG44" s="1040"/>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95"/>
    </row>
    <row r="45" spans="1:131" ht="26.25" customHeight="1" x14ac:dyDescent="0.2">
      <c r="A45" s="103">
        <v>18</v>
      </c>
      <c r="B45" s="1054"/>
      <c r="C45" s="1055"/>
      <c r="D45" s="1055"/>
      <c r="E45" s="1055"/>
      <c r="F45" s="1055"/>
      <c r="G45" s="1055"/>
      <c r="H45" s="1055"/>
      <c r="I45" s="1055"/>
      <c r="J45" s="1055"/>
      <c r="K45" s="1055"/>
      <c r="L45" s="1055"/>
      <c r="M45" s="1055"/>
      <c r="N45" s="1055"/>
      <c r="O45" s="1055"/>
      <c r="P45" s="1056"/>
      <c r="Q45" s="1062"/>
      <c r="R45" s="1063"/>
      <c r="S45" s="1063"/>
      <c r="T45" s="1063"/>
      <c r="U45" s="1063"/>
      <c r="V45" s="1063"/>
      <c r="W45" s="1063"/>
      <c r="X45" s="1063"/>
      <c r="Y45" s="1063"/>
      <c r="Z45" s="1063"/>
      <c r="AA45" s="1063"/>
      <c r="AB45" s="1063"/>
      <c r="AC45" s="1063"/>
      <c r="AD45" s="1063"/>
      <c r="AE45" s="1064"/>
      <c r="AF45" s="1059"/>
      <c r="AG45" s="1060"/>
      <c r="AH45" s="1060"/>
      <c r="AI45" s="1060"/>
      <c r="AJ45" s="1061"/>
      <c r="AK45" s="1002"/>
      <c r="AL45" s="993"/>
      <c r="AM45" s="993"/>
      <c r="AN45" s="993"/>
      <c r="AO45" s="993"/>
      <c r="AP45" s="993"/>
      <c r="AQ45" s="993"/>
      <c r="AR45" s="993"/>
      <c r="AS45" s="993"/>
      <c r="AT45" s="993"/>
      <c r="AU45" s="993"/>
      <c r="AV45" s="993"/>
      <c r="AW45" s="993"/>
      <c r="AX45" s="993"/>
      <c r="AY45" s="993"/>
      <c r="AZ45" s="1065"/>
      <c r="BA45" s="1065"/>
      <c r="BB45" s="1065"/>
      <c r="BC45" s="1065"/>
      <c r="BD45" s="1065"/>
      <c r="BE45" s="994"/>
      <c r="BF45" s="994"/>
      <c r="BG45" s="994"/>
      <c r="BH45" s="994"/>
      <c r="BI45" s="995"/>
      <c r="BJ45" s="97"/>
      <c r="BK45" s="97"/>
      <c r="BL45" s="97"/>
      <c r="BM45" s="97"/>
      <c r="BN45" s="97"/>
      <c r="BO45" s="106"/>
      <c r="BP45" s="106"/>
      <c r="BQ45" s="103">
        <v>39</v>
      </c>
      <c r="BR45" s="104"/>
      <c r="BS45" s="1024"/>
      <c r="BT45" s="1025"/>
      <c r="BU45" s="1025"/>
      <c r="BV45" s="1025"/>
      <c r="BW45" s="1025"/>
      <c r="BX45" s="1025"/>
      <c r="BY45" s="1025"/>
      <c r="BZ45" s="1025"/>
      <c r="CA45" s="1025"/>
      <c r="CB45" s="1025"/>
      <c r="CC45" s="1025"/>
      <c r="CD45" s="1025"/>
      <c r="CE45" s="1025"/>
      <c r="CF45" s="1025"/>
      <c r="CG45" s="1040"/>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95"/>
    </row>
    <row r="46" spans="1:131" ht="26.25" customHeight="1" x14ac:dyDescent="0.2">
      <c r="A46" s="103">
        <v>19</v>
      </c>
      <c r="B46" s="1054"/>
      <c r="C46" s="1055"/>
      <c r="D46" s="1055"/>
      <c r="E46" s="1055"/>
      <c r="F46" s="1055"/>
      <c r="G46" s="1055"/>
      <c r="H46" s="1055"/>
      <c r="I46" s="1055"/>
      <c r="J46" s="1055"/>
      <c r="K46" s="1055"/>
      <c r="L46" s="1055"/>
      <c r="M46" s="1055"/>
      <c r="N46" s="1055"/>
      <c r="O46" s="1055"/>
      <c r="P46" s="1056"/>
      <c r="Q46" s="1062"/>
      <c r="R46" s="1063"/>
      <c r="S46" s="1063"/>
      <c r="T46" s="1063"/>
      <c r="U46" s="1063"/>
      <c r="V46" s="1063"/>
      <c r="W46" s="1063"/>
      <c r="X46" s="1063"/>
      <c r="Y46" s="1063"/>
      <c r="Z46" s="1063"/>
      <c r="AA46" s="1063"/>
      <c r="AB46" s="1063"/>
      <c r="AC46" s="1063"/>
      <c r="AD46" s="1063"/>
      <c r="AE46" s="1064"/>
      <c r="AF46" s="1059"/>
      <c r="AG46" s="1060"/>
      <c r="AH46" s="1060"/>
      <c r="AI46" s="1060"/>
      <c r="AJ46" s="1061"/>
      <c r="AK46" s="1002"/>
      <c r="AL46" s="993"/>
      <c r="AM46" s="993"/>
      <c r="AN46" s="993"/>
      <c r="AO46" s="993"/>
      <c r="AP46" s="993"/>
      <c r="AQ46" s="993"/>
      <c r="AR46" s="993"/>
      <c r="AS46" s="993"/>
      <c r="AT46" s="993"/>
      <c r="AU46" s="993"/>
      <c r="AV46" s="993"/>
      <c r="AW46" s="993"/>
      <c r="AX46" s="993"/>
      <c r="AY46" s="993"/>
      <c r="AZ46" s="1065"/>
      <c r="BA46" s="1065"/>
      <c r="BB46" s="1065"/>
      <c r="BC46" s="1065"/>
      <c r="BD46" s="1065"/>
      <c r="BE46" s="994"/>
      <c r="BF46" s="994"/>
      <c r="BG46" s="994"/>
      <c r="BH46" s="994"/>
      <c r="BI46" s="995"/>
      <c r="BJ46" s="97"/>
      <c r="BK46" s="97"/>
      <c r="BL46" s="97"/>
      <c r="BM46" s="97"/>
      <c r="BN46" s="97"/>
      <c r="BO46" s="106"/>
      <c r="BP46" s="106"/>
      <c r="BQ46" s="103">
        <v>40</v>
      </c>
      <c r="BR46" s="104"/>
      <c r="BS46" s="1024"/>
      <c r="BT46" s="1025"/>
      <c r="BU46" s="1025"/>
      <c r="BV46" s="1025"/>
      <c r="BW46" s="1025"/>
      <c r="BX46" s="1025"/>
      <c r="BY46" s="1025"/>
      <c r="BZ46" s="1025"/>
      <c r="CA46" s="1025"/>
      <c r="CB46" s="1025"/>
      <c r="CC46" s="1025"/>
      <c r="CD46" s="1025"/>
      <c r="CE46" s="1025"/>
      <c r="CF46" s="1025"/>
      <c r="CG46" s="1040"/>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95"/>
    </row>
    <row r="47" spans="1:131" ht="26.25" customHeight="1" x14ac:dyDescent="0.2">
      <c r="A47" s="103">
        <v>20</v>
      </c>
      <c r="B47" s="1054"/>
      <c r="C47" s="1055"/>
      <c r="D47" s="1055"/>
      <c r="E47" s="1055"/>
      <c r="F47" s="1055"/>
      <c r="G47" s="1055"/>
      <c r="H47" s="1055"/>
      <c r="I47" s="1055"/>
      <c r="J47" s="1055"/>
      <c r="K47" s="1055"/>
      <c r="L47" s="1055"/>
      <c r="M47" s="1055"/>
      <c r="N47" s="1055"/>
      <c r="O47" s="1055"/>
      <c r="P47" s="1056"/>
      <c r="Q47" s="1062"/>
      <c r="R47" s="1063"/>
      <c r="S47" s="1063"/>
      <c r="T47" s="1063"/>
      <c r="U47" s="1063"/>
      <c r="V47" s="1063"/>
      <c r="W47" s="1063"/>
      <c r="X47" s="1063"/>
      <c r="Y47" s="1063"/>
      <c r="Z47" s="1063"/>
      <c r="AA47" s="1063"/>
      <c r="AB47" s="1063"/>
      <c r="AC47" s="1063"/>
      <c r="AD47" s="1063"/>
      <c r="AE47" s="1064"/>
      <c r="AF47" s="1059"/>
      <c r="AG47" s="1060"/>
      <c r="AH47" s="1060"/>
      <c r="AI47" s="1060"/>
      <c r="AJ47" s="1061"/>
      <c r="AK47" s="1002"/>
      <c r="AL47" s="993"/>
      <c r="AM47" s="993"/>
      <c r="AN47" s="993"/>
      <c r="AO47" s="993"/>
      <c r="AP47" s="993"/>
      <c r="AQ47" s="993"/>
      <c r="AR47" s="993"/>
      <c r="AS47" s="993"/>
      <c r="AT47" s="993"/>
      <c r="AU47" s="993"/>
      <c r="AV47" s="993"/>
      <c r="AW47" s="993"/>
      <c r="AX47" s="993"/>
      <c r="AY47" s="993"/>
      <c r="AZ47" s="1065"/>
      <c r="BA47" s="1065"/>
      <c r="BB47" s="1065"/>
      <c r="BC47" s="1065"/>
      <c r="BD47" s="1065"/>
      <c r="BE47" s="994"/>
      <c r="BF47" s="994"/>
      <c r="BG47" s="994"/>
      <c r="BH47" s="994"/>
      <c r="BI47" s="995"/>
      <c r="BJ47" s="97"/>
      <c r="BK47" s="97"/>
      <c r="BL47" s="97"/>
      <c r="BM47" s="97"/>
      <c r="BN47" s="97"/>
      <c r="BO47" s="106"/>
      <c r="BP47" s="106"/>
      <c r="BQ47" s="103">
        <v>41</v>
      </c>
      <c r="BR47" s="104"/>
      <c r="BS47" s="1024"/>
      <c r="BT47" s="1025"/>
      <c r="BU47" s="1025"/>
      <c r="BV47" s="1025"/>
      <c r="BW47" s="1025"/>
      <c r="BX47" s="1025"/>
      <c r="BY47" s="1025"/>
      <c r="BZ47" s="1025"/>
      <c r="CA47" s="1025"/>
      <c r="CB47" s="1025"/>
      <c r="CC47" s="1025"/>
      <c r="CD47" s="1025"/>
      <c r="CE47" s="1025"/>
      <c r="CF47" s="1025"/>
      <c r="CG47" s="1040"/>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95"/>
    </row>
    <row r="48" spans="1:131" ht="26.25" customHeight="1" x14ac:dyDescent="0.2">
      <c r="A48" s="103">
        <v>21</v>
      </c>
      <c r="B48" s="1054"/>
      <c r="C48" s="1055"/>
      <c r="D48" s="1055"/>
      <c r="E48" s="1055"/>
      <c r="F48" s="1055"/>
      <c r="G48" s="1055"/>
      <c r="H48" s="1055"/>
      <c r="I48" s="1055"/>
      <c r="J48" s="1055"/>
      <c r="K48" s="1055"/>
      <c r="L48" s="1055"/>
      <c r="M48" s="1055"/>
      <c r="N48" s="1055"/>
      <c r="O48" s="1055"/>
      <c r="P48" s="1056"/>
      <c r="Q48" s="1062"/>
      <c r="R48" s="1063"/>
      <c r="S48" s="1063"/>
      <c r="T48" s="1063"/>
      <c r="U48" s="1063"/>
      <c r="V48" s="1063"/>
      <c r="W48" s="1063"/>
      <c r="X48" s="1063"/>
      <c r="Y48" s="1063"/>
      <c r="Z48" s="1063"/>
      <c r="AA48" s="1063"/>
      <c r="AB48" s="1063"/>
      <c r="AC48" s="1063"/>
      <c r="AD48" s="1063"/>
      <c r="AE48" s="1064"/>
      <c r="AF48" s="1059"/>
      <c r="AG48" s="1060"/>
      <c r="AH48" s="1060"/>
      <c r="AI48" s="1060"/>
      <c r="AJ48" s="1061"/>
      <c r="AK48" s="1002"/>
      <c r="AL48" s="993"/>
      <c r="AM48" s="993"/>
      <c r="AN48" s="993"/>
      <c r="AO48" s="993"/>
      <c r="AP48" s="993"/>
      <c r="AQ48" s="993"/>
      <c r="AR48" s="993"/>
      <c r="AS48" s="993"/>
      <c r="AT48" s="993"/>
      <c r="AU48" s="993"/>
      <c r="AV48" s="993"/>
      <c r="AW48" s="993"/>
      <c r="AX48" s="993"/>
      <c r="AY48" s="993"/>
      <c r="AZ48" s="1065"/>
      <c r="BA48" s="1065"/>
      <c r="BB48" s="1065"/>
      <c r="BC48" s="1065"/>
      <c r="BD48" s="1065"/>
      <c r="BE48" s="994"/>
      <c r="BF48" s="994"/>
      <c r="BG48" s="994"/>
      <c r="BH48" s="994"/>
      <c r="BI48" s="995"/>
      <c r="BJ48" s="97"/>
      <c r="BK48" s="97"/>
      <c r="BL48" s="97"/>
      <c r="BM48" s="97"/>
      <c r="BN48" s="97"/>
      <c r="BO48" s="106"/>
      <c r="BP48" s="106"/>
      <c r="BQ48" s="103">
        <v>42</v>
      </c>
      <c r="BR48" s="104"/>
      <c r="BS48" s="1024"/>
      <c r="BT48" s="1025"/>
      <c r="BU48" s="1025"/>
      <c r="BV48" s="1025"/>
      <c r="BW48" s="1025"/>
      <c r="BX48" s="1025"/>
      <c r="BY48" s="1025"/>
      <c r="BZ48" s="1025"/>
      <c r="CA48" s="1025"/>
      <c r="CB48" s="1025"/>
      <c r="CC48" s="1025"/>
      <c r="CD48" s="1025"/>
      <c r="CE48" s="1025"/>
      <c r="CF48" s="1025"/>
      <c r="CG48" s="1040"/>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95"/>
    </row>
    <row r="49" spans="1:131" ht="26.25" customHeight="1" x14ac:dyDescent="0.2">
      <c r="A49" s="103">
        <v>22</v>
      </c>
      <c r="B49" s="1054"/>
      <c r="C49" s="1055"/>
      <c r="D49" s="1055"/>
      <c r="E49" s="1055"/>
      <c r="F49" s="1055"/>
      <c r="G49" s="1055"/>
      <c r="H49" s="1055"/>
      <c r="I49" s="1055"/>
      <c r="J49" s="1055"/>
      <c r="K49" s="1055"/>
      <c r="L49" s="1055"/>
      <c r="M49" s="1055"/>
      <c r="N49" s="1055"/>
      <c r="O49" s="1055"/>
      <c r="P49" s="1056"/>
      <c r="Q49" s="1062"/>
      <c r="R49" s="1063"/>
      <c r="S49" s="1063"/>
      <c r="T49" s="1063"/>
      <c r="U49" s="1063"/>
      <c r="V49" s="1063"/>
      <c r="W49" s="1063"/>
      <c r="X49" s="1063"/>
      <c r="Y49" s="1063"/>
      <c r="Z49" s="1063"/>
      <c r="AA49" s="1063"/>
      <c r="AB49" s="1063"/>
      <c r="AC49" s="1063"/>
      <c r="AD49" s="1063"/>
      <c r="AE49" s="1064"/>
      <c r="AF49" s="1059"/>
      <c r="AG49" s="1060"/>
      <c r="AH49" s="1060"/>
      <c r="AI49" s="1060"/>
      <c r="AJ49" s="1061"/>
      <c r="AK49" s="1002"/>
      <c r="AL49" s="993"/>
      <c r="AM49" s="993"/>
      <c r="AN49" s="993"/>
      <c r="AO49" s="993"/>
      <c r="AP49" s="993"/>
      <c r="AQ49" s="993"/>
      <c r="AR49" s="993"/>
      <c r="AS49" s="993"/>
      <c r="AT49" s="993"/>
      <c r="AU49" s="993"/>
      <c r="AV49" s="993"/>
      <c r="AW49" s="993"/>
      <c r="AX49" s="993"/>
      <c r="AY49" s="993"/>
      <c r="AZ49" s="1065"/>
      <c r="BA49" s="1065"/>
      <c r="BB49" s="1065"/>
      <c r="BC49" s="1065"/>
      <c r="BD49" s="1065"/>
      <c r="BE49" s="994"/>
      <c r="BF49" s="994"/>
      <c r="BG49" s="994"/>
      <c r="BH49" s="994"/>
      <c r="BI49" s="995"/>
      <c r="BJ49" s="97"/>
      <c r="BK49" s="97"/>
      <c r="BL49" s="97"/>
      <c r="BM49" s="97"/>
      <c r="BN49" s="97"/>
      <c r="BO49" s="106"/>
      <c r="BP49" s="106"/>
      <c r="BQ49" s="103">
        <v>43</v>
      </c>
      <c r="BR49" s="104"/>
      <c r="BS49" s="1024"/>
      <c r="BT49" s="1025"/>
      <c r="BU49" s="1025"/>
      <c r="BV49" s="1025"/>
      <c r="BW49" s="1025"/>
      <c r="BX49" s="1025"/>
      <c r="BY49" s="1025"/>
      <c r="BZ49" s="1025"/>
      <c r="CA49" s="1025"/>
      <c r="CB49" s="1025"/>
      <c r="CC49" s="1025"/>
      <c r="CD49" s="1025"/>
      <c r="CE49" s="1025"/>
      <c r="CF49" s="1025"/>
      <c r="CG49" s="1040"/>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95"/>
    </row>
    <row r="50" spans="1:131" ht="26.25" customHeight="1" x14ac:dyDescent="0.2">
      <c r="A50" s="103">
        <v>23</v>
      </c>
      <c r="B50" s="1054"/>
      <c r="C50" s="1055"/>
      <c r="D50" s="1055"/>
      <c r="E50" s="1055"/>
      <c r="F50" s="1055"/>
      <c r="G50" s="1055"/>
      <c r="H50" s="1055"/>
      <c r="I50" s="1055"/>
      <c r="J50" s="1055"/>
      <c r="K50" s="1055"/>
      <c r="L50" s="1055"/>
      <c r="M50" s="1055"/>
      <c r="N50" s="1055"/>
      <c r="O50" s="1055"/>
      <c r="P50" s="1056"/>
      <c r="Q50" s="1057"/>
      <c r="R50" s="1049"/>
      <c r="S50" s="1049"/>
      <c r="T50" s="1049"/>
      <c r="U50" s="1049"/>
      <c r="V50" s="1049"/>
      <c r="W50" s="1049"/>
      <c r="X50" s="1049"/>
      <c r="Y50" s="1049"/>
      <c r="Z50" s="1049"/>
      <c r="AA50" s="1049"/>
      <c r="AB50" s="1049"/>
      <c r="AC50" s="1049"/>
      <c r="AD50" s="1049"/>
      <c r="AE50" s="1058"/>
      <c r="AF50" s="1059"/>
      <c r="AG50" s="1060"/>
      <c r="AH50" s="1060"/>
      <c r="AI50" s="1060"/>
      <c r="AJ50" s="1061"/>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994"/>
      <c r="BF50" s="994"/>
      <c r="BG50" s="994"/>
      <c r="BH50" s="994"/>
      <c r="BI50" s="995"/>
      <c r="BJ50" s="97"/>
      <c r="BK50" s="97"/>
      <c r="BL50" s="97"/>
      <c r="BM50" s="97"/>
      <c r="BN50" s="97"/>
      <c r="BO50" s="106"/>
      <c r="BP50" s="106"/>
      <c r="BQ50" s="103">
        <v>44</v>
      </c>
      <c r="BR50" s="104"/>
      <c r="BS50" s="1024"/>
      <c r="BT50" s="1025"/>
      <c r="BU50" s="1025"/>
      <c r="BV50" s="1025"/>
      <c r="BW50" s="1025"/>
      <c r="BX50" s="1025"/>
      <c r="BY50" s="1025"/>
      <c r="BZ50" s="1025"/>
      <c r="CA50" s="1025"/>
      <c r="CB50" s="1025"/>
      <c r="CC50" s="1025"/>
      <c r="CD50" s="1025"/>
      <c r="CE50" s="1025"/>
      <c r="CF50" s="1025"/>
      <c r="CG50" s="1040"/>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95"/>
    </row>
    <row r="51" spans="1:131" ht="26.25" customHeight="1" x14ac:dyDescent="0.2">
      <c r="A51" s="103">
        <v>24</v>
      </c>
      <c r="B51" s="1054"/>
      <c r="C51" s="1055"/>
      <c r="D51" s="1055"/>
      <c r="E51" s="1055"/>
      <c r="F51" s="1055"/>
      <c r="G51" s="1055"/>
      <c r="H51" s="1055"/>
      <c r="I51" s="1055"/>
      <c r="J51" s="1055"/>
      <c r="K51" s="1055"/>
      <c r="L51" s="1055"/>
      <c r="M51" s="1055"/>
      <c r="N51" s="1055"/>
      <c r="O51" s="1055"/>
      <c r="P51" s="1056"/>
      <c r="Q51" s="1057"/>
      <c r="R51" s="1049"/>
      <c r="S51" s="1049"/>
      <c r="T51" s="1049"/>
      <c r="U51" s="1049"/>
      <c r="V51" s="1049"/>
      <c r="W51" s="1049"/>
      <c r="X51" s="1049"/>
      <c r="Y51" s="1049"/>
      <c r="Z51" s="1049"/>
      <c r="AA51" s="1049"/>
      <c r="AB51" s="1049"/>
      <c r="AC51" s="1049"/>
      <c r="AD51" s="1049"/>
      <c r="AE51" s="1058"/>
      <c r="AF51" s="1059"/>
      <c r="AG51" s="1060"/>
      <c r="AH51" s="1060"/>
      <c r="AI51" s="1060"/>
      <c r="AJ51" s="1061"/>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994"/>
      <c r="BF51" s="994"/>
      <c r="BG51" s="994"/>
      <c r="BH51" s="994"/>
      <c r="BI51" s="995"/>
      <c r="BJ51" s="97"/>
      <c r="BK51" s="97"/>
      <c r="BL51" s="97"/>
      <c r="BM51" s="97"/>
      <c r="BN51" s="97"/>
      <c r="BO51" s="106"/>
      <c r="BP51" s="106"/>
      <c r="BQ51" s="103">
        <v>45</v>
      </c>
      <c r="BR51" s="104"/>
      <c r="BS51" s="1024"/>
      <c r="BT51" s="1025"/>
      <c r="BU51" s="1025"/>
      <c r="BV51" s="1025"/>
      <c r="BW51" s="1025"/>
      <c r="BX51" s="1025"/>
      <c r="BY51" s="1025"/>
      <c r="BZ51" s="1025"/>
      <c r="CA51" s="1025"/>
      <c r="CB51" s="1025"/>
      <c r="CC51" s="1025"/>
      <c r="CD51" s="1025"/>
      <c r="CE51" s="1025"/>
      <c r="CF51" s="1025"/>
      <c r="CG51" s="1040"/>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95"/>
    </row>
    <row r="52" spans="1:131" ht="26.25" customHeight="1" x14ac:dyDescent="0.2">
      <c r="A52" s="103">
        <v>25</v>
      </c>
      <c r="B52" s="1054"/>
      <c r="C52" s="1055"/>
      <c r="D52" s="1055"/>
      <c r="E52" s="1055"/>
      <c r="F52" s="1055"/>
      <c r="G52" s="1055"/>
      <c r="H52" s="1055"/>
      <c r="I52" s="1055"/>
      <c r="J52" s="1055"/>
      <c r="K52" s="1055"/>
      <c r="L52" s="1055"/>
      <c r="M52" s="1055"/>
      <c r="N52" s="1055"/>
      <c r="O52" s="1055"/>
      <c r="P52" s="1056"/>
      <c r="Q52" s="1057"/>
      <c r="R52" s="1049"/>
      <c r="S52" s="1049"/>
      <c r="T52" s="1049"/>
      <c r="U52" s="1049"/>
      <c r="V52" s="1049"/>
      <c r="W52" s="1049"/>
      <c r="X52" s="1049"/>
      <c r="Y52" s="1049"/>
      <c r="Z52" s="1049"/>
      <c r="AA52" s="1049"/>
      <c r="AB52" s="1049"/>
      <c r="AC52" s="1049"/>
      <c r="AD52" s="1049"/>
      <c r="AE52" s="1058"/>
      <c r="AF52" s="1059"/>
      <c r="AG52" s="1060"/>
      <c r="AH52" s="1060"/>
      <c r="AI52" s="1060"/>
      <c r="AJ52" s="1061"/>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994"/>
      <c r="BF52" s="994"/>
      <c r="BG52" s="994"/>
      <c r="BH52" s="994"/>
      <c r="BI52" s="995"/>
      <c r="BJ52" s="97"/>
      <c r="BK52" s="97"/>
      <c r="BL52" s="97"/>
      <c r="BM52" s="97"/>
      <c r="BN52" s="97"/>
      <c r="BO52" s="106"/>
      <c r="BP52" s="106"/>
      <c r="BQ52" s="103">
        <v>46</v>
      </c>
      <c r="BR52" s="104"/>
      <c r="BS52" s="1024"/>
      <c r="BT52" s="1025"/>
      <c r="BU52" s="1025"/>
      <c r="BV52" s="1025"/>
      <c r="BW52" s="1025"/>
      <c r="BX52" s="1025"/>
      <c r="BY52" s="1025"/>
      <c r="BZ52" s="1025"/>
      <c r="CA52" s="1025"/>
      <c r="CB52" s="1025"/>
      <c r="CC52" s="1025"/>
      <c r="CD52" s="1025"/>
      <c r="CE52" s="1025"/>
      <c r="CF52" s="1025"/>
      <c r="CG52" s="1040"/>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95"/>
    </row>
    <row r="53" spans="1:131" ht="26.25" customHeight="1" x14ac:dyDescent="0.2">
      <c r="A53" s="103">
        <v>26</v>
      </c>
      <c r="B53" s="1054"/>
      <c r="C53" s="1055"/>
      <c r="D53" s="1055"/>
      <c r="E53" s="1055"/>
      <c r="F53" s="1055"/>
      <c r="G53" s="1055"/>
      <c r="H53" s="1055"/>
      <c r="I53" s="1055"/>
      <c r="J53" s="1055"/>
      <c r="K53" s="1055"/>
      <c r="L53" s="1055"/>
      <c r="M53" s="1055"/>
      <c r="N53" s="1055"/>
      <c r="O53" s="1055"/>
      <c r="P53" s="1056"/>
      <c r="Q53" s="1057"/>
      <c r="R53" s="1049"/>
      <c r="S53" s="1049"/>
      <c r="T53" s="1049"/>
      <c r="U53" s="1049"/>
      <c r="V53" s="1049"/>
      <c r="W53" s="1049"/>
      <c r="X53" s="1049"/>
      <c r="Y53" s="1049"/>
      <c r="Z53" s="1049"/>
      <c r="AA53" s="1049"/>
      <c r="AB53" s="1049"/>
      <c r="AC53" s="1049"/>
      <c r="AD53" s="1049"/>
      <c r="AE53" s="1058"/>
      <c r="AF53" s="1059"/>
      <c r="AG53" s="1060"/>
      <c r="AH53" s="1060"/>
      <c r="AI53" s="1060"/>
      <c r="AJ53" s="1061"/>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994"/>
      <c r="BF53" s="994"/>
      <c r="BG53" s="994"/>
      <c r="BH53" s="994"/>
      <c r="BI53" s="995"/>
      <c r="BJ53" s="97"/>
      <c r="BK53" s="97"/>
      <c r="BL53" s="97"/>
      <c r="BM53" s="97"/>
      <c r="BN53" s="97"/>
      <c r="BO53" s="106"/>
      <c r="BP53" s="106"/>
      <c r="BQ53" s="103">
        <v>47</v>
      </c>
      <c r="BR53" s="104"/>
      <c r="BS53" s="1024"/>
      <c r="BT53" s="1025"/>
      <c r="BU53" s="1025"/>
      <c r="BV53" s="1025"/>
      <c r="BW53" s="1025"/>
      <c r="BX53" s="1025"/>
      <c r="BY53" s="1025"/>
      <c r="BZ53" s="1025"/>
      <c r="CA53" s="1025"/>
      <c r="CB53" s="1025"/>
      <c r="CC53" s="1025"/>
      <c r="CD53" s="1025"/>
      <c r="CE53" s="1025"/>
      <c r="CF53" s="1025"/>
      <c r="CG53" s="1040"/>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95"/>
    </row>
    <row r="54" spans="1:131" ht="26.25" customHeight="1" x14ac:dyDescent="0.2">
      <c r="A54" s="103">
        <v>27</v>
      </c>
      <c r="B54" s="1054"/>
      <c r="C54" s="1055"/>
      <c r="D54" s="1055"/>
      <c r="E54" s="1055"/>
      <c r="F54" s="1055"/>
      <c r="G54" s="1055"/>
      <c r="H54" s="1055"/>
      <c r="I54" s="1055"/>
      <c r="J54" s="1055"/>
      <c r="K54" s="1055"/>
      <c r="L54" s="1055"/>
      <c r="M54" s="1055"/>
      <c r="N54" s="1055"/>
      <c r="O54" s="1055"/>
      <c r="P54" s="1056"/>
      <c r="Q54" s="1057"/>
      <c r="R54" s="1049"/>
      <c r="S54" s="1049"/>
      <c r="T54" s="1049"/>
      <c r="U54" s="1049"/>
      <c r="V54" s="1049"/>
      <c r="W54" s="1049"/>
      <c r="X54" s="1049"/>
      <c r="Y54" s="1049"/>
      <c r="Z54" s="1049"/>
      <c r="AA54" s="1049"/>
      <c r="AB54" s="1049"/>
      <c r="AC54" s="1049"/>
      <c r="AD54" s="1049"/>
      <c r="AE54" s="1058"/>
      <c r="AF54" s="1059"/>
      <c r="AG54" s="1060"/>
      <c r="AH54" s="1060"/>
      <c r="AI54" s="1060"/>
      <c r="AJ54" s="1061"/>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994"/>
      <c r="BF54" s="994"/>
      <c r="BG54" s="994"/>
      <c r="BH54" s="994"/>
      <c r="BI54" s="995"/>
      <c r="BJ54" s="97"/>
      <c r="BK54" s="97"/>
      <c r="BL54" s="97"/>
      <c r="BM54" s="97"/>
      <c r="BN54" s="97"/>
      <c r="BO54" s="106"/>
      <c r="BP54" s="106"/>
      <c r="BQ54" s="103">
        <v>48</v>
      </c>
      <c r="BR54" s="104"/>
      <c r="BS54" s="1024"/>
      <c r="BT54" s="1025"/>
      <c r="BU54" s="1025"/>
      <c r="BV54" s="1025"/>
      <c r="BW54" s="1025"/>
      <c r="BX54" s="1025"/>
      <c r="BY54" s="1025"/>
      <c r="BZ54" s="1025"/>
      <c r="CA54" s="1025"/>
      <c r="CB54" s="1025"/>
      <c r="CC54" s="1025"/>
      <c r="CD54" s="1025"/>
      <c r="CE54" s="1025"/>
      <c r="CF54" s="1025"/>
      <c r="CG54" s="1040"/>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95"/>
    </row>
    <row r="55" spans="1:131" ht="26.25" customHeight="1" x14ac:dyDescent="0.2">
      <c r="A55" s="103">
        <v>28</v>
      </c>
      <c r="B55" s="1054"/>
      <c r="C55" s="1055"/>
      <c r="D55" s="1055"/>
      <c r="E55" s="1055"/>
      <c r="F55" s="1055"/>
      <c r="G55" s="1055"/>
      <c r="H55" s="1055"/>
      <c r="I55" s="1055"/>
      <c r="J55" s="1055"/>
      <c r="K55" s="1055"/>
      <c r="L55" s="1055"/>
      <c r="M55" s="1055"/>
      <c r="N55" s="1055"/>
      <c r="O55" s="1055"/>
      <c r="P55" s="1056"/>
      <c r="Q55" s="1057"/>
      <c r="R55" s="1049"/>
      <c r="S55" s="1049"/>
      <c r="T55" s="1049"/>
      <c r="U55" s="1049"/>
      <c r="V55" s="1049"/>
      <c r="W55" s="1049"/>
      <c r="X55" s="1049"/>
      <c r="Y55" s="1049"/>
      <c r="Z55" s="1049"/>
      <c r="AA55" s="1049"/>
      <c r="AB55" s="1049"/>
      <c r="AC55" s="1049"/>
      <c r="AD55" s="1049"/>
      <c r="AE55" s="1058"/>
      <c r="AF55" s="1059"/>
      <c r="AG55" s="1060"/>
      <c r="AH55" s="1060"/>
      <c r="AI55" s="1060"/>
      <c r="AJ55" s="1061"/>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994"/>
      <c r="BF55" s="994"/>
      <c r="BG55" s="994"/>
      <c r="BH55" s="994"/>
      <c r="BI55" s="995"/>
      <c r="BJ55" s="97"/>
      <c r="BK55" s="97"/>
      <c r="BL55" s="97"/>
      <c r="BM55" s="97"/>
      <c r="BN55" s="97"/>
      <c r="BO55" s="106"/>
      <c r="BP55" s="106"/>
      <c r="BQ55" s="103">
        <v>49</v>
      </c>
      <c r="BR55" s="104"/>
      <c r="BS55" s="1024"/>
      <c r="BT55" s="1025"/>
      <c r="BU55" s="1025"/>
      <c r="BV55" s="1025"/>
      <c r="BW55" s="1025"/>
      <c r="BX55" s="1025"/>
      <c r="BY55" s="1025"/>
      <c r="BZ55" s="1025"/>
      <c r="CA55" s="1025"/>
      <c r="CB55" s="1025"/>
      <c r="CC55" s="1025"/>
      <c r="CD55" s="1025"/>
      <c r="CE55" s="1025"/>
      <c r="CF55" s="1025"/>
      <c r="CG55" s="1040"/>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95"/>
    </row>
    <row r="56" spans="1:131" ht="26.25" customHeight="1" x14ac:dyDescent="0.2">
      <c r="A56" s="103">
        <v>29</v>
      </c>
      <c r="B56" s="1054"/>
      <c r="C56" s="1055"/>
      <c r="D56" s="1055"/>
      <c r="E56" s="1055"/>
      <c r="F56" s="1055"/>
      <c r="G56" s="1055"/>
      <c r="H56" s="1055"/>
      <c r="I56" s="1055"/>
      <c r="J56" s="1055"/>
      <c r="K56" s="1055"/>
      <c r="L56" s="1055"/>
      <c r="M56" s="1055"/>
      <c r="N56" s="1055"/>
      <c r="O56" s="1055"/>
      <c r="P56" s="1056"/>
      <c r="Q56" s="1057"/>
      <c r="R56" s="1049"/>
      <c r="S56" s="1049"/>
      <c r="T56" s="1049"/>
      <c r="U56" s="1049"/>
      <c r="V56" s="1049"/>
      <c r="W56" s="1049"/>
      <c r="X56" s="1049"/>
      <c r="Y56" s="1049"/>
      <c r="Z56" s="1049"/>
      <c r="AA56" s="1049"/>
      <c r="AB56" s="1049"/>
      <c r="AC56" s="1049"/>
      <c r="AD56" s="1049"/>
      <c r="AE56" s="1058"/>
      <c r="AF56" s="1059"/>
      <c r="AG56" s="1060"/>
      <c r="AH56" s="1060"/>
      <c r="AI56" s="1060"/>
      <c r="AJ56" s="1061"/>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994"/>
      <c r="BF56" s="994"/>
      <c r="BG56" s="994"/>
      <c r="BH56" s="994"/>
      <c r="BI56" s="995"/>
      <c r="BJ56" s="97"/>
      <c r="BK56" s="97"/>
      <c r="BL56" s="97"/>
      <c r="BM56" s="97"/>
      <c r="BN56" s="97"/>
      <c r="BO56" s="106"/>
      <c r="BP56" s="106"/>
      <c r="BQ56" s="103">
        <v>50</v>
      </c>
      <c r="BR56" s="104"/>
      <c r="BS56" s="1024"/>
      <c r="BT56" s="1025"/>
      <c r="BU56" s="1025"/>
      <c r="BV56" s="1025"/>
      <c r="BW56" s="1025"/>
      <c r="BX56" s="1025"/>
      <c r="BY56" s="1025"/>
      <c r="BZ56" s="1025"/>
      <c r="CA56" s="1025"/>
      <c r="CB56" s="1025"/>
      <c r="CC56" s="1025"/>
      <c r="CD56" s="1025"/>
      <c r="CE56" s="1025"/>
      <c r="CF56" s="1025"/>
      <c r="CG56" s="1040"/>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95"/>
    </row>
    <row r="57" spans="1:131" ht="26.25" customHeight="1" x14ac:dyDescent="0.2">
      <c r="A57" s="103">
        <v>30</v>
      </c>
      <c r="B57" s="1054"/>
      <c r="C57" s="1055"/>
      <c r="D57" s="1055"/>
      <c r="E57" s="1055"/>
      <c r="F57" s="1055"/>
      <c r="G57" s="1055"/>
      <c r="H57" s="1055"/>
      <c r="I57" s="1055"/>
      <c r="J57" s="1055"/>
      <c r="K57" s="1055"/>
      <c r="L57" s="1055"/>
      <c r="M57" s="1055"/>
      <c r="N57" s="1055"/>
      <c r="O57" s="1055"/>
      <c r="P57" s="1056"/>
      <c r="Q57" s="1057"/>
      <c r="R57" s="1049"/>
      <c r="S57" s="1049"/>
      <c r="T57" s="1049"/>
      <c r="U57" s="1049"/>
      <c r="V57" s="1049"/>
      <c r="W57" s="1049"/>
      <c r="X57" s="1049"/>
      <c r="Y57" s="1049"/>
      <c r="Z57" s="1049"/>
      <c r="AA57" s="1049"/>
      <c r="AB57" s="1049"/>
      <c r="AC57" s="1049"/>
      <c r="AD57" s="1049"/>
      <c r="AE57" s="1058"/>
      <c r="AF57" s="1059"/>
      <c r="AG57" s="1060"/>
      <c r="AH57" s="1060"/>
      <c r="AI57" s="1060"/>
      <c r="AJ57" s="1061"/>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994"/>
      <c r="BF57" s="994"/>
      <c r="BG57" s="994"/>
      <c r="BH57" s="994"/>
      <c r="BI57" s="995"/>
      <c r="BJ57" s="97"/>
      <c r="BK57" s="97"/>
      <c r="BL57" s="97"/>
      <c r="BM57" s="97"/>
      <c r="BN57" s="97"/>
      <c r="BO57" s="106"/>
      <c r="BP57" s="106"/>
      <c r="BQ57" s="103">
        <v>51</v>
      </c>
      <c r="BR57" s="104"/>
      <c r="BS57" s="1024"/>
      <c r="BT57" s="1025"/>
      <c r="BU57" s="1025"/>
      <c r="BV57" s="1025"/>
      <c r="BW57" s="1025"/>
      <c r="BX57" s="1025"/>
      <c r="BY57" s="1025"/>
      <c r="BZ57" s="1025"/>
      <c r="CA57" s="1025"/>
      <c r="CB57" s="1025"/>
      <c r="CC57" s="1025"/>
      <c r="CD57" s="1025"/>
      <c r="CE57" s="1025"/>
      <c r="CF57" s="1025"/>
      <c r="CG57" s="1040"/>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95"/>
    </row>
    <row r="58" spans="1:131" ht="26.25" customHeight="1" x14ac:dyDescent="0.2">
      <c r="A58" s="103">
        <v>31</v>
      </c>
      <c r="B58" s="1054"/>
      <c r="C58" s="1055"/>
      <c r="D58" s="1055"/>
      <c r="E58" s="1055"/>
      <c r="F58" s="1055"/>
      <c r="G58" s="1055"/>
      <c r="H58" s="1055"/>
      <c r="I58" s="1055"/>
      <c r="J58" s="1055"/>
      <c r="K58" s="1055"/>
      <c r="L58" s="1055"/>
      <c r="M58" s="1055"/>
      <c r="N58" s="1055"/>
      <c r="O58" s="1055"/>
      <c r="P58" s="1056"/>
      <c r="Q58" s="1057"/>
      <c r="R58" s="1049"/>
      <c r="S58" s="1049"/>
      <c r="T58" s="1049"/>
      <c r="U58" s="1049"/>
      <c r="V58" s="1049"/>
      <c r="W58" s="1049"/>
      <c r="X58" s="1049"/>
      <c r="Y58" s="1049"/>
      <c r="Z58" s="1049"/>
      <c r="AA58" s="1049"/>
      <c r="AB58" s="1049"/>
      <c r="AC58" s="1049"/>
      <c r="AD58" s="1049"/>
      <c r="AE58" s="1058"/>
      <c r="AF58" s="1059"/>
      <c r="AG58" s="1060"/>
      <c r="AH58" s="1060"/>
      <c r="AI58" s="1060"/>
      <c r="AJ58" s="1061"/>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994"/>
      <c r="BF58" s="994"/>
      <c r="BG58" s="994"/>
      <c r="BH58" s="994"/>
      <c r="BI58" s="995"/>
      <c r="BJ58" s="97"/>
      <c r="BK58" s="97"/>
      <c r="BL58" s="97"/>
      <c r="BM58" s="97"/>
      <c r="BN58" s="97"/>
      <c r="BO58" s="106"/>
      <c r="BP58" s="106"/>
      <c r="BQ58" s="103">
        <v>52</v>
      </c>
      <c r="BR58" s="104"/>
      <c r="BS58" s="1024"/>
      <c r="BT58" s="1025"/>
      <c r="BU58" s="1025"/>
      <c r="BV58" s="1025"/>
      <c r="BW58" s="1025"/>
      <c r="BX58" s="1025"/>
      <c r="BY58" s="1025"/>
      <c r="BZ58" s="1025"/>
      <c r="CA58" s="1025"/>
      <c r="CB58" s="1025"/>
      <c r="CC58" s="1025"/>
      <c r="CD58" s="1025"/>
      <c r="CE58" s="1025"/>
      <c r="CF58" s="1025"/>
      <c r="CG58" s="1040"/>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95"/>
    </row>
    <row r="59" spans="1:131" ht="26.25" customHeight="1" x14ac:dyDescent="0.2">
      <c r="A59" s="103">
        <v>32</v>
      </c>
      <c r="B59" s="1054"/>
      <c r="C59" s="1055"/>
      <c r="D59" s="1055"/>
      <c r="E59" s="1055"/>
      <c r="F59" s="1055"/>
      <c r="G59" s="1055"/>
      <c r="H59" s="1055"/>
      <c r="I59" s="1055"/>
      <c r="J59" s="1055"/>
      <c r="K59" s="1055"/>
      <c r="L59" s="1055"/>
      <c r="M59" s="1055"/>
      <c r="N59" s="1055"/>
      <c r="O59" s="1055"/>
      <c r="P59" s="1056"/>
      <c r="Q59" s="1057"/>
      <c r="R59" s="1049"/>
      <c r="S59" s="1049"/>
      <c r="T59" s="1049"/>
      <c r="U59" s="1049"/>
      <c r="V59" s="1049"/>
      <c r="W59" s="1049"/>
      <c r="X59" s="1049"/>
      <c r="Y59" s="1049"/>
      <c r="Z59" s="1049"/>
      <c r="AA59" s="1049"/>
      <c r="AB59" s="1049"/>
      <c r="AC59" s="1049"/>
      <c r="AD59" s="1049"/>
      <c r="AE59" s="1058"/>
      <c r="AF59" s="1059"/>
      <c r="AG59" s="1060"/>
      <c r="AH59" s="1060"/>
      <c r="AI59" s="1060"/>
      <c r="AJ59" s="1061"/>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994"/>
      <c r="BF59" s="994"/>
      <c r="BG59" s="994"/>
      <c r="BH59" s="994"/>
      <c r="BI59" s="995"/>
      <c r="BJ59" s="97"/>
      <c r="BK59" s="97"/>
      <c r="BL59" s="97"/>
      <c r="BM59" s="97"/>
      <c r="BN59" s="97"/>
      <c r="BO59" s="106"/>
      <c r="BP59" s="106"/>
      <c r="BQ59" s="103">
        <v>53</v>
      </c>
      <c r="BR59" s="104"/>
      <c r="BS59" s="1024"/>
      <c r="BT59" s="1025"/>
      <c r="BU59" s="1025"/>
      <c r="BV59" s="1025"/>
      <c r="BW59" s="1025"/>
      <c r="BX59" s="1025"/>
      <c r="BY59" s="1025"/>
      <c r="BZ59" s="1025"/>
      <c r="CA59" s="1025"/>
      <c r="CB59" s="1025"/>
      <c r="CC59" s="1025"/>
      <c r="CD59" s="1025"/>
      <c r="CE59" s="1025"/>
      <c r="CF59" s="1025"/>
      <c r="CG59" s="1040"/>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95"/>
    </row>
    <row r="60" spans="1:131" ht="26.25" customHeight="1" x14ac:dyDescent="0.2">
      <c r="A60" s="103">
        <v>33</v>
      </c>
      <c r="B60" s="1054"/>
      <c r="C60" s="1055"/>
      <c r="D60" s="1055"/>
      <c r="E60" s="1055"/>
      <c r="F60" s="1055"/>
      <c r="G60" s="1055"/>
      <c r="H60" s="1055"/>
      <c r="I60" s="1055"/>
      <c r="J60" s="1055"/>
      <c r="K60" s="1055"/>
      <c r="L60" s="1055"/>
      <c r="M60" s="1055"/>
      <c r="N60" s="1055"/>
      <c r="O60" s="1055"/>
      <c r="P60" s="1056"/>
      <c r="Q60" s="1057"/>
      <c r="R60" s="1049"/>
      <c r="S60" s="1049"/>
      <c r="T60" s="1049"/>
      <c r="U60" s="1049"/>
      <c r="V60" s="1049"/>
      <c r="W60" s="1049"/>
      <c r="X60" s="1049"/>
      <c r="Y60" s="1049"/>
      <c r="Z60" s="1049"/>
      <c r="AA60" s="1049"/>
      <c r="AB60" s="1049"/>
      <c r="AC60" s="1049"/>
      <c r="AD60" s="1049"/>
      <c r="AE60" s="1058"/>
      <c r="AF60" s="1059"/>
      <c r="AG60" s="1060"/>
      <c r="AH60" s="1060"/>
      <c r="AI60" s="1060"/>
      <c r="AJ60" s="1061"/>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994"/>
      <c r="BF60" s="994"/>
      <c r="BG60" s="994"/>
      <c r="BH60" s="994"/>
      <c r="BI60" s="995"/>
      <c r="BJ60" s="97"/>
      <c r="BK60" s="97"/>
      <c r="BL60" s="97"/>
      <c r="BM60" s="97"/>
      <c r="BN60" s="97"/>
      <c r="BO60" s="106"/>
      <c r="BP60" s="106"/>
      <c r="BQ60" s="103">
        <v>54</v>
      </c>
      <c r="BR60" s="104"/>
      <c r="BS60" s="1024"/>
      <c r="BT60" s="1025"/>
      <c r="BU60" s="1025"/>
      <c r="BV60" s="1025"/>
      <c r="BW60" s="1025"/>
      <c r="BX60" s="1025"/>
      <c r="BY60" s="1025"/>
      <c r="BZ60" s="1025"/>
      <c r="CA60" s="1025"/>
      <c r="CB60" s="1025"/>
      <c r="CC60" s="1025"/>
      <c r="CD60" s="1025"/>
      <c r="CE60" s="1025"/>
      <c r="CF60" s="1025"/>
      <c r="CG60" s="1040"/>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95"/>
    </row>
    <row r="61" spans="1:131" ht="26.25" customHeight="1" thickBot="1" x14ac:dyDescent="0.25">
      <c r="A61" s="103">
        <v>34</v>
      </c>
      <c r="B61" s="1054"/>
      <c r="C61" s="1055"/>
      <c r="D61" s="1055"/>
      <c r="E61" s="1055"/>
      <c r="F61" s="1055"/>
      <c r="G61" s="1055"/>
      <c r="H61" s="1055"/>
      <c r="I61" s="1055"/>
      <c r="J61" s="1055"/>
      <c r="K61" s="1055"/>
      <c r="L61" s="1055"/>
      <c r="M61" s="1055"/>
      <c r="N61" s="1055"/>
      <c r="O61" s="1055"/>
      <c r="P61" s="1056"/>
      <c r="Q61" s="1057"/>
      <c r="R61" s="1049"/>
      <c r="S61" s="1049"/>
      <c r="T61" s="1049"/>
      <c r="U61" s="1049"/>
      <c r="V61" s="1049"/>
      <c r="W61" s="1049"/>
      <c r="X61" s="1049"/>
      <c r="Y61" s="1049"/>
      <c r="Z61" s="1049"/>
      <c r="AA61" s="1049"/>
      <c r="AB61" s="1049"/>
      <c r="AC61" s="1049"/>
      <c r="AD61" s="1049"/>
      <c r="AE61" s="1058"/>
      <c r="AF61" s="1059"/>
      <c r="AG61" s="1060"/>
      <c r="AH61" s="1060"/>
      <c r="AI61" s="1060"/>
      <c r="AJ61" s="1061"/>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994"/>
      <c r="BF61" s="994"/>
      <c r="BG61" s="994"/>
      <c r="BH61" s="994"/>
      <c r="BI61" s="995"/>
      <c r="BJ61" s="97"/>
      <c r="BK61" s="97"/>
      <c r="BL61" s="97"/>
      <c r="BM61" s="97"/>
      <c r="BN61" s="97"/>
      <c r="BO61" s="106"/>
      <c r="BP61" s="106"/>
      <c r="BQ61" s="103">
        <v>55</v>
      </c>
      <c r="BR61" s="104"/>
      <c r="BS61" s="1024"/>
      <c r="BT61" s="1025"/>
      <c r="BU61" s="1025"/>
      <c r="BV61" s="1025"/>
      <c r="BW61" s="1025"/>
      <c r="BX61" s="1025"/>
      <c r="BY61" s="1025"/>
      <c r="BZ61" s="1025"/>
      <c r="CA61" s="1025"/>
      <c r="CB61" s="1025"/>
      <c r="CC61" s="1025"/>
      <c r="CD61" s="1025"/>
      <c r="CE61" s="1025"/>
      <c r="CF61" s="1025"/>
      <c r="CG61" s="1040"/>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95"/>
    </row>
    <row r="62" spans="1:131" ht="26.25" customHeight="1" x14ac:dyDescent="0.2">
      <c r="A62" s="103">
        <v>35</v>
      </c>
      <c r="B62" s="1054"/>
      <c r="C62" s="1055"/>
      <c r="D62" s="1055"/>
      <c r="E62" s="1055"/>
      <c r="F62" s="1055"/>
      <c r="G62" s="1055"/>
      <c r="H62" s="1055"/>
      <c r="I62" s="1055"/>
      <c r="J62" s="1055"/>
      <c r="K62" s="1055"/>
      <c r="L62" s="1055"/>
      <c r="M62" s="1055"/>
      <c r="N62" s="1055"/>
      <c r="O62" s="1055"/>
      <c r="P62" s="1056"/>
      <c r="Q62" s="1057"/>
      <c r="R62" s="1049"/>
      <c r="S62" s="1049"/>
      <c r="T62" s="1049"/>
      <c r="U62" s="1049"/>
      <c r="V62" s="1049"/>
      <c r="W62" s="1049"/>
      <c r="X62" s="1049"/>
      <c r="Y62" s="1049"/>
      <c r="Z62" s="1049"/>
      <c r="AA62" s="1049"/>
      <c r="AB62" s="1049"/>
      <c r="AC62" s="1049"/>
      <c r="AD62" s="1049"/>
      <c r="AE62" s="1058"/>
      <c r="AF62" s="1059"/>
      <c r="AG62" s="1060"/>
      <c r="AH62" s="1060"/>
      <c r="AI62" s="1060"/>
      <c r="AJ62" s="1061"/>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994"/>
      <c r="BF62" s="994"/>
      <c r="BG62" s="994"/>
      <c r="BH62" s="994"/>
      <c r="BI62" s="995"/>
      <c r="BJ62" s="1051" t="s">
        <v>346</v>
      </c>
      <c r="BK62" s="1052"/>
      <c r="BL62" s="1052"/>
      <c r="BM62" s="1052"/>
      <c r="BN62" s="1053"/>
      <c r="BO62" s="106"/>
      <c r="BP62" s="106"/>
      <c r="BQ62" s="103">
        <v>56</v>
      </c>
      <c r="BR62" s="104"/>
      <c r="BS62" s="1024"/>
      <c r="BT62" s="1025"/>
      <c r="BU62" s="1025"/>
      <c r="BV62" s="1025"/>
      <c r="BW62" s="1025"/>
      <c r="BX62" s="1025"/>
      <c r="BY62" s="1025"/>
      <c r="BZ62" s="1025"/>
      <c r="CA62" s="1025"/>
      <c r="CB62" s="1025"/>
      <c r="CC62" s="1025"/>
      <c r="CD62" s="1025"/>
      <c r="CE62" s="1025"/>
      <c r="CF62" s="1025"/>
      <c r="CG62" s="1040"/>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95"/>
    </row>
    <row r="63" spans="1:131" ht="26.25" customHeight="1" thickBot="1" x14ac:dyDescent="0.25">
      <c r="A63" s="105" t="s">
        <v>327</v>
      </c>
      <c r="B63" s="959" t="s">
        <v>347</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4"/>
      <c r="AF63" s="1045">
        <v>71</v>
      </c>
      <c r="AG63" s="981"/>
      <c r="AH63" s="981"/>
      <c r="AI63" s="981"/>
      <c r="AJ63" s="1046"/>
      <c r="AK63" s="1047"/>
      <c r="AL63" s="985"/>
      <c r="AM63" s="985"/>
      <c r="AN63" s="985"/>
      <c r="AO63" s="985"/>
      <c r="AP63" s="981">
        <v>1018</v>
      </c>
      <c r="AQ63" s="981"/>
      <c r="AR63" s="981"/>
      <c r="AS63" s="981"/>
      <c r="AT63" s="981"/>
      <c r="AU63" s="981">
        <v>891</v>
      </c>
      <c r="AV63" s="981"/>
      <c r="AW63" s="981"/>
      <c r="AX63" s="981"/>
      <c r="AY63" s="981"/>
      <c r="AZ63" s="1041"/>
      <c r="BA63" s="1041"/>
      <c r="BB63" s="1041"/>
      <c r="BC63" s="1041"/>
      <c r="BD63" s="1041"/>
      <c r="BE63" s="982"/>
      <c r="BF63" s="982"/>
      <c r="BG63" s="982"/>
      <c r="BH63" s="982"/>
      <c r="BI63" s="983"/>
      <c r="BJ63" s="1042" t="s">
        <v>65</v>
      </c>
      <c r="BK63" s="975"/>
      <c r="BL63" s="975"/>
      <c r="BM63" s="975"/>
      <c r="BN63" s="1043"/>
      <c r="BO63" s="106"/>
      <c r="BP63" s="106"/>
      <c r="BQ63" s="103">
        <v>57</v>
      </c>
      <c r="BR63" s="104"/>
      <c r="BS63" s="1024"/>
      <c r="BT63" s="1025"/>
      <c r="BU63" s="1025"/>
      <c r="BV63" s="1025"/>
      <c r="BW63" s="1025"/>
      <c r="BX63" s="1025"/>
      <c r="BY63" s="1025"/>
      <c r="BZ63" s="1025"/>
      <c r="CA63" s="1025"/>
      <c r="CB63" s="1025"/>
      <c r="CC63" s="1025"/>
      <c r="CD63" s="1025"/>
      <c r="CE63" s="1025"/>
      <c r="CF63" s="1025"/>
      <c r="CG63" s="1040"/>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95"/>
    </row>
    <row r="64" spans="1:131" ht="26.25" customHeight="1"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4"/>
      <c r="BT64" s="1025"/>
      <c r="BU64" s="1025"/>
      <c r="BV64" s="1025"/>
      <c r="BW64" s="1025"/>
      <c r="BX64" s="1025"/>
      <c r="BY64" s="1025"/>
      <c r="BZ64" s="1025"/>
      <c r="CA64" s="1025"/>
      <c r="CB64" s="1025"/>
      <c r="CC64" s="1025"/>
      <c r="CD64" s="1025"/>
      <c r="CE64" s="1025"/>
      <c r="CF64" s="1025"/>
      <c r="CG64" s="1040"/>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95"/>
    </row>
    <row r="65" spans="1:131" ht="26.25" customHeight="1" thickBot="1" x14ac:dyDescent="0.25">
      <c r="A65" s="97" t="s">
        <v>348</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4"/>
      <c r="BT65" s="1025"/>
      <c r="BU65" s="1025"/>
      <c r="BV65" s="1025"/>
      <c r="BW65" s="1025"/>
      <c r="BX65" s="1025"/>
      <c r="BY65" s="1025"/>
      <c r="BZ65" s="1025"/>
      <c r="CA65" s="1025"/>
      <c r="CB65" s="1025"/>
      <c r="CC65" s="1025"/>
      <c r="CD65" s="1025"/>
      <c r="CE65" s="1025"/>
      <c r="CF65" s="1025"/>
      <c r="CG65" s="1040"/>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95"/>
    </row>
    <row r="66" spans="1:131" ht="26.25" customHeight="1" x14ac:dyDescent="0.2">
      <c r="A66" s="1027" t="s">
        <v>349</v>
      </c>
      <c r="B66" s="1028"/>
      <c r="C66" s="1028"/>
      <c r="D66" s="1028"/>
      <c r="E66" s="1028"/>
      <c r="F66" s="1028"/>
      <c r="G66" s="1028"/>
      <c r="H66" s="1028"/>
      <c r="I66" s="1028"/>
      <c r="J66" s="1028"/>
      <c r="K66" s="1028"/>
      <c r="L66" s="1028"/>
      <c r="M66" s="1028"/>
      <c r="N66" s="1028"/>
      <c r="O66" s="1028"/>
      <c r="P66" s="1029"/>
      <c r="Q66" s="1013" t="s">
        <v>331</v>
      </c>
      <c r="R66" s="1014"/>
      <c r="S66" s="1014"/>
      <c r="T66" s="1014"/>
      <c r="U66" s="1015"/>
      <c r="V66" s="1013" t="s">
        <v>332</v>
      </c>
      <c r="W66" s="1014"/>
      <c r="X66" s="1014"/>
      <c r="Y66" s="1014"/>
      <c r="Z66" s="1015"/>
      <c r="AA66" s="1013" t="s">
        <v>333</v>
      </c>
      <c r="AB66" s="1014"/>
      <c r="AC66" s="1014"/>
      <c r="AD66" s="1014"/>
      <c r="AE66" s="1015"/>
      <c r="AF66" s="1033" t="s">
        <v>334</v>
      </c>
      <c r="AG66" s="1034"/>
      <c r="AH66" s="1034"/>
      <c r="AI66" s="1034"/>
      <c r="AJ66" s="1035"/>
      <c r="AK66" s="1013" t="s">
        <v>335</v>
      </c>
      <c r="AL66" s="1028"/>
      <c r="AM66" s="1028"/>
      <c r="AN66" s="1028"/>
      <c r="AO66" s="1029"/>
      <c r="AP66" s="1013" t="s">
        <v>336</v>
      </c>
      <c r="AQ66" s="1014"/>
      <c r="AR66" s="1014"/>
      <c r="AS66" s="1014"/>
      <c r="AT66" s="1015"/>
      <c r="AU66" s="1013" t="s">
        <v>350</v>
      </c>
      <c r="AV66" s="1014"/>
      <c r="AW66" s="1014"/>
      <c r="AX66" s="1014"/>
      <c r="AY66" s="1015"/>
      <c r="AZ66" s="1013" t="s">
        <v>312</v>
      </c>
      <c r="BA66" s="1014"/>
      <c r="BB66" s="1014"/>
      <c r="BC66" s="1014"/>
      <c r="BD66" s="1019"/>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16"/>
      <c r="R67" s="1017"/>
      <c r="S67" s="1017"/>
      <c r="T67" s="1017"/>
      <c r="U67" s="1018"/>
      <c r="V67" s="1016"/>
      <c r="W67" s="1017"/>
      <c r="X67" s="1017"/>
      <c r="Y67" s="1017"/>
      <c r="Z67" s="1018"/>
      <c r="AA67" s="1016"/>
      <c r="AB67" s="1017"/>
      <c r="AC67" s="1017"/>
      <c r="AD67" s="1017"/>
      <c r="AE67" s="1018"/>
      <c r="AF67" s="1036"/>
      <c r="AG67" s="1037"/>
      <c r="AH67" s="1037"/>
      <c r="AI67" s="1037"/>
      <c r="AJ67" s="1038"/>
      <c r="AK67" s="1039"/>
      <c r="AL67" s="1031"/>
      <c r="AM67" s="1031"/>
      <c r="AN67" s="1031"/>
      <c r="AO67" s="1032"/>
      <c r="AP67" s="1016"/>
      <c r="AQ67" s="1017"/>
      <c r="AR67" s="1017"/>
      <c r="AS67" s="1017"/>
      <c r="AT67" s="1018"/>
      <c r="AU67" s="1016"/>
      <c r="AV67" s="1017"/>
      <c r="AW67" s="1017"/>
      <c r="AX67" s="1017"/>
      <c r="AY67" s="1018"/>
      <c r="AZ67" s="1016"/>
      <c r="BA67" s="1017"/>
      <c r="BB67" s="1017"/>
      <c r="BC67" s="1017"/>
      <c r="BD67" s="1020"/>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2">
      <c r="A68" s="101">
        <v>1</v>
      </c>
      <c r="B68" s="1009" t="s">
        <v>351</v>
      </c>
      <c r="C68" s="1010"/>
      <c r="D68" s="1010"/>
      <c r="E68" s="1010"/>
      <c r="F68" s="1010"/>
      <c r="G68" s="1010"/>
      <c r="H68" s="1010"/>
      <c r="I68" s="1010"/>
      <c r="J68" s="1010"/>
      <c r="K68" s="1010"/>
      <c r="L68" s="1010"/>
      <c r="M68" s="1010"/>
      <c r="N68" s="1010"/>
      <c r="O68" s="1010"/>
      <c r="P68" s="1011"/>
      <c r="Q68" s="1012">
        <v>8335</v>
      </c>
      <c r="R68" s="1006"/>
      <c r="S68" s="1006"/>
      <c r="T68" s="1006"/>
      <c r="U68" s="1006"/>
      <c r="V68" s="1006">
        <v>7209</v>
      </c>
      <c r="W68" s="1006"/>
      <c r="X68" s="1006"/>
      <c r="Y68" s="1006"/>
      <c r="Z68" s="1006"/>
      <c r="AA68" s="1006">
        <v>1146</v>
      </c>
      <c r="AB68" s="1006"/>
      <c r="AC68" s="1006"/>
      <c r="AD68" s="1006"/>
      <c r="AE68" s="1006"/>
      <c r="AF68" s="1006">
        <v>1146</v>
      </c>
      <c r="AG68" s="1006"/>
      <c r="AH68" s="1006"/>
      <c r="AI68" s="1006"/>
      <c r="AJ68" s="1006"/>
      <c r="AK68" s="1006">
        <v>13</v>
      </c>
      <c r="AL68" s="1006"/>
      <c r="AM68" s="1006"/>
      <c r="AN68" s="1006"/>
      <c r="AO68" s="1006"/>
      <c r="AP68" s="1006" t="s">
        <v>324</v>
      </c>
      <c r="AQ68" s="1006"/>
      <c r="AR68" s="1006"/>
      <c r="AS68" s="1006"/>
      <c r="AT68" s="1006"/>
      <c r="AU68" s="1006" t="s">
        <v>324</v>
      </c>
      <c r="AV68" s="1006"/>
      <c r="AW68" s="1006"/>
      <c r="AX68" s="1006"/>
      <c r="AY68" s="1006"/>
      <c r="AZ68" s="1007" t="s">
        <v>352</v>
      </c>
      <c r="BA68" s="1007"/>
      <c r="BB68" s="1007"/>
      <c r="BC68" s="1007"/>
      <c r="BD68" s="1008"/>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2">
      <c r="A69" s="103">
        <v>2</v>
      </c>
      <c r="B69" s="996" t="s">
        <v>353</v>
      </c>
      <c r="C69" s="997"/>
      <c r="D69" s="997"/>
      <c r="E69" s="997"/>
      <c r="F69" s="997"/>
      <c r="G69" s="997"/>
      <c r="H69" s="997"/>
      <c r="I69" s="997"/>
      <c r="J69" s="997"/>
      <c r="K69" s="997"/>
      <c r="L69" s="997"/>
      <c r="M69" s="997"/>
      <c r="N69" s="997"/>
      <c r="O69" s="997"/>
      <c r="P69" s="998"/>
      <c r="Q69" s="999">
        <v>1133</v>
      </c>
      <c r="R69" s="993"/>
      <c r="S69" s="993"/>
      <c r="T69" s="993"/>
      <c r="U69" s="993"/>
      <c r="V69" s="993">
        <v>1113</v>
      </c>
      <c r="W69" s="993"/>
      <c r="X69" s="993"/>
      <c r="Y69" s="993"/>
      <c r="Z69" s="993"/>
      <c r="AA69" s="993">
        <v>20</v>
      </c>
      <c r="AB69" s="993"/>
      <c r="AC69" s="993"/>
      <c r="AD69" s="993"/>
      <c r="AE69" s="993"/>
      <c r="AF69" s="993">
        <v>17</v>
      </c>
      <c r="AG69" s="993"/>
      <c r="AH69" s="993"/>
      <c r="AI69" s="993"/>
      <c r="AJ69" s="993"/>
      <c r="AK69" s="993" t="s">
        <v>324</v>
      </c>
      <c r="AL69" s="993"/>
      <c r="AM69" s="993"/>
      <c r="AN69" s="993"/>
      <c r="AO69" s="993"/>
      <c r="AP69" s="993">
        <v>541</v>
      </c>
      <c r="AQ69" s="993"/>
      <c r="AR69" s="993"/>
      <c r="AS69" s="993"/>
      <c r="AT69" s="993"/>
      <c r="AU69" s="993" t="s">
        <v>324</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2">
      <c r="A70" s="103">
        <v>3</v>
      </c>
      <c r="B70" s="996" t="s">
        <v>354</v>
      </c>
      <c r="C70" s="997"/>
      <c r="D70" s="997"/>
      <c r="E70" s="997"/>
      <c r="F70" s="997"/>
      <c r="G70" s="997"/>
      <c r="H70" s="997"/>
      <c r="I70" s="997"/>
      <c r="J70" s="997"/>
      <c r="K70" s="997"/>
      <c r="L70" s="997"/>
      <c r="M70" s="997"/>
      <c r="N70" s="997"/>
      <c r="O70" s="997"/>
      <c r="P70" s="998"/>
      <c r="Q70" s="999">
        <v>2386</v>
      </c>
      <c r="R70" s="993"/>
      <c r="S70" s="993"/>
      <c r="T70" s="993"/>
      <c r="U70" s="993"/>
      <c r="V70" s="993">
        <v>2205</v>
      </c>
      <c r="W70" s="993"/>
      <c r="X70" s="993"/>
      <c r="Y70" s="993"/>
      <c r="Z70" s="993"/>
      <c r="AA70" s="993">
        <v>181</v>
      </c>
      <c r="AB70" s="993"/>
      <c r="AC70" s="993"/>
      <c r="AD70" s="993"/>
      <c r="AE70" s="993"/>
      <c r="AF70" s="993">
        <v>181</v>
      </c>
      <c r="AG70" s="993"/>
      <c r="AH70" s="993"/>
      <c r="AI70" s="993"/>
      <c r="AJ70" s="993"/>
      <c r="AK70" s="993">
        <v>0</v>
      </c>
      <c r="AL70" s="993"/>
      <c r="AM70" s="993"/>
      <c r="AN70" s="993"/>
      <c r="AO70" s="993"/>
      <c r="AP70" s="993">
        <v>225</v>
      </c>
      <c r="AQ70" s="993"/>
      <c r="AR70" s="993"/>
      <c r="AS70" s="993"/>
      <c r="AT70" s="993"/>
      <c r="AU70" s="993" t="s">
        <v>324</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2">
      <c r="A71" s="103">
        <v>4</v>
      </c>
      <c r="B71" s="996" t="s">
        <v>355</v>
      </c>
      <c r="C71" s="997"/>
      <c r="D71" s="997"/>
      <c r="E71" s="997"/>
      <c r="F71" s="997"/>
      <c r="G71" s="997"/>
      <c r="H71" s="997"/>
      <c r="I71" s="997"/>
      <c r="J71" s="997"/>
      <c r="K71" s="997"/>
      <c r="L71" s="997"/>
      <c r="M71" s="997"/>
      <c r="N71" s="997"/>
      <c r="O71" s="997"/>
      <c r="P71" s="998"/>
      <c r="Q71" s="1000">
        <v>258</v>
      </c>
      <c r="R71" s="1001"/>
      <c r="S71" s="1001"/>
      <c r="T71" s="1001"/>
      <c r="U71" s="1002"/>
      <c r="V71" s="1003">
        <v>247</v>
      </c>
      <c r="W71" s="1001"/>
      <c r="X71" s="1001"/>
      <c r="Y71" s="1001"/>
      <c r="Z71" s="1002"/>
      <c r="AA71" s="1003">
        <v>11</v>
      </c>
      <c r="AB71" s="1001"/>
      <c r="AC71" s="1001"/>
      <c r="AD71" s="1001"/>
      <c r="AE71" s="1002"/>
      <c r="AF71" s="1003">
        <v>11</v>
      </c>
      <c r="AG71" s="1001"/>
      <c r="AH71" s="1001"/>
      <c r="AI71" s="1001"/>
      <c r="AJ71" s="1002"/>
      <c r="AK71" s="1003" t="s">
        <v>324</v>
      </c>
      <c r="AL71" s="1001"/>
      <c r="AM71" s="1001"/>
      <c r="AN71" s="1001"/>
      <c r="AO71" s="1002"/>
      <c r="AP71" s="1003" t="s">
        <v>324</v>
      </c>
      <c r="AQ71" s="1001"/>
      <c r="AR71" s="1001"/>
      <c r="AS71" s="1001"/>
      <c r="AT71" s="1002"/>
      <c r="AU71" s="1003" t="s">
        <v>324</v>
      </c>
      <c r="AV71" s="1001"/>
      <c r="AW71" s="1001"/>
      <c r="AX71" s="1001"/>
      <c r="AY71" s="1002"/>
      <c r="AZ71" s="1004"/>
      <c r="BA71" s="997"/>
      <c r="BB71" s="997"/>
      <c r="BC71" s="997"/>
      <c r="BD71" s="100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2">
      <c r="A72" s="103">
        <v>5</v>
      </c>
      <c r="B72" s="996" t="s">
        <v>356</v>
      </c>
      <c r="C72" s="997"/>
      <c r="D72" s="997"/>
      <c r="E72" s="997"/>
      <c r="F72" s="997"/>
      <c r="G72" s="997"/>
      <c r="H72" s="997"/>
      <c r="I72" s="997"/>
      <c r="J72" s="997"/>
      <c r="K72" s="997"/>
      <c r="L72" s="997"/>
      <c r="M72" s="997"/>
      <c r="N72" s="997"/>
      <c r="O72" s="997"/>
      <c r="P72" s="998"/>
      <c r="Q72" s="999">
        <v>300630</v>
      </c>
      <c r="R72" s="993"/>
      <c r="S72" s="993"/>
      <c r="T72" s="993"/>
      <c r="U72" s="993"/>
      <c r="V72" s="993">
        <v>289232</v>
      </c>
      <c r="W72" s="993"/>
      <c r="X72" s="993"/>
      <c r="Y72" s="993"/>
      <c r="Z72" s="993"/>
      <c r="AA72" s="993">
        <v>11398</v>
      </c>
      <c r="AB72" s="993"/>
      <c r="AC72" s="993"/>
      <c r="AD72" s="993"/>
      <c r="AE72" s="993"/>
      <c r="AF72" s="993">
        <v>6149</v>
      </c>
      <c r="AG72" s="993"/>
      <c r="AH72" s="993"/>
      <c r="AI72" s="993"/>
      <c r="AJ72" s="993"/>
      <c r="AK72" s="993" t="s">
        <v>324</v>
      </c>
      <c r="AL72" s="993"/>
      <c r="AM72" s="993"/>
      <c r="AN72" s="993"/>
      <c r="AO72" s="993"/>
      <c r="AP72" s="993" t="s">
        <v>324</v>
      </c>
      <c r="AQ72" s="993"/>
      <c r="AR72" s="993"/>
      <c r="AS72" s="993"/>
      <c r="AT72" s="993"/>
      <c r="AU72" s="993" t="s">
        <v>324</v>
      </c>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2">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2">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2">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2">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2">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2">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2">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2">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2">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2">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2">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2">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2">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2">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2">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5">
      <c r="A88" s="105" t="s">
        <v>327</v>
      </c>
      <c r="B88" s="959" t="s">
        <v>357</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7504</v>
      </c>
      <c r="AG88" s="981"/>
      <c r="AH88" s="981"/>
      <c r="AI88" s="981"/>
      <c r="AJ88" s="981"/>
      <c r="AK88" s="985"/>
      <c r="AL88" s="985"/>
      <c r="AM88" s="985"/>
      <c r="AN88" s="985"/>
      <c r="AO88" s="985"/>
      <c r="AP88" s="981">
        <v>766</v>
      </c>
      <c r="AQ88" s="981"/>
      <c r="AR88" s="981"/>
      <c r="AS88" s="981"/>
      <c r="AT88" s="981"/>
      <c r="AU88" s="981"/>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2">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2">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2">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2">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2">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2">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2">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2">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2">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2">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2">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2">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2">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5">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327</v>
      </c>
      <c r="BR102" s="959" t="s">
        <v>358</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12</v>
      </c>
      <c r="CS102" s="975"/>
      <c r="CT102" s="975"/>
      <c r="CU102" s="975"/>
      <c r="CV102" s="976"/>
      <c r="CW102" s="974">
        <v>4</v>
      </c>
      <c r="CX102" s="975"/>
      <c r="CY102" s="975"/>
      <c r="CZ102" s="975"/>
      <c r="DA102" s="976"/>
      <c r="DB102" s="974">
        <v>3</v>
      </c>
      <c r="DC102" s="975"/>
      <c r="DD102" s="975"/>
      <c r="DE102" s="975"/>
      <c r="DF102" s="976"/>
      <c r="DG102" s="974"/>
      <c r="DH102" s="975"/>
      <c r="DI102" s="975"/>
      <c r="DJ102" s="975"/>
      <c r="DK102" s="976"/>
      <c r="DL102" s="974"/>
      <c r="DM102" s="975"/>
      <c r="DN102" s="975"/>
      <c r="DO102" s="975"/>
      <c r="DP102" s="976"/>
      <c r="DQ102" s="974"/>
      <c r="DR102" s="975"/>
      <c r="DS102" s="975"/>
      <c r="DT102" s="975"/>
      <c r="DU102" s="976"/>
      <c r="DV102" s="959"/>
      <c r="DW102" s="960"/>
      <c r="DX102" s="960"/>
      <c r="DY102" s="960"/>
      <c r="DZ102" s="961"/>
      <c r="EA102" s="95"/>
    </row>
    <row r="103" spans="1:131" ht="26.25" customHeight="1" x14ac:dyDescent="0.2">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359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2">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360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5">
      <c r="A107" s="114" t="s">
        <v>361</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362</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2">
      <c r="A108" s="964" t="s">
        <v>363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2">
      <c r="A109" s="917" t="s">
        <v>365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366</v>
      </c>
      <c r="AB109" s="918"/>
      <c r="AC109" s="918"/>
      <c r="AD109" s="918"/>
      <c r="AE109" s="919"/>
      <c r="AF109" s="920" t="s">
        <v>367</v>
      </c>
      <c r="AG109" s="918"/>
      <c r="AH109" s="918"/>
      <c r="AI109" s="918"/>
      <c r="AJ109" s="919"/>
      <c r="AK109" s="920" t="s">
        <v>239</v>
      </c>
      <c r="AL109" s="918"/>
      <c r="AM109" s="918"/>
      <c r="AN109" s="918"/>
      <c r="AO109" s="919"/>
      <c r="AP109" s="920" t="s">
        <v>368</v>
      </c>
      <c r="AQ109" s="918"/>
      <c r="AR109" s="918"/>
      <c r="AS109" s="918"/>
      <c r="AT109" s="951"/>
      <c r="AU109" s="917" t="s">
        <v>365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366</v>
      </c>
      <c r="BR109" s="918"/>
      <c r="BS109" s="918"/>
      <c r="BT109" s="918"/>
      <c r="BU109" s="919"/>
      <c r="BV109" s="920" t="s">
        <v>367</v>
      </c>
      <c r="BW109" s="918"/>
      <c r="BX109" s="918"/>
      <c r="BY109" s="918"/>
      <c r="BZ109" s="919"/>
      <c r="CA109" s="920" t="s">
        <v>239</v>
      </c>
      <c r="CB109" s="918"/>
      <c r="CC109" s="918"/>
      <c r="CD109" s="918"/>
      <c r="CE109" s="919"/>
      <c r="CF109" s="958" t="s">
        <v>368</v>
      </c>
      <c r="CG109" s="958"/>
      <c r="CH109" s="958"/>
      <c r="CI109" s="958"/>
      <c r="CJ109" s="958"/>
      <c r="CK109" s="920" t="s">
        <v>369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366</v>
      </c>
      <c r="DH109" s="918"/>
      <c r="DI109" s="918"/>
      <c r="DJ109" s="918"/>
      <c r="DK109" s="919"/>
      <c r="DL109" s="920" t="s">
        <v>367</v>
      </c>
      <c r="DM109" s="918"/>
      <c r="DN109" s="918"/>
      <c r="DO109" s="918"/>
      <c r="DP109" s="919"/>
      <c r="DQ109" s="920" t="s">
        <v>239</v>
      </c>
      <c r="DR109" s="918"/>
      <c r="DS109" s="918"/>
      <c r="DT109" s="918"/>
      <c r="DU109" s="919"/>
      <c r="DV109" s="920" t="s">
        <v>368</v>
      </c>
      <c r="DW109" s="918"/>
      <c r="DX109" s="918"/>
      <c r="DY109" s="918"/>
      <c r="DZ109" s="951"/>
    </row>
    <row r="110" spans="1:131" s="95" customFormat="1" ht="26.25" customHeight="1" x14ac:dyDescent="0.2">
      <c r="A110" s="829" t="s">
        <v>370</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v>367809</v>
      </c>
      <c r="AB110" s="911"/>
      <c r="AC110" s="911"/>
      <c r="AD110" s="911"/>
      <c r="AE110" s="912"/>
      <c r="AF110" s="913">
        <v>356910</v>
      </c>
      <c r="AG110" s="911"/>
      <c r="AH110" s="911"/>
      <c r="AI110" s="911"/>
      <c r="AJ110" s="912"/>
      <c r="AK110" s="913">
        <v>374250</v>
      </c>
      <c r="AL110" s="911"/>
      <c r="AM110" s="911"/>
      <c r="AN110" s="911"/>
      <c r="AO110" s="912"/>
      <c r="AP110" s="914">
        <v>20.6</v>
      </c>
      <c r="AQ110" s="915"/>
      <c r="AR110" s="915"/>
      <c r="AS110" s="915"/>
      <c r="AT110" s="916"/>
      <c r="AU110" s="952" t="s">
        <v>371</v>
      </c>
      <c r="AV110" s="953"/>
      <c r="AW110" s="953"/>
      <c r="AX110" s="953"/>
      <c r="AY110" s="953"/>
      <c r="AZ110" s="862" t="s">
        <v>372</v>
      </c>
      <c r="BA110" s="830"/>
      <c r="BB110" s="830"/>
      <c r="BC110" s="830"/>
      <c r="BD110" s="830"/>
      <c r="BE110" s="830"/>
      <c r="BF110" s="830"/>
      <c r="BG110" s="830"/>
      <c r="BH110" s="830"/>
      <c r="BI110" s="830"/>
      <c r="BJ110" s="830"/>
      <c r="BK110" s="830"/>
      <c r="BL110" s="830"/>
      <c r="BM110" s="830"/>
      <c r="BN110" s="830"/>
      <c r="BO110" s="830"/>
      <c r="BP110" s="831"/>
      <c r="BQ110" s="863">
        <v>3436764</v>
      </c>
      <c r="BR110" s="847"/>
      <c r="BS110" s="847"/>
      <c r="BT110" s="847"/>
      <c r="BU110" s="847"/>
      <c r="BV110" s="847">
        <v>3404979</v>
      </c>
      <c r="BW110" s="847"/>
      <c r="BX110" s="847"/>
      <c r="BY110" s="847"/>
      <c r="BZ110" s="847"/>
      <c r="CA110" s="847">
        <v>3246368</v>
      </c>
      <c r="CB110" s="847"/>
      <c r="CC110" s="847"/>
      <c r="CD110" s="847"/>
      <c r="CE110" s="847"/>
      <c r="CF110" s="885">
        <v>178.8</v>
      </c>
      <c r="CG110" s="886"/>
      <c r="CH110" s="886"/>
      <c r="CI110" s="886"/>
      <c r="CJ110" s="886"/>
      <c r="CK110" s="948" t="s">
        <v>373</v>
      </c>
      <c r="CL110" s="905"/>
      <c r="CM110" s="862" t="s">
        <v>374</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63" t="s">
        <v>65</v>
      </c>
      <c r="DH110" s="847"/>
      <c r="DI110" s="847"/>
      <c r="DJ110" s="847"/>
      <c r="DK110" s="847"/>
      <c r="DL110" s="847" t="s">
        <v>65</v>
      </c>
      <c r="DM110" s="847"/>
      <c r="DN110" s="847"/>
      <c r="DO110" s="847"/>
      <c r="DP110" s="847"/>
      <c r="DQ110" s="847" t="s">
        <v>65</v>
      </c>
      <c r="DR110" s="847"/>
      <c r="DS110" s="847"/>
      <c r="DT110" s="847"/>
      <c r="DU110" s="847"/>
      <c r="DV110" s="848" t="s">
        <v>65</v>
      </c>
      <c r="DW110" s="848"/>
      <c r="DX110" s="848"/>
      <c r="DY110" s="848"/>
      <c r="DZ110" s="849"/>
    </row>
    <row r="111" spans="1:131" s="95" customFormat="1" ht="26.25" customHeight="1" x14ac:dyDescent="0.2">
      <c r="A111" s="796" t="s">
        <v>375</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34" t="s">
        <v>65</v>
      </c>
      <c r="AB111" s="935"/>
      <c r="AC111" s="935"/>
      <c r="AD111" s="935"/>
      <c r="AE111" s="936"/>
      <c r="AF111" s="937" t="s">
        <v>65</v>
      </c>
      <c r="AG111" s="935"/>
      <c r="AH111" s="935"/>
      <c r="AI111" s="935"/>
      <c r="AJ111" s="936"/>
      <c r="AK111" s="937" t="s">
        <v>65</v>
      </c>
      <c r="AL111" s="935"/>
      <c r="AM111" s="935"/>
      <c r="AN111" s="935"/>
      <c r="AO111" s="936"/>
      <c r="AP111" s="938" t="s">
        <v>65</v>
      </c>
      <c r="AQ111" s="939"/>
      <c r="AR111" s="939"/>
      <c r="AS111" s="939"/>
      <c r="AT111" s="940"/>
      <c r="AU111" s="954"/>
      <c r="AV111" s="955"/>
      <c r="AW111" s="955"/>
      <c r="AX111" s="955"/>
      <c r="AY111" s="955"/>
      <c r="AZ111" s="837" t="s">
        <v>376</v>
      </c>
      <c r="BA111" s="774"/>
      <c r="BB111" s="774"/>
      <c r="BC111" s="774"/>
      <c r="BD111" s="774"/>
      <c r="BE111" s="774"/>
      <c r="BF111" s="774"/>
      <c r="BG111" s="774"/>
      <c r="BH111" s="774"/>
      <c r="BI111" s="774"/>
      <c r="BJ111" s="774"/>
      <c r="BK111" s="774"/>
      <c r="BL111" s="774"/>
      <c r="BM111" s="774"/>
      <c r="BN111" s="774"/>
      <c r="BO111" s="774"/>
      <c r="BP111" s="775"/>
      <c r="BQ111" s="838" t="s">
        <v>65</v>
      </c>
      <c r="BR111" s="839"/>
      <c r="BS111" s="839"/>
      <c r="BT111" s="839"/>
      <c r="BU111" s="839"/>
      <c r="BV111" s="839">
        <v>3018</v>
      </c>
      <c r="BW111" s="839"/>
      <c r="BX111" s="839"/>
      <c r="BY111" s="839"/>
      <c r="BZ111" s="839"/>
      <c r="CA111" s="839" t="s">
        <v>65</v>
      </c>
      <c r="CB111" s="839"/>
      <c r="CC111" s="839"/>
      <c r="CD111" s="839"/>
      <c r="CE111" s="839"/>
      <c r="CF111" s="894" t="s">
        <v>65</v>
      </c>
      <c r="CG111" s="895"/>
      <c r="CH111" s="895"/>
      <c r="CI111" s="895"/>
      <c r="CJ111" s="895"/>
      <c r="CK111" s="949"/>
      <c r="CL111" s="907"/>
      <c r="CM111" s="837" t="s">
        <v>377</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t="s">
        <v>65</v>
      </c>
      <c r="DH111" s="839"/>
      <c r="DI111" s="839"/>
      <c r="DJ111" s="839"/>
      <c r="DK111" s="839"/>
      <c r="DL111" s="839" t="s">
        <v>65</v>
      </c>
      <c r="DM111" s="839"/>
      <c r="DN111" s="839"/>
      <c r="DO111" s="839"/>
      <c r="DP111" s="839"/>
      <c r="DQ111" s="839" t="s">
        <v>65</v>
      </c>
      <c r="DR111" s="839"/>
      <c r="DS111" s="839"/>
      <c r="DT111" s="839"/>
      <c r="DU111" s="839"/>
      <c r="DV111" s="816" t="s">
        <v>65</v>
      </c>
      <c r="DW111" s="816"/>
      <c r="DX111" s="816"/>
      <c r="DY111" s="816"/>
      <c r="DZ111" s="817"/>
    </row>
    <row r="112" spans="1:131" s="95" customFormat="1" ht="26.25" customHeight="1" x14ac:dyDescent="0.2">
      <c r="A112" s="941" t="s">
        <v>378</v>
      </c>
      <c r="B112" s="942"/>
      <c r="C112" s="774" t="s">
        <v>379</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65</v>
      </c>
      <c r="AB112" s="802"/>
      <c r="AC112" s="802"/>
      <c r="AD112" s="802"/>
      <c r="AE112" s="803"/>
      <c r="AF112" s="804" t="s">
        <v>65</v>
      </c>
      <c r="AG112" s="802"/>
      <c r="AH112" s="802"/>
      <c r="AI112" s="802"/>
      <c r="AJ112" s="803"/>
      <c r="AK112" s="804" t="s">
        <v>65</v>
      </c>
      <c r="AL112" s="802"/>
      <c r="AM112" s="802"/>
      <c r="AN112" s="802"/>
      <c r="AO112" s="803"/>
      <c r="AP112" s="843" t="s">
        <v>65</v>
      </c>
      <c r="AQ112" s="844"/>
      <c r="AR112" s="844"/>
      <c r="AS112" s="844"/>
      <c r="AT112" s="845"/>
      <c r="AU112" s="954"/>
      <c r="AV112" s="955"/>
      <c r="AW112" s="955"/>
      <c r="AX112" s="955"/>
      <c r="AY112" s="955"/>
      <c r="AZ112" s="837" t="s">
        <v>380</v>
      </c>
      <c r="BA112" s="774"/>
      <c r="BB112" s="774"/>
      <c r="BC112" s="774"/>
      <c r="BD112" s="774"/>
      <c r="BE112" s="774"/>
      <c r="BF112" s="774"/>
      <c r="BG112" s="774"/>
      <c r="BH112" s="774"/>
      <c r="BI112" s="774"/>
      <c r="BJ112" s="774"/>
      <c r="BK112" s="774"/>
      <c r="BL112" s="774"/>
      <c r="BM112" s="774"/>
      <c r="BN112" s="774"/>
      <c r="BO112" s="774"/>
      <c r="BP112" s="775"/>
      <c r="BQ112" s="838">
        <v>1011379</v>
      </c>
      <c r="BR112" s="839"/>
      <c r="BS112" s="839"/>
      <c r="BT112" s="839"/>
      <c r="BU112" s="839"/>
      <c r="BV112" s="839">
        <v>1005944</v>
      </c>
      <c r="BW112" s="839"/>
      <c r="BX112" s="839"/>
      <c r="BY112" s="839"/>
      <c r="BZ112" s="839"/>
      <c r="CA112" s="839">
        <v>891124</v>
      </c>
      <c r="CB112" s="839"/>
      <c r="CC112" s="839"/>
      <c r="CD112" s="839"/>
      <c r="CE112" s="839"/>
      <c r="CF112" s="894">
        <v>49.1</v>
      </c>
      <c r="CG112" s="895"/>
      <c r="CH112" s="895"/>
      <c r="CI112" s="895"/>
      <c r="CJ112" s="895"/>
      <c r="CK112" s="949"/>
      <c r="CL112" s="907"/>
      <c r="CM112" s="837" t="s">
        <v>381</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t="s">
        <v>65</v>
      </c>
      <c r="DH112" s="839"/>
      <c r="DI112" s="839"/>
      <c r="DJ112" s="839"/>
      <c r="DK112" s="839"/>
      <c r="DL112" s="839" t="s">
        <v>65</v>
      </c>
      <c r="DM112" s="839"/>
      <c r="DN112" s="839"/>
      <c r="DO112" s="839"/>
      <c r="DP112" s="839"/>
      <c r="DQ112" s="839" t="s">
        <v>65</v>
      </c>
      <c r="DR112" s="839"/>
      <c r="DS112" s="839"/>
      <c r="DT112" s="839"/>
      <c r="DU112" s="839"/>
      <c r="DV112" s="816" t="s">
        <v>65</v>
      </c>
      <c r="DW112" s="816"/>
      <c r="DX112" s="816"/>
      <c r="DY112" s="816"/>
      <c r="DZ112" s="817"/>
    </row>
    <row r="113" spans="1:130" s="95" customFormat="1" ht="26.25" customHeight="1" x14ac:dyDescent="0.2">
      <c r="A113" s="943"/>
      <c r="B113" s="944"/>
      <c r="C113" s="774" t="s">
        <v>382</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34">
        <v>156108</v>
      </c>
      <c r="AB113" s="935"/>
      <c r="AC113" s="935"/>
      <c r="AD113" s="935"/>
      <c r="AE113" s="936"/>
      <c r="AF113" s="937">
        <v>159292</v>
      </c>
      <c r="AG113" s="935"/>
      <c r="AH113" s="935"/>
      <c r="AI113" s="935"/>
      <c r="AJ113" s="936"/>
      <c r="AK113" s="937">
        <v>154119</v>
      </c>
      <c r="AL113" s="935"/>
      <c r="AM113" s="935"/>
      <c r="AN113" s="935"/>
      <c r="AO113" s="936"/>
      <c r="AP113" s="938">
        <v>8.5</v>
      </c>
      <c r="AQ113" s="939"/>
      <c r="AR113" s="939"/>
      <c r="AS113" s="939"/>
      <c r="AT113" s="940"/>
      <c r="AU113" s="954"/>
      <c r="AV113" s="955"/>
      <c r="AW113" s="955"/>
      <c r="AX113" s="955"/>
      <c r="AY113" s="955"/>
      <c r="AZ113" s="837" t="s">
        <v>383</v>
      </c>
      <c r="BA113" s="774"/>
      <c r="BB113" s="774"/>
      <c r="BC113" s="774"/>
      <c r="BD113" s="774"/>
      <c r="BE113" s="774"/>
      <c r="BF113" s="774"/>
      <c r="BG113" s="774"/>
      <c r="BH113" s="774"/>
      <c r="BI113" s="774"/>
      <c r="BJ113" s="774"/>
      <c r="BK113" s="774"/>
      <c r="BL113" s="774"/>
      <c r="BM113" s="774"/>
      <c r="BN113" s="774"/>
      <c r="BO113" s="774"/>
      <c r="BP113" s="775"/>
      <c r="BQ113" s="838">
        <v>32008</v>
      </c>
      <c r="BR113" s="839"/>
      <c r="BS113" s="839"/>
      <c r="BT113" s="839"/>
      <c r="BU113" s="839"/>
      <c r="BV113" s="839">
        <v>24884</v>
      </c>
      <c r="BW113" s="839"/>
      <c r="BX113" s="839"/>
      <c r="BY113" s="839"/>
      <c r="BZ113" s="839"/>
      <c r="CA113" s="839">
        <v>20948</v>
      </c>
      <c r="CB113" s="839"/>
      <c r="CC113" s="839"/>
      <c r="CD113" s="839"/>
      <c r="CE113" s="839"/>
      <c r="CF113" s="894">
        <v>1.2</v>
      </c>
      <c r="CG113" s="895"/>
      <c r="CH113" s="895"/>
      <c r="CI113" s="895"/>
      <c r="CJ113" s="895"/>
      <c r="CK113" s="949"/>
      <c r="CL113" s="907"/>
      <c r="CM113" s="837" t="s">
        <v>384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65</v>
      </c>
      <c r="DH113" s="802"/>
      <c r="DI113" s="802"/>
      <c r="DJ113" s="802"/>
      <c r="DK113" s="803"/>
      <c r="DL113" s="804" t="s">
        <v>65</v>
      </c>
      <c r="DM113" s="802"/>
      <c r="DN113" s="802"/>
      <c r="DO113" s="802"/>
      <c r="DP113" s="803"/>
      <c r="DQ113" s="804" t="s">
        <v>65</v>
      </c>
      <c r="DR113" s="802"/>
      <c r="DS113" s="802"/>
      <c r="DT113" s="802"/>
      <c r="DU113" s="803"/>
      <c r="DV113" s="843" t="s">
        <v>65</v>
      </c>
      <c r="DW113" s="844"/>
      <c r="DX113" s="844"/>
      <c r="DY113" s="844"/>
      <c r="DZ113" s="845"/>
    </row>
    <row r="114" spans="1:130" s="95" customFormat="1" ht="26.25" customHeight="1" x14ac:dyDescent="0.2">
      <c r="A114" s="943"/>
      <c r="B114" s="944"/>
      <c r="C114" s="774" t="s">
        <v>385</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v>8610</v>
      </c>
      <c r="AB114" s="802"/>
      <c r="AC114" s="802"/>
      <c r="AD114" s="802"/>
      <c r="AE114" s="803"/>
      <c r="AF114" s="804">
        <v>8627</v>
      </c>
      <c r="AG114" s="802"/>
      <c r="AH114" s="802"/>
      <c r="AI114" s="802"/>
      <c r="AJ114" s="803"/>
      <c r="AK114" s="804">
        <v>9398</v>
      </c>
      <c r="AL114" s="802"/>
      <c r="AM114" s="802"/>
      <c r="AN114" s="802"/>
      <c r="AO114" s="803"/>
      <c r="AP114" s="843">
        <v>0.5</v>
      </c>
      <c r="AQ114" s="844"/>
      <c r="AR114" s="844"/>
      <c r="AS114" s="844"/>
      <c r="AT114" s="845"/>
      <c r="AU114" s="954"/>
      <c r="AV114" s="955"/>
      <c r="AW114" s="955"/>
      <c r="AX114" s="955"/>
      <c r="AY114" s="955"/>
      <c r="AZ114" s="837" t="s">
        <v>386</v>
      </c>
      <c r="BA114" s="774"/>
      <c r="BB114" s="774"/>
      <c r="BC114" s="774"/>
      <c r="BD114" s="774"/>
      <c r="BE114" s="774"/>
      <c r="BF114" s="774"/>
      <c r="BG114" s="774"/>
      <c r="BH114" s="774"/>
      <c r="BI114" s="774"/>
      <c r="BJ114" s="774"/>
      <c r="BK114" s="774"/>
      <c r="BL114" s="774"/>
      <c r="BM114" s="774"/>
      <c r="BN114" s="774"/>
      <c r="BO114" s="774"/>
      <c r="BP114" s="775"/>
      <c r="BQ114" s="838">
        <v>399918</v>
      </c>
      <c r="BR114" s="839"/>
      <c r="BS114" s="839"/>
      <c r="BT114" s="839"/>
      <c r="BU114" s="839"/>
      <c r="BV114" s="839">
        <v>383784</v>
      </c>
      <c r="BW114" s="839"/>
      <c r="BX114" s="839"/>
      <c r="BY114" s="839"/>
      <c r="BZ114" s="839"/>
      <c r="CA114" s="839">
        <v>361893</v>
      </c>
      <c r="CB114" s="839"/>
      <c r="CC114" s="839"/>
      <c r="CD114" s="839"/>
      <c r="CE114" s="839"/>
      <c r="CF114" s="894">
        <v>19.899999999999999</v>
      </c>
      <c r="CG114" s="895"/>
      <c r="CH114" s="895"/>
      <c r="CI114" s="895"/>
      <c r="CJ114" s="895"/>
      <c r="CK114" s="949"/>
      <c r="CL114" s="907"/>
      <c r="CM114" s="837" t="s">
        <v>387</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65</v>
      </c>
      <c r="DH114" s="802"/>
      <c r="DI114" s="802"/>
      <c r="DJ114" s="802"/>
      <c r="DK114" s="803"/>
      <c r="DL114" s="804" t="s">
        <v>65</v>
      </c>
      <c r="DM114" s="802"/>
      <c r="DN114" s="802"/>
      <c r="DO114" s="802"/>
      <c r="DP114" s="803"/>
      <c r="DQ114" s="804" t="s">
        <v>65</v>
      </c>
      <c r="DR114" s="802"/>
      <c r="DS114" s="802"/>
      <c r="DT114" s="802"/>
      <c r="DU114" s="803"/>
      <c r="DV114" s="843" t="s">
        <v>65</v>
      </c>
      <c r="DW114" s="844"/>
      <c r="DX114" s="844"/>
      <c r="DY114" s="844"/>
      <c r="DZ114" s="845"/>
    </row>
    <row r="115" spans="1:130" s="95" customFormat="1" ht="26.25" customHeight="1" x14ac:dyDescent="0.2">
      <c r="A115" s="943"/>
      <c r="B115" s="944"/>
      <c r="C115" s="774" t="s">
        <v>388</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34" t="s">
        <v>65</v>
      </c>
      <c r="AB115" s="935"/>
      <c r="AC115" s="935"/>
      <c r="AD115" s="935"/>
      <c r="AE115" s="936"/>
      <c r="AF115" s="937">
        <v>17</v>
      </c>
      <c r="AG115" s="935"/>
      <c r="AH115" s="935"/>
      <c r="AI115" s="935"/>
      <c r="AJ115" s="936"/>
      <c r="AK115" s="937" t="s">
        <v>65</v>
      </c>
      <c r="AL115" s="935"/>
      <c r="AM115" s="935"/>
      <c r="AN115" s="935"/>
      <c r="AO115" s="936"/>
      <c r="AP115" s="938" t="s">
        <v>65</v>
      </c>
      <c r="AQ115" s="939"/>
      <c r="AR115" s="939"/>
      <c r="AS115" s="939"/>
      <c r="AT115" s="940"/>
      <c r="AU115" s="954"/>
      <c r="AV115" s="955"/>
      <c r="AW115" s="955"/>
      <c r="AX115" s="955"/>
      <c r="AY115" s="955"/>
      <c r="AZ115" s="837" t="s">
        <v>389</v>
      </c>
      <c r="BA115" s="774"/>
      <c r="BB115" s="774"/>
      <c r="BC115" s="774"/>
      <c r="BD115" s="774"/>
      <c r="BE115" s="774"/>
      <c r="BF115" s="774"/>
      <c r="BG115" s="774"/>
      <c r="BH115" s="774"/>
      <c r="BI115" s="774"/>
      <c r="BJ115" s="774"/>
      <c r="BK115" s="774"/>
      <c r="BL115" s="774"/>
      <c r="BM115" s="774"/>
      <c r="BN115" s="774"/>
      <c r="BO115" s="774"/>
      <c r="BP115" s="775"/>
      <c r="BQ115" s="838" t="s">
        <v>65</v>
      </c>
      <c r="BR115" s="839"/>
      <c r="BS115" s="839"/>
      <c r="BT115" s="839"/>
      <c r="BU115" s="839"/>
      <c r="BV115" s="839" t="s">
        <v>65</v>
      </c>
      <c r="BW115" s="839"/>
      <c r="BX115" s="839"/>
      <c r="BY115" s="839"/>
      <c r="BZ115" s="839"/>
      <c r="CA115" s="839" t="s">
        <v>65</v>
      </c>
      <c r="CB115" s="839"/>
      <c r="CC115" s="839"/>
      <c r="CD115" s="839"/>
      <c r="CE115" s="839"/>
      <c r="CF115" s="894" t="s">
        <v>65</v>
      </c>
      <c r="CG115" s="895"/>
      <c r="CH115" s="895"/>
      <c r="CI115" s="895"/>
      <c r="CJ115" s="895"/>
      <c r="CK115" s="949"/>
      <c r="CL115" s="907"/>
      <c r="CM115" s="837" t="s">
        <v>390</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65</v>
      </c>
      <c r="DH115" s="802"/>
      <c r="DI115" s="802"/>
      <c r="DJ115" s="802"/>
      <c r="DK115" s="803"/>
      <c r="DL115" s="804" t="s">
        <v>65</v>
      </c>
      <c r="DM115" s="802"/>
      <c r="DN115" s="802"/>
      <c r="DO115" s="802"/>
      <c r="DP115" s="803"/>
      <c r="DQ115" s="804" t="s">
        <v>65</v>
      </c>
      <c r="DR115" s="802"/>
      <c r="DS115" s="802"/>
      <c r="DT115" s="802"/>
      <c r="DU115" s="803"/>
      <c r="DV115" s="843" t="s">
        <v>65</v>
      </c>
      <c r="DW115" s="844"/>
      <c r="DX115" s="844"/>
      <c r="DY115" s="844"/>
      <c r="DZ115" s="845"/>
    </row>
    <row r="116" spans="1:130" s="95" customFormat="1" ht="26.25" customHeight="1" x14ac:dyDescent="0.2">
      <c r="A116" s="945"/>
      <c r="B116" s="946"/>
      <c r="C116" s="841" t="s">
        <v>391</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01" t="s">
        <v>65</v>
      </c>
      <c r="AB116" s="802"/>
      <c r="AC116" s="802"/>
      <c r="AD116" s="802"/>
      <c r="AE116" s="803"/>
      <c r="AF116" s="804" t="s">
        <v>65</v>
      </c>
      <c r="AG116" s="802"/>
      <c r="AH116" s="802"/>
      <c r="AI116" s="802"/>
      <c r="AJ116" s="803"/>
      <c r="AK116" s="804" t="s">
        <v>65</v>
      </c>
      <c r="AL116" s="802"/>
      <c r="AM116" s="802"/>
      <c r="AN116" s="802"/>
      <c r="AO116" s="803"/>
      <c r="AP116" s="843" t="s">
        <v>65</v>
      </c>
      <c r="AQ116" s="844"/>
      <c r="AR116" s="844"/>
      <c r="AS116" s="844"/>
      <c r="AT116" s="845"/>
      <c r="AU116" s="954"/>
      <c r="AV116" s="955"/>
      <c r="AW116" s="955"/>
      <c r="AX116" s="955"/>
      <c r="AY116" s="955"/>
      <c r="AZ116" s="931" t="s">
        <v>392</v>
      </c>
      <c r="BA116" s="932"/>
      <c r="BB116" s="932"/>
      <c r="BC116" s="932"/>
      <c r="BD116" s="932"/>
      <c r="BE116" s="932"/>
      <c r="BF116" s="932"/>
      <c r="BG116" s="932"/>
      <c r="BH116" s="932"/>
      <c r="BI116" s="932"/>
      <c r="BJ116" s="932"/>
      <c r="BK116" s="932"/>
      <c r="BL116" s="932"/>
      <c r="BM116" s="932"/>
      <c r="BN116" s="932"/>
      <c r="BO116" s="932"/>
      <c r="BP116" s="933"/>
      <c r="BQ116" s="838" t="s">
        <v>65</v>
      </c>
      <c r="BR116" s="839"/>
      <c r="BS116" s="839"/>
      <c r="BT116" s="839"/>
      <c r="BU116" s="839"/>
      <c r="BV116" s="839" t="s">
        <v>65</v>
      </c>
      <c r="BW116" s="839"/>
      <c r="BX116" s="839"/>
      <c r="BY116" s="839"/>
      <c r="BZ116" s="839"/>
      <c r="CA116" s="839" t="s">
        <v>65</v>
      </c>
      <c r="CB116" s="839"/>
      <c r="CC116" s="839"/>
      <c r="CD116" s="839"/>
      <c r="CE116" s="839"/>
      <c r="CF116" s="894" t="s">
        <v>65</v>
      </c>
      <c r="CG116" s="895"/>
      <c r="CH116" s="895"/>
      <c r="CI116" s="895"/>
      <c r="CJ116" s="895"/>
      <c r="CK116" s="949"/>
      <c r="CL116" s="907"/>
      <c r="CM116" s="837" t="s">
        <v>393</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65</v>
      </c>
      <c r="DH116" s="802"/>
      <c r="DI116" s="802"/>
      <c r="DJ116" s="802"/>
      <c r="DK116" s="803"/>
      <c r="DL116" s="804" t="s">
        <v>65</v>
      </c>
      <c r="DM116" s="802"/>
      <c r="DN116" s="802"/>
      <c r="DO116" s="802"/>
      <c r="DP116" s="803"/>
      <c r="DQ116" s="804" t="s">
        <v>65</v>
      </c>
      <c r="DR116" s="802"/>
      <c r="DS116" s="802"/>
      <c r="DT116" s="802"/>
      <c r="DU116" s="803"/>
      <c r="DV116" s="843" t="s">
        <v>65</v>
      </c>
      <c r="DW116" s="844"/>
      <c r="DX116" s="844"/>
      <c r="DY116" s="844"/>
      <c r="DZ116" s="845"/>
    </row>
    <row r="117" spans="1:130" s="95" customFormat="1" ht="26.25" customHeight="1" x14ac:dyDescent="0.2">
      <c r="A117" s="917" t="s">
        <v>120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76" t="s">
        <v>394</v>
      </c>
      <c r="Z117" s="919"/>
      <c r="AA117" s="924">
        <v>532527</v>
      </c>
      <c r="AB117" s="925"/>
      <c r="AC117" s="925"/>
      <c r="AD117" s="925"/>
      <c r="AE117" s="926"/>
      <c r="AF117" s="927">
        <v>524846</v>
      </c>
      <c r="AG117" s="925"/>
      <c r="AH117" s="925"/>
      <c r="AI117" s="925"/>
      <c r="AJ117" s="926"/>
      <c r="AK117" s="927">
        <v>537767</v>
      </c>
      <c r="AL117" s="925"/>
      <c r="AM117" s="925"/>
      <c r="AN117" s="925"/>
      <c r="AO117" s="926"/>
      <c r="AP117" s="928"/>
      <c r="AQ117" s="929"/>
      <c r="AR117" s="929"/>
      <c r="AS117" s="929"/>
      <c r="AT117" s="930"/>
      <c r="AU117" s="954"/>
      <c r="AV117" s="955"/>
      <c r="AW117" s="955"/>
      <c r="AX117" s="955"/>
      <c r="AY117" s="955"/>
      <c r="AZ117" s="882" t="s">
        <v>395</v>
      </c>
      <c r="BA117" s="883"/>
      <c r="BB117" s="883"/>
      <c r="BC117" s="883"/>
      <c r="BD117" s="883"/>
      <c r="BE117" s="883"/>
      <c r="BF117" s="883"/>
      <c r="BG117" s="883"/>
      <c r="BH117" s="883"/>
      <c r="BI117" s="883"/>
      <c r="BJ117" s="883"/>
      <c r="BK117" s="883"/>
      <c r="BL117" s="883"/>
      <c r="BM117" s="883"/>
      <c r="BN117" s="883"/>
      <c r="BO117" s="883"/>
      <c r="BP117" s="884"/>
      <c r="BQ117" s="838" t="s">
        <v>65</v>
      </c>
      <c r="BR117" s="839"/>
      <c r="BS117" s="839"/>
      <c r="BT117" s="839"/>
      <c r="BU117" s="839"/>
      <c r="BV117" s="839" t="s">
        <v>65</v>
      </c>
      <c r="BW117" s="839"/>
      <c r="BX117" s="839"/>
      <c r="BY117" s="839"/>
      <c r="BZ117" s="839"/>
      <c r="CA117" s="839" t="s">
        <v>65</v>
      </c>
      <c r="CB117" s="839"/>
      <c r="CC117" s="839"/>
      <c r="CD117" s="839"/>
      <c r="CE117" s="839"/>
      <c r="CF117" s="894" t="s">
        <v>65</v>
      </c>
      <c r="CG117" s="895"/>
      <c r="CH117" s="895"/>
      <c r="CI117" s="895"/>
      <c r="CJ117" s="895"/>
      <c r="CK117" s="949"/>
      <c r="CL117" s="907"/>
      <c r="CM117" s="837" t="s">
        <v>396</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65</v>
      </c>
      <c r="DH117" s="802"/>
      <c r="DI117" s="802"/>
      <c r="DJ117" s="802"/>
      <c r="DK117" s="803"/>
      <c r="DL117" s="804" t="s">
        <v>65</v>
      </c>
      <c r="DM117" s="802"/>
      <c r="DN117" s="802"/>
      <c r="DO117" s="802"/>
      <c r="DP117" s="803"/>
      <c r="DQ117" s="804" t="s">
        <v>65</v>
      </c>
      <c r="DR117" s="802"/>
      <c r="DS117" s="802"/>
      <c r="DT117" s="802"/>
      <c r="DU117" s="803"/>
      <c r="DV117" s="843" t="s">
        <v>65</v>
      </c>
      <c r="DW117" s="844"/>
      <c r="DX117" s="844"/>
      <c r="DY117" s="844"/>
      <c r="DZ117" s="845"/>
    </row>
    <row r="118" spans="1:130" s="95" customFormat="1" ht="26.25" customHeight="1" x14ac:dyDescent="0.2">
      <c r="A118" s="917" t="s">
        <v>369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366</v>
      </c>
      <c r="AB118" s="918"/>
      <c r="AC118" s="918"/>
      <c r="AD118" s="918"/>
      <c r="AE118" s="919"/>
      <c r="AF118" s="920" t="s">
        <v>367</v>
      </c>
      <c r="AG118" s="918"/>
      <c r="AH118" s="918"/>
      <c r="AI118" s="918"/>
      <c r="AJ118" s="919"/>
      <c r="AK118" s="920" t="s">
        <v>239</v>
      </c>
      <c r="AL118" s="918"/>
      <c r="AM118" s="918"/>
      <c r="AN118" s="918"/>
      <c r="AO118" s="919"/>
      <c r="AP118" s="921" t="s">
        <v>368</v>
      </c>
      <c r="AQ118" s="922"/>
      <c r="AR118" s="922"/>
      <c r="AS118" s="922"/>
      <c r="AT118" s="923"/>
      <c r="AU118" s="954"/>
      <c r="AV118" s="955"/>
      <c r="AW118" s="955"/>
      <c r="AX118" s="955"/>
      <c r="AY118" s="955"/>
      <c r="AZ118" s="840" t="s">
        <v>397</v>
      </c>
      <c r="BA118" s="841"/>
      <c r="BB118" s="841"/>
      <c r="BC118" s="841"/>
      <c r="BD118" s="841"/>
      <c r="BE118" s="841"/>
      <c r="BF118" s="841"/>
      <c r="BG118" s="841"/>
      <c r="BH118" s="841"/>
      <c r="BI118" s="841"/>
      <c r="BJ118" s="841"/>
      <c r="BK118" s="841"/>
      <c r="BL118" s="841"/>
      <c r="BM118" s="841"/>
      <c r="BN118" s="841"/>
      <c r="BO118" s="841"/>
      <c r="BP118" s="842"/>
      <c r="BQ118" s="878" t="s">
        <v>65</v>
      </c>
      <c r="BR118" s="879"/>
      <c r="BS118" s="879"/>
      <c r="BT118" s="879"/>
      <c r="BU118" s="879"/>
      <c r="BV118" s="879" t="s">
        <v>65</v>
      </c>
      <c r="BW118" s="879"/>
      <c r="BX118" s="879"/>
      <c r="BY118" s="879"/>
      <c r="BZ118" s="879"/>
      <c r="CA118" s="879" t="s">
        <v>65</v>
      </c>
      <c r="CB118" s="879"/>
      <c r="CC118" s="879"/>
      <c r="CD118" s="879"/>
      <c r="CE118" s="879"/>
      <c r="CF118" s="894" t="s">
        <v>65</v>
      </c>
      <c r="CG118" s="895"/>
      <c r="CH118" s="895"/>
      <c r="CI118" s="895"/>
      <c r="CJ118" s="895"/>
      <c r="CK118" s="949"/>
      <c r="CL118" s="907"/>
      <c r="CM118" s="837" t="s">
        <v>398</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65</v>
      </c>
      <c r="DH118" s="802"/>
      <c r="DI118" s="802"/>
      <c r="DJ118" s="802"/>
      <c r="DK118" s="803"/>
      <c r="DL118" s="804" t="s">
        <v>65</v>
      </c>
      <c r="DM118" s="802"/>
      <c r="DN118" s="802"/>
      <c r="DO118" s="802"/>
      <c r="DP118" s="803"/>
      <c r="DQ118" s="804" t="s">
        <v>65</v>
      </c>
      <c r="DR118" s="802"/>
      <c r="DS118" s="802"/>
      <c r="DT118" s="802"/>
      <c r="DU118" s="803"/>
      <c r="DV118" s="843" t="s">
        <v>65</v>
      </c>
      <c r="DW118" s="844"/>
      <c r="DX118" s="844"/>
      <c r="DY118" s="844"/>
      <c r="DZ118" s="845"/>
    </row>
    <row r="119" spans="1:130" s="95" customFormat="1" ht="26.25" customHeight="1" x14ac:dyDescent="0.2">
      <c r="A119" s="904" t="s">
        <v>373</v>
      </c>
      <c r="B119" s="905"/>
      <c r="C119" s="862" t="s">
        <v>374</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65</v>
      </c>
      <c r="AB119" s="911"/>
      <c r="AC119" s="911"/>
      <c r="AD119" s="911"/>
      <c r="AE119" s="912"/>
      <c r="AF119" s="913" t="s">
        <v>65</v>
      </c>
      <c r="AG119" s="911"/>
      <c r="AH119" s="911"/>
      <c r="AI119" s="911"/>
      <c r="AJ119" s="912"/>
      <c r="AK119" s="913" t="s">
        <v>65</v>
      </c>
      <c r="AL119" s="911"/>
      <c r="AM119" s="911"/>
      <c r="AN119" s="911"/>
      <c r="AO119" s="912"/>
      <c r="AP119" s="914" t="s">
        <v>65</v>
      </c>
      <c r="AQ119" s="915"/>
      <c r="AR119" s="915"/>
      <c r="AS119" s="915"/>
      <c r="AT119" s="916"/>
      <c r="AU119" s="956"/>
      <c r="AV119" s="957"/>
      <c r="AW119" s="957"/>
      <c r="AX119" s="957"/>
      <c r="AY119" s="957"/>
      <c r="AZ119" s="116" t="s">
        <v>120</v>
      </c>
      <c r="BA119" s="116"/>
      <c r="BB119" s="116"/>
      <c r="BC119" s="116"/>
      <c r="BD119" s="116"/>
      <c r="BE119" s="116"/>
      <c r="BF119" s="116"/>
      <c r="BG119" s="116"/>
      <c r="BH119" s="116"/>
      <c r="BI119" s="116"/>
      <c r="BJ119" s="116"/>
      <c r="BK119" s="116"/>
      <c r="BL119" s="116"/>
      <c r="BM119" s="116"/>
      <c r="BN119" s="116"/>
      <c r="BO119" s="876" t="s">
        <v>399</v>
      </c>
      <c r="BP119" s="877"/>
      <c r="BQ119" s="878">
        <v>4880069</v>
      </c>
      <c r="BR119" s="879"/>
      <c r="BS119" s="879"/>
      <c r="BT119" s="879"/>
      <c r="BU119" s="879"/>
      <c r="BV119" s="879">
        <v>4822609</v>
      </c>
      <c r="BW119" s="879"/>
      <c r="BX119" s="879"/>
      <c r="BY119" s="879"/>
      <c r="BZ119" s="879"/>
      <c r="CA119" s="879">
        <v>4520333</v>
      </c>
      <c r="CB119" s="879"/>
      <c r="CC119" s="879"/>
      <c r="CD119" s="879"/>
      <c r="CE119" s="879"/>
      <c r="CF119" s="770"/>
      <c r="CG119" s="771"/>
      <c r="CH119" s="771"/>
      <c r="CI119" s="771"/>
      <c r="CJ119" s="875"/>
      <c r="CK119" s="950"/>
      <c r="CL119" s="909"/>
      <c r="CM119" s="840" t="s">
        <v>400</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65</v>
      </c>
      <c r="DH119" s="786"/>
      <c r="DI119" s="786"/>
      <c r="DJ119" s="786"/>
      <c r="DK119" s="787"/>
      <c r="DL119" s="788">
        <v>3018</v>
      </c>
      <c r="DM119" s="786"/>
      <c r="DN119" s="786"/>
      <c r="DO119" s="786"/>
      <c r="DP119" s="787"/>
      <c r="DQ119" s="788" t="s">
        <v>65</v>
      </c>
      <c r="DR119" s="786"/>
      <c r="DS119" s="786"/>
      <c r="DT119" s="786"/>
      <c r="DU119" s="787"/>
      <c r="DV119" s="850" t="s">
        <v>65</v>
      </c>
      <c r="DW119" s="851"/>
      <c r="DX119" s="851"/>
      <c r="DY119" s="851"/>
      <c r="DZ119" s="852"/>
    </row>
    <row r="120" spans="1:130" s="95" customFormat="1" ht="26.25" customHeight="1" x14ac:dyDescent="0.2">
      <c r="A120" s="906"/>
      <c r="B120" s="907"/>
      <c r="C120" s="837" t="s">
        <v>377</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65</v>
      </c>
      <c r="AB120" s="802"/>
      <c r="AC120" s="802"/>
      <c r="AD120" s="802"/>
      <c r="AE120" s="803"/>
      <c r="AF120" s="804" t="s">
        <v>65</v>
      </c>
      <c r="AG120" s="802"/>
      <c r="AH120" s="802"/>
      <c r="AI120" s="802"/>
      <c r="AJ120" s="803"/>
      <c r="AK120" s="804" t="s">
        <v>65</v>
      </c>
      <c r="AL120" s="802"/>
      <c r="AM120" s="802"/>
      <c r="AN120" s="802"/>
      <c r="AO120" s="803"/>
      <c r="AP120" s="843" t="s">
        <v>65</v>
      </c>
      <c r="AQ120" s="844"/>
      <c r="AR120" s="844"/>
      <c r="AS120" s="844"/>
      <c r="AT120" s="845"/>
      <c r="AU120" s="896" t="s">
        <v>401</v>
      </c>
      <c r="AV120" s="897"/>
      <c r="AW120" s="897"/>
      <c r="AX120" s="897"/>
      <c r="AY120" s="898"/>
      <c r="AZ120" s="862" t="s">
        <v>402</v>
      </c>
      <c r="BA120" s="830"/>
      <c r="BB120" s="830"/>
      <c r="BC120" s="830"/>
      <c r="BD120" s="830"/>
      <c r="BE120" s="830"/>
      <c r="BF120" s="830"/>
      <c r="BG120" s="830"/>
      <c r="BH120" s="830"/>
      <c r="BI120" s="830"/>
      <c r="BJ120" s="830"/>
      <c r="BK120" s="830"/>
      <c r="BL120" s="830"/>
      <c r="BM120" s="830"/>
      <c r="BN120" s="830"/>
      <c r="BO120" s="830"/>
      <c r="BP120" s="831"/>
      <c r="BQ120" s="863">
        <v>2211554</v>
      </c>
      <c r="BR120" s="847"/>
      <c r="BS120" s="847"/>
      <c r="BT120" s="847"/>
      <c r="BU120" s="847"/>
      <c r="BV120" s="847">
        <v>2338118</v>
      </c>
      <c r="BW120" s="847"/>
      <c r="BX120" s="847"/>
      <c r="BY120" s="847"/>
      <c r="BZ120" s="847"/>
      <c r="CA120" s="847">
        <v>2578243</v>
      </c>
      <c r="CB120" s="847"/>
      <c r="CC120" s="847"/>
      <c r="CD120" s="847"/>
      <c r="CE120" s="847"/>
      <c r="CF120" s="885">
        <v>142</v>
      </c>
      <c r="CG120" s="886"/>
      <c r="CH120" s="886"/>
      <c r="CI120" s="886"/>
      <c r="CJ120" s="886"/>
      <c r="CK120" s="887" t="s">
        <v>403</v>
      </c>
      <c r="CL120" s="854"/>
      <c r="CM120" s="854"/>
      <c r="CN120" s="854"/>
      <c r="CO120" s="855"/>
      <c r="CP120" s="891" t="s">
        <v>343</v>
      </c>
      <c r="CQ120" s="892"/>
      <c r="CR120" s="892"/>
      <c r="CS120" s="892"/>
      <c r="CT120" s="892"/>
      <c r="CU120" s="892"/>
      <c r="CV120" s="892"/>
      <c r="CW120" s="892"/>
      <c r="CX120" s="892"/>
      <c r="CY120" s="892"/>
      <c r="CZ120" s="892"/>
      <c r="DA120" s="892"/>
      <c r="DB120" s="892"/>
      <c r="DC120" s="892"/>
      <c r="DD120" s="892"/>
      <c r="DE120" s="892"/>
      <c r="DF120" s="893"/>
      <c r="DG120" s="863">
        <v>618125</v>
      </c>
      <c r="DH120" s="847"/>
      <c r="DI120" s="847"/>
      <c r="DJ120" s="847"/>
      <c r="DK120" s="847"/>
      <c r="DL120" s="847">
        <v>657832</v>
      </c>
      <c r="DM120" s="847"/>
      <c r="DN120" s="847"/>
      <c r="DO120" s="847"/>
      <c r="DP120" s="847"/>
      <c r="DQ120" s="847">
        <v>588391</v>
      </c>
      <c r="DR120" s="847"/>
      <c r="DS120" s="847"/>
      <c r="DT120" s="847"/>
      <c r="DU120" s="847"/>
      <c r="DV120" s="848">
        <v>32.4</v>
      </c>
      <c r="DW120" s="848"/>
      <c r="DX120" s="848"/>
      <c r="DY120" s="848"/>
      <c r="DZ120" s="849"/>
    </row>
    <row r="121" spans="1:130" s="95" customFormat="1" ht="26.25" customHeight="1" x14ac:dyDescent="0.2">
      <c r="A121" s="906"/>
      <c r="B121" s="907"/>
      <c r="C121" s="882" t="s">
        <v>404</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01" t="s">
        <v>65</v>
      </c>
      <c r="AB121" s="802"/>
      <c r="AC121" s="802"/>
      <c r="AD121" s="802"/>
      <c r="AE121" s="803"/>
      <c r="AF121" s="804" t="s">
        <v>65</v>
      </c>
      <c r="AG121" s="802"/>
      <c r="AH121" s="802"/>
      <c r="AI121" s="802"/>
      <c r="AJ121" s="803"/>
      <c r="AK121" s="804" t="s">
        <v>65</v>
      </c>
      <c r="AL121" s="802"/>
      <c r="AM121" s="802"/>
      <c r="AN121" s="802"/>
      <c r="AO121" s="803"/>
      <c r="AP121" s="843" t="s">
        <v>65</v>
      </c>
      <c r="AQ121" s="844"/>
      <c r="AR121" s="844"/>
      <c r="AS121" s="844"/>
      <c r="AT121" s="845"/>
      <c r="AU121" s="899"/>
      <c r="AV121" s="900"/>
      <c r="AW121" s="900"/>
      <c r="AX121" s="900"/>
      <c r="AY121" s="901"/>
      <c r="AZ121" s="837" t="s">
        <v>405</v>
      </c>
      <c r="BA121" s="774"/>
      <c r="BB121" s="774"/>
      <c r="BC121" s="774"/>
      <c r="BD121" s="774"/>
      <c r="BE121" s="774"/>
      <c r="BF121" s="774"/>
      <c r="BG121" s="774"/>
      <c r="BH121" s="774"/>
      <c r="BI121" s="774"/>
      <c r="BJ121" s="774"/>
      <c r="BK121" s="774"/>
      <c r="BL121" s="774"/>
      <c r="BM121" s="774"/>
      <c r="BN121" s="774"/>
      <c r="BO121" s="774"/>
      <c r="BP121" s="775"/>
      <c r="BQ121" s="838">
        <v>292434</v>
      </c>
      <c r="BR121" s="839"/>
      <c r="BS121" s="839"/>
      <c r="BT121" s="839"/>
      <c r="BU121" s="839"/>
      <c r="BV121" s="839">
        <v>276231</v>
      </c>
      <c r="BW121" s="839"/>
      <c r="BX121" s="839"/>
      <c r="BY121" s="839"/>
      <c r="BZ121" s="839"/>
      <c r="CA121" s="839">
        <v>253306</v>
      </c>
      <c r="CB121" s="839"/>
      <c r="CC121" s="839"/>
      <c r="CD121" s="839"/>
      <c r="CE121" s="839"/>
      <c r="CF121" s="894">
        <v>13.9</v>
      </c>
      <c r="CG121" s="895"/>
      <c r="CH121" s="895"/>
      <c r="CI121" s="895"/>
      <c r="CJ121" s="895"/>
      <c r="CK121" s="888"/>
      <c r="CL121" s="857"/>
      <c r="CM121" s="857"/>
      <c r="CN121" s="857"/>
      <c r="CO121" s="858"/>
      <c r="CP121" s="866" t="s">
        <v>345</v>
      </c>
      <c r="CQ121" s="867"/>
      <c r="CR121" s="867"/>
      <c r="CS121" s="867"/>
      <c r="CT121" s="867"/>
      <c r="CU121" s="867"/>
      <c r="CV121" s="867"/>
      <c r="CW121" s="867"/>
      <c r="CX121" s="867"/>
      <c r="CY121" s="867"/>
      <c r="CZ121" s="867"/>
      <c r="DA121" s="867"/>
      <c r="DB121" s="867"/>
      <c r="DC121" s="867"/>
      <c r="DD121" s="867"/>
      <c r="DE121" s="867"/>
      <c r="DF121" s="868"/>
      <c r="DG121" s="838">
        <v>393254</v>
      </c>
      <c r="DH121" s="839"/>
      <c r="DI121" s="839"/>
      <c r="DJ121" s="839"/>
      <c r="DK121" s="839"/>
      <c r="DL121" s="839">
        <v>348112</v>
      </c>
      <c r="DM121" s="839"/>
      <c r="DN121" s="839"/>
      <c r="DO121" s="839"/>
      <c r="DP121" s="839"/>
      <c r="DQ121" s="839">
        <v>302733</v>
      </c>
      <c r="DR121" s="839"/>
      <c r="DS121" s="839"/>
      <c r="DT121" s="839"/>
      <c r="DU121" s="839"/>
      <c r="DV121" s="816">
        <v>16.7</v>
      </c>
      <c r="DW121" s="816"/>
      <c r="DX121" s="816"/>
      <c r="DY121" s="816"/>
      <c r="DZ121" s="817"/>
    </row>
    <row r="122" spans="1:130" s="95" customFormat="1" ht="26.25" customHeight="1" x14ac:dyDescent="0.2">
      <c r="A122" s="906"/>
      <c r="B122" s="907"/>
      <c r="C122" s="837" t="s">
        <v>387</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65</v>
      </c>
      <c r="AB122" s="802"/>
      <c r="AC122" s="802"/>
      <c r="AD122" s="802"/>
      <c r="AE122" s="803"/>
      <c r="AF122" s="804" t="s">
        <v>65</v>
      </c>
      <c r="AG122" s="802"/>
      <c r="AH122" s="802"/>
      <c r="AI122" s="802"/>
      <c r="AJ122" s="803"/>
      <c r="AK122" s="804" t="s">
        <v>65</v>
      </c>
      <c r="AL122" s="802"/>
      <c r="AM122" s="802"/>
      <c r="AN122" s="802"/>
      <c r="AO122" s="803"/>
      <c r="AP122" s="843" t="s">
        <v>65</v>
      </c>
      <c r="AQ122" s="844"/>
      <c r="AR122" s="844"/>
      <c r="AS122" s="844"/>
      <c r="AT122" s="845"/>
      <c r="AU122" s="899"/>
      <c r="AV122" s="900"/>
      <c r="AW122" s="900"/>
      <c r="AX122" s="900"/>
      <c r="AY122" s="901"/>
      <c r="AZ122" s="840" t="s">
        <v>406</v>
      </c>
      <c r="BA122" s="841"/>
      <c r="BB122" s="841"/>
      <c r="BC122" s="841"/>
      <c r="BD122" s="841"/>
      <c r="BE122" s="841"/>
      <c r="BF122" s="841"/>
      <c r="BG122" s="841"/>
      <c r="BH122" s="841"/>
      <c r="BI122" s="841"/>
      <c r="BJ122" s="841"/>
      <c r="BK122" s="841"/>
      <c r="BL122" s="841"/>
      <c r="BM122" s="841"/>
      <c r="BN122" s="841"/>
      <c r="BO122" s="841"/>
      <c r="BP122" s="842"/>
      <c r="BQ122" s="878">
        <v>2725799</v>
      </c>
      <c r="BR122" s="879"/>
      <c r="BS122" s="879"/>
      <c r="BT122" s="879"/>
      <c r="BU122" s="879"/>
      <c r="BV122" s="879">
        <v>2600240</v>
      </c>
      <c r="BW122" s="879"/>
      <c r="BX122" s="879"/>
      <c r="BY122" s="879"/>
      <c r="BZ122" s="879"/>
      <c r="CA122" s="879">
        <v>2476658</v>
      </c>
      <c r="CB122" s="879"/>
      <c r="CC122" s="879"/>
      <c r="CD122" s="879"/>
      <c r="CE122" s="879"/>
      <c r="CF122" s="880">
        <v>136.4</v>
      </c>
      <c r="CG122" s="881"/>
      <c r="CH122" s="881"/>
      <c r="CI122" s="881"/>
      <c r="CJ122" s="881"/>
      <c r="CK122" s="888"/>
      <c r="CL122" s="857"/>
      <c r="CM122" s="857"/>
      <c r="CN122" s="857"/>
      <c r="CO122" s="858"/>
      <c r="CP122" s="866" t="s">
        <v>340</v>
      </c>
      <c r="CQ122" s="867"/>
      <c r="CR122" s="867"/>
      <c r="CS122" s="867"/>
      <c r="CT122" s="867"/>
      <c r="CU122" s="867"/>
      <c r="CV122" s="867"/>
      <c r="CW122" s="867"/>
      <c r="CX122" s="867"/>
      <c r="CY122" s="867"/>
      <c r="CZ122" s="867"/>
      <c r="DA122" s="867"/>
      <c r="DB122" s="867"/>
      <c r="DC122" s="867"/>
      <c r="DD122" s="867"/>
      <c r="DE122" s="867"/>
      <c r="DF122" s="868"/>
      <c r="DG122" s="838" t="s">
        <v>65</v>
      </c>
      <c r="DH122" s="839"/>
      <c r="DI122" s="839"/>
      <c r="DJ122" s="839"/>
      <c r="DK122" s="839"/>
      <c r="DL122" s="839" t="s">
        <v>65</v>
      </c>
      <c r="DM122" s="839"/>
      <c r="DN122" s="839"/>
      <c r="DO122" s="839"/>
      <c r="DP122" s="839"/>
      <c r="DQ122" s="839" t="s">
        <v>65</v>
      </c>
      <c r="DR122" s="839"/>
      <c r="DS122" s="839"/>
      <c r="DT122" s="839"/>
      <c r="DU122" s="839"/>
      <c r="DV122" s="816" t="s">
        <v>65</v>
      </c>
      <c r="DW122" s="816"/>
      <c r="DX122" s="816"/>
      <c r="DY122" s="816"/>
      <c r="DZ122" s="817"/>
    </row>
    <row r="123" spans="1:130" s="95" customFormat="1" ht="26.25" customHeight="1" x14ac:dyDescent="0.2">
      <c r="A123" s="906"/>
      <c r="B123" s="907"/>
      <c r="C123" s="837" t="s">
        <v>393</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65</v>
      </c>
      <c r="AB123" s="802"/>
      <c r="AC123" s="802"/>
      <c r="AD123" s="802"/>
      <c r="AE123" s="803"/>
      <c r="AF123" s="804" t="s">
        <v>65</v>
      </c>
      <c r="AG123" s="802"/>
      <c r="AH123" s="802"/>
      <c r="AI123" s="802"/>
      <c r="AJ123" s="803"/>
      <c r="AK123" s="804" t="s">
        <v>65</v>
      </c>
      <c r="AL123" s="802"/>
      <c r="AM123" s="802"/>
      <c r="AN123" s="802"/>
      <c r="AO123" s="803"/>
      <c r="AP123" s="843" t="s">
        <v>65</v>
      </c>
      <c r="AQ123" s="844"/>
      <c r="AR123" s="844"/>
      <c r="AS123" s="844"/>
      <c r="AT123" s="845"/>
      <c r="AU123" s="902"/>
      <c r="AV123" s="903"/>
      <c r="AW123" s="903"/>
      <c r="AX123" s="903"/>
      <c r="AY123" s="903"/>
      <c r="AZ123" s="116" t="s">
        <v>120</v>
      </c>
      <c r="BA123" s="116"/>
      <c r="BB123" s="116"/>
      <c r="BC123" s="116"/>
      <c r="BD123" s="116"/>
      <c r="BE123" s="116"/>
      <c r="BF123" s="116"/>
      <c r="BG123" s="116"/>
      <c r="BH123" s="116"/>
      <c r="BI123" s="116"/>
      <c r="BJ123" s="116"/>
      <c r="BK123" s="116"/>
      <c r="BL123" s="116"/>
      <c r="BM123" s="116"/>
      <c r="BN123" s="116"/>
      <c r="BO123" s="876" t="s">
        <v>407</v>
      </c>
      <c r="BP123" s="877"/>
      <c r="BQ123" s="873">
        <v>5229787</v>
      </c>
      <c r="BR123" s="874"/>
      <c r="BS123" s="874"/>
      <c r="BT123" s="874"/>
      <c r="BU123" s="874"/>
      <c r="BV123" s="874">
        <v>5214589</v>
      </c>
      <c r="BW123" s="874"/>
      <c r="BX123" s="874"/>
      <c r="BY123" s="874"/>
      <c r="BZ123" s="874"/>
      <c r="CA123" s="874">
        <v>5308207</v>
      </c>
      <c r="CB123" s="874"/>
      <c r="CC123" s="874"/>
      <c r="CD123" s="874"/>
      <c r="CE123" s="874"/>
      <c r="CF123" s="770"/>
      <c r="CG123" s="771"/>
      <c r="CH123" s="771"/>
      <c r="CI123" s="771"/>
      <c r="CJ123" s="875"/>
      <c r="CK123" s="888"/>
      <c r="CL123" s="857"/>
      <c r="CM123" s="857"/>
      <c r="CN123" s="857"/>
      <c r="CO123" s="858"/>
      <c r="CP123" s="866" t="s">
        <v>342</v>
      </c>
      <c r="CQ123" s="867"/>
      <c r="CR123" s="867"/>
      <c r="CS123" s="867"/>
      <c r="CT123" s="867"/>
      <c r="CU123" s="867"/>
      <c r="CV123" s="867"/>
      <c r="CW123" s="867"/>
      <c r="CX123" s="867"/>
      <c r="CY123" s="867"/>
      <c r="CZ123" s="867"/>
      <c r="DA123" s="867"/>
      <c r="DB123" s="867"/>
      <c r="DC123" s="867"/>
      <c r="DD123" s="867"/>
      <c r="DE123" s="867"/>
      <c r="DF123" s="868"/>
      <c r="DG123" s="801" t="s">
        <v>65</v>
      </c>
      <c r="DH123" s="802"/>
      <c r="DI123" s="802"/>
      <c r="DJ123" s="802"/>
      <c r="DK123" s="803"/>
      <c r="DL123" s="804" t="s">
        <v>65</v>
      </c>
      <c r="DM123" s="802"/>
      <c r="DN123" s="802"/>
      <c r="DO123" s="802"/>
      <c r="DP123" s="803"/>
      <c r="DQ123" s="804" t="s">
        <v>65</v>
      </c>
      <c r="DR123" s="802"/>
      <c r="DS123" s="802"/>
      <c r="DT123" s="802"/>
      <c r="DU123" s="803"/>
      <c r="DV123" s="843" t="s">
        <v>65</v>
      </c>
      <c r="DW123" s="844"/>
      <c r="DX123" s="844"/>
      <c r="DY123" s="844"/>
      <c r="DZ123" s="845"/>
    </row>
    <row r="124" spans="1:130" s="95" customFormat="1" ht="26.25" customHeight="1" thickBot="1" x14ac:dyDescent="0.25">
      <c r="A124" s="906"/>
      <c r="B124" s="907"/>
      <c r="C124" s="837" t="s">
        <v>396</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65</v>
      </c>
      <c r="AB124" s="802"/>
      <c r="AC124" s="802"/>
      <c r="AD124" s="802"/>
      <c r="AE124" s="803"/>
      <c r="AF124" s="804" t="s">
        <v>65</v>
      </c>
      <c r="AG124" s="802"/>
      <c r="AH124" s="802"/>
      <c r="AI124" s="802"/>
      <c r="AJ124" s="803"/>
      <c r="AK124" s="804" t="s">
        <v>65</v>
      </c>
      <c r="AL124" s="802"/>
      <c r="AM124" s="802"/>
      <c r="AN124" s="802"/>
      <c r="AO124" s="803"/>
      <c r="AP124" s="843" t="s">
        <v>65</v>
      </c>
      <c r="AQ124" s="844"/>
      <c r="AR124" s="844"/>
      <c r="AS124" s="844"/>
      <c r="AT124" s="845"/>
      <c r="AU124" s="869" t="s">
        <v>408</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65</v>
      </c>
      <c r="BR124" s="864"/>
      <c r="BS124" s="864"/>
      <c r="BT124" s="864"/>
      <c r="BU124" s="864"/>
      <c r="BV124" s="864" t="s">
        <v>65</v>
      </c>
      <c r="BW124" s="864"/>
      <c r="BX124" s="864"/>
      <c r="BY124" s="864"/>
      <c r="BZ124" s="864"/>
      <c r="CA124" s="864" t="s">
        <v>65</v>
      </c>
      <c r="CB124" s="864"/>
      <c r="CC124" s="864"/>
      <c r="CD124" s="864"/>
      <c r="CE124" s="864"/>
      <c r="CF124" s="748"/>
      <c r="CG124" s="749"/>
      <c r="CH124" s="749"/>
      <c r="CI124" s="749"/>
      <c r="CJ124" s="865"/>
      <c r="CK124" s="889"/>
      <c r="CL124" s="889"/>
      <c r="CM124" s="889"/>
      <c r="CN124" s="889"/>
      <c r="CO124" s="890"/>
      <c r="CP124" s="866" t="s">
        <v>409</v>
      </c>
      <c r="CQ124" s="867"/>
      <c r="CR124" s="867"/>
      <c r="CS124" s="867"/>
      <c r="CT124" s="867"/>
      <c r="CU124" s="867"/>
      <c r="CV124" s="867"/>
      <c r="CW124" s="867"/>
      <c r="CX124" s="867"/>
      <c r="CY124" s="867"/>
      <c r="CZ124" s="867"/>
      <c r="DA124" s="867"/>
      <c r="DB124" s="867"/>
      <c r="DC124" s="867"/>
      <c r="DD124" s="867"/>
      <c r="DE124" s="867"/>
      <c r="DF124" s="868"/>
      <c r="DG124" s="785" t="s">
        <v>65</v>
      </c>
      <c r="DH124" s="786"/>
      <c r="DI124" s="786"/>
      <c r="DJ124" s="786"/>
      <c r="DK124" s="787"/>
      <c r="DL124" s="788" t="s">
        <v>65</v>
      </c>
      <c r="DM124" s="786"/>
      <c r="DN124" s="786"/>
      <c r="DO124" s="786"/>
      <c r="DP124" s="787"/>
      <c r="DQ124" s="788" t="s">
        <v>65</v>
      </c>
      <c r="DR124" s="786"/>
      <c r="DS124" s="786"/>
      <c r="DT124" s="786"/>
      <c r="DU124" s="787"/>
      <c r="DV124" s="850" t="s">
        <v>65</v>
      </c>
      <c r="DW124" s="851"/>
      <c r="DX124" s="851"/>
      <c r="DY124" s="851"/>
      <c r="DZ124" s="852"/>
    </row>
    <row r="125" spans="1:130" s="95" customFormat="1" ht="26.25" customHeight="1" x14ac:dyDescent="0.2">
      <c r="A125" s="906"/>
      <c r="B125" s="907"/>
      <c r="C125" s="837" t="s">
        <v>398</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65</v>
      </c>
      <c r="AB125" s="802"/>
      <c r="AC125" s="802"/>
      <c r="AD125" s="802"/>
      <c r="AE125" s="803"/>
      <c r="AF125" s="804" t="s">
        <v>65</v>
      </c>
      <c r="AG125" s="802"/>
      <c r="AH125" s="802"/>
      <c r="AI125" s="802"/>
      <c r="AJ125" s="803"/>
      <c r="AK125" s="804" t="s">
        <v>65</v>
      </c>
      <c r="AL125" s="802"/>
      <c r="AM125" s="802"/>
      <c r="AN125" s="802"/>
      <c r="AO125" s="803"/>
      <c r="AP125" s="843" t="s">
        <v>65</v>
      </c>
      <c r="AQ125" s="844"/>
      <c r="AR125" s="844"/>
      <c r="AS125" s="844"/>
      <c r="AT125" s="845"/>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3" t="s">
        <v>410</v>
      </c>
      <c r="CL125" s="854"/>
      <c r="CM125" s="854"/>
      <c r="CN125" s="854"/>
      <c r="CO125" s="855"/>
      <c r="CP125" s="862" t="s">
        <v>411</v>
      </c>
      <c r="CQ125" s="830"/>
      <c r="CR125" s="830"/>
      <c r="CS125" s="830"/>
      <c r="CT125" s="830"/>
      <c r="CU125" s="830"/>
      <c r="CV125" s="830"/>
      <c r="CW125" s="830"/>
      <c r="CX125" s="830"/>
      <c r="CY125" s="830"/>
      <c r="CZ125" s="830"/>
      <c r="DA125" s="830"/>
      <c r="DB125" s="830"/>
      <c r="DC125" s="830"/>
      <c r="DD125" s="830"/>
      <c r="DE125" s="830"/>
      <c r="DF125" s="831"/>
      <c r="DG125" s="863" t="s">
        <v>65</v>
      </c>
      <c r="DH125" s="847"/>
      <c r="DI125" s="847"/>
      <c r="DJ125" s="847"/>
      <c r="DK125" s="847"/>
      <c r="DL125" s="847" t="s">
        <v>65</v>
      </c>
      <c r="DM125" s="847"/>
      <c r="DN125" s="847"/>
      <c r="DO125" s="847"/>
      <c r="DP125" s="847"/>
      <c r="DQ125" s="847" t="s">
        <v>65</v>
      </c>
      <c r="DR125" s="847"/>
      <c r="DS125" s="847"/>
      <c r="DT125" s="847"/>
      <c r="DU125" s="847"/>
      <c r="DV125" s="848" t="s">
        <v>65</v>
      </c>
      <c r="DW125" s="848"/>
      <c r="DX125" s="848"/>
      <c r="DY125" s="848"/>
      <c r="DZ125" s="849"/>
    </row>
    <row r="126" spans="1:130" s="95" customFormat="1" ht="26.25" customHeight="1" thickBot="1" x14ac:dyDescent="0.25">
      <c r="A126" s="906"/>
      <c r="B126" s="907"/>
      <c r="C126" s="837" t="s">
        <v>400</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65</v>
      </c>
      <c r="AB126" s="802"/>
      <c r="AC126" s="802"/>
      <c r="AD126" s="802"/>
      <c r="AE126" s="803"/>
      <c r="AF126" s="804">
        <v>17</v>
      </c>
      <c r="AG126" s="802"/>
      <c r="AH126" s="802"/>
      <c r="AI126" s="802"/>
      <c r="AJ126" s="803"/>
      <c r="AK126" s="804" t="s">
        <v>65</v>
      </c>
      <c r="AL126" s="802"/>
      <c r="AM126" s="802"/>
      <c r="AN126" s="802"/>
      <c r="AO126" s="803"/>
      <c r="AP126" s="843" t="s">
        <v>65</v>
      </c>
      <c r="AQ126" s="844"/>
      <c r="AR126" s="844"/>
      <c r="AS126" s="844"/>
      <c r="AT126" s="845"/>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6"/>
      <c r="CL126" s="857"/>
      <c r="CM126" s="857"/>
      <c r="CN126" s="857"/>
      <c r="CO126" s="858"/>
      <c r="CP126" s="837" t="s">
        <v>412</v>
      </c>
      <c r="CQ126" s="774"/>
      <c r="CR126" s="774"/>
      <c r="CS126" s="774"/>
      <c r="CT126" s="774"/>
      <c r="CU126" s="774"/>
      <c r="CV126" s="774"/>
      <c r="CW126" s="774"/>
      <c r="CX126" s="774"/>
      <c r="CY126" s="774"/>
      <c r="CZ126" s="774"/>
      <c r="DA126" s="774"/>
      <c r="DB126" s="774"/>
      <c r="DC126" s="774"/>
      <c r="DD126" s="774"/>
      <c r="DE126" s="774"/>
      <c r="DF126" s="775"/>
      <c r="DG126" s="838" t="s">
        <v>65</v>
      </c>
      <c r="DH126" s="839"/>
      <c r="DI126" s="839"/>
      <c r="DJ126" s="839"/>
      <c r="DK126" s="839"/>
      <c r="DL126" s="839" t="s">
        <v>65</v>
      </c>
      <c r="DM126" s="839"/>
      <c r="DN126" s="839"/>
      <c r="DO126" s="839"/>
      <c r="DP126" s="839"/>
      <c r="DQ126" s="839" t="s">
        <v>65</v>
      </c>
      <c r="DR126" s="839"/>
      <c r="DS126" s="839"/>
      <c r="DT126" s="839"/>
      <c r="DU126" s="839"/>
      <c r="DV126" s="816" t="s">
        <v>65</v>
      </c>
      <c r="DW126" s="816"/>
      <c r="DX126" s="816"/>
      <c r="DY126" s="816"/>
      <c r="DZ126" s="817"/>
    </row>
    <row r="127" spans="1:130" s="95" customFormat="1" ht="26.25" customHeight="1" x14ac:dyDescent="0.2">
      <c r="A127" s="908"/>
      <c r="B127" s="909"/>
      <c r="C127" s="840" t="s">
        <v>413</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01" t="s">
        <v>65</v>
      </c>
      <c r="AB127" s="802"/>
      <c r="AC127" s="802"/>
      <c r="AD127" s="802"/>
      <c r="AE127" s="803"/>
      <c r="AF127" s="804" t="s">
        <v>65</v>
      </c>
      <c r="AG127" s="802"/>
      <c r="AH127" s="802"/>
      <c r="AI127" s="802"/>
      <c r="AJ127" s="803"/>
      <c r="AK127" s="804" t="s">
        <v>65</v>
      </c>
      <c r="AL127" s="802"/>
      <c r="AM127" s="802"/>
      <c r="AN127" s="802"/>
      <c r="AO127" s="803"/>
      <c r="AP127" s="843" t="s">
        <v>65</v>
      </c>
      <c r="AQ127" s="844"/>
      <c r="AR127" s="844"/>
      <c r="AS127" s="844"/>
      <c r="AT127" s="845"/>
      <c r="AU127" s="97"/>
      <c r="AV127" s="97"/>
      <c r="AW127" s="97"/>
      <c r="AX127" s="846" t="s">
        <v>414</v>
      </c>
      <c r="AY127" s="834"/>
      <c r="AZ127" s="834"/>
      <c r="BA127" s="834"/>
      <c r="BB127" s="834"/>
      <c r="BC127" s="834"/>
      <c r="BD127" s="834"/>
      <c r="BE127" s="835"/>
      <c r="BF127" s="833" t="s">
        <v>415</v>
      </c>
      <c r="BG127" s="834"/>
      <c r="BH127" s="834"/>
      <c r="BI127" s="834"/>
      <c r="BJ127" s="834"/>
      <c r="BK127" s="834"/>
      <c r="BL127" s="835"/>
      <c r="BM127" s="833" t="s">
        <v>416</v>
      </c>
      <c r="BN127" s="834"/>
      <c r="BO127" s="834"/>
      <c r="BP127" s="834"/>
      <c r="BQ127" s="834"/>
      <c r="BR127" s="834"/>
      <c r="BS127" s="835"/>
      <c r="BT127" s="833" t="s">
        <v>417</v>
      </c>
      <c r="BU127" s="834"/>
      <c r="BV127" s="834"/>
      <c r="BW127" s="834"/>
      <c r="BX127" s="834"/>
      <c r="BY127" s="834"/>
      <c r="BZ127" s="836"/>
      <c r="CA127" s="97"/>
      <c r="CB127" s="97"/>
      <c r="CC127" s="97"/>
      <c r="CD127" s="120"/>
      <c r="CE127" s="120"/>
      <c r="CF127" s="120"/>
      <c r="CG127" s="97"/>
      <c r="CH127" s="97"/>
      <c r="CI127" s="97"/>
      <c r="CJ127" s="119"/>
      <c r="CK127" s="856"/>
      <c r="CL127" s="857"/>
      <c r="CM127" s="857"/>
      <c r="CN127" s="857"/>
      <c r="CO127" s="858"/>
      <c r="CP127" s="837" t="s">
        <v>418</v>
      </c>
      <c r="CQ127" s="774"/>
      <c r="CR127" s="774"/>
      <c r="CS127" s="774"/>
      <c r="CT127" s="774"/>
      <c r="CU127" s="774"/>
      <c r="CV127" s="774"/>
      <c r="CW127" s="774"/>
      <c r="CX127" s="774"/>
      <c r="CY127" s="774"/>
      <c r="CZ127" s="774"/>
      <c r="DA127" s="774"/>
      <c r="DB127" s="774"/>
      <c r="DC127" s="774"/>
      <c r="DD127" s="774"/>
      <c r="DE127" s="774"/>
      <c r="DF127" s="775"/>
      <c r="DG127" s="838" t="s">
        <v>65</v>
      </c>
      <c r="DH127" s="839"/>
      <c r="DI127" s="839"/>
      <c r="DJ127" s="839"/>
      <c r="DK127" s="839"/>
      <c r="DL127" s="839" t="s">
        <v>65</v>
      </c>
      <c r="DM127" s="839"/>
      <c r="DN127" s="839"/>
      <c r="DO127" s="839"/>
      <c r="DP127" s="839"/>
      <c r="DQ127" s="839" t="s">
        <v>65</v>
      </c>
      <c r="DR127" s="839"/>
      <c r="DS127" s="839"/>
      <c r="DT127" s="839"/>
      <c r="DU127" s="839"/>
      <c r="DV127" s="816" t="s">
        <v>65</v>
      </c>
      <c r="DW127" s="816"/>
      <c r="DX127" s="816"/>
      <c r="DY127" s="816"/>
      <c r="DZ127" s="817"/>
    </row>
    <row r="128" spans="1:130" s="95" customFormat="1" ht="26.25" customHeight="1" thickBot="1" x14ac:dyDescent="0.25">
      <c r="A128" s="818" t="s">
        <v>419</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420</v>
      </c>
      <c r="X128" s="820"/>
      <c r="Y128" s="820"/>
      <c r="Z128" s="821"/>
      <c r="AA128" s="822">
        <v>26144</v>
      </c>
      <c r="AB128" s="823"/>
      <c r="AC128" s="823"/>
      <c r="AD128" s="823"/>
      <c r="AE128" s="824"/>
      <c r="AF128" s="825">
        <v>18324</v>
      </c>
      <c r="AG128" s="823"/>
      <c r="AH128" s="823"/>
      <c r="AI128" s="823"/>
      <c r="AJ128" s="824"/>
      <c r="AK128" s="825">
        <v>24850</v>
      </c>
      <c r="AL128" s="823"/>
      <c r="AM128" s="823"/>
      <c r="AN128" s="823"/>
      <c r="AO128" s="824"/>
      <c r="AP128" s="826"/>
      <c r="AQ128" s="827"/>
      <c r="AR128" s="827"/>
      <c r="AS128" s="827"/>
      <c r="AT128" s="828"/>
      <c r="AU128" s="97"/>
      <c r="AV128" s="97"/>
      <c r="AW128" s="97"/>
      <c r="AX128" s="829" t="s">
        <v>421</v>
      </c>
      <c r="AY128" s="830"/>
      <c r="AZ128" s="830"/>
      <c r="BA128" s="830"/>
      <c r="BB128" s="830"/>
      <c r="BC128" s="830"/>
      <c r="BD128" s="830"/>
      <c r="BE128" s="831"/>
      <c r="BF128" s="808" t="s">
        <v>65</v>
      </c>
      <c r="BG128" s="809"/>
      <c r="BH128" s="809"/>
      <c r="BI128" s="809"/>
      <c r="BJ128" s="809"/>
      <c r="BK128" s="809"/>
      <c r="BL128" s="832"/>
      <c r="BM128" s="808">
        <v>15</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59"/>
      <c r="CL128" s="860"/>
      <c r="CM128" s="860"/>
      <c r="CN128" s="860"/>
      <c r="CO128" s="861"/>
      <c r="CP128" s="811" t="s">
        <v>422</v>
      </c>
      <c r="CQ128" s="752"/>
      <c r="CR128" s="752"/>
      <c r="CS128" s="752"/>
      <c r="CT128" s="752"/>
      <c r="CU128" s="752"/>
      <c r="CV128" s="752"/>
      <c r="CW128" s="752"/>
      <c r="CX128" s="752"/>
      <c r="CY128" s="752"/>
      <c r="CZ128" s="752"/>
      <c r="DA128" s="752"/>
      <c r="DB128" s="752"/>
      <c r="DC128" s="752"/>
      <c r="DD128" s="752"/>
      <c r="DE128" s="752"/>
      <c r="DF128" s="753"/>
      <c r="DG128" s="812" t="s">
        <v>65</v>
      </c>
      <c r="DH128" s="813"/>
      <c r="DI128" s="813"/>
      <c r="DJ128" s="813"/>
      <c r="DK128" s="813"/>
      <c r="DL128" s="813" t="s">
        <v>65</v>
      </c>
      <c r="DM128" s="813"/>
      <c r="DN128" s="813"/>
      <c r="DO128" s="813"/>
      <c r="DP128" s="813"/>
      <c r="DQ128" s="813" t="s">
        <v>65</v>
      </c>
      <c r="DR128" s="813"/>
      <c r="DS128" s="813"/>
      <c r="DT128" s="813"/>
      <c r="DU128" s="813"/>
      <c r="DV128" s="814" t="s">
        <v>65</v>
      </c>
      <c r="DW128" s="814"/>
      <c r="DX128" s="814"/>
      <c r="DY128" s="814"/>
      <c r="DZ128" s="815"/>
    </row>
    <row r="129" spans="1:131" s="95" customFormat="1" ht="26.25" customHeight="1" x14ac:dyDescent="0.2">
      <c r="A129" s="796" t="s">
        <v>45</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423</v>
      </c>
      <c r="X129" s="799"/>
      <c r="Y129" s="799"/>
      <c r="Z129" s="800"/>
      <c r="AA129" s="801">
        <v>1856496</v>
      </c>
      <c r="AB129" s="802"/>
      <c r="AC129" s="802"/>
      <c r="AD129" s="802"/>
      <c r="AE129" s="803"/>
      <c r="AF129" s="804">
        <v>1949086</v>
      </c>
      <c r="AG129" s="802"/>
      <c r="AH129" s="802"/>
      <c r="AI129" s="802"/>
      <c r="AJ129" s="803"/>
      <c r="AK129" s="804">
        <v>2139431</v>
      </c>
      <c r="AL129" s="802"/>
      <c r="AM129" s="802"/>
      <c r="AN129" s="802"/>
      <c r="AO129" s="803"/>
      <c r="AP129" s="805"/>
      <c r="AQ129" s="806"/>
      <c r="AR129" s="806"/>
      <c r="AS129" s="806"/>
      <c r="AT129" s="807"/>
      <c r="AU129" s="98"/>
      <c r="AV129" s="98"/>
      <c r="AW129" s="98"/>
      <c r="AX129" s="773" t="s">
        <v>424</v>
      </c>
      <c r="AY129" s="774"/>
      <c r="AZ129" s="774"/>
      <c r="BA129" s="774"/>
      <c r="BB129" s="774"/>
      <c r="BC129" s="774"/>
      <c r="BD129" s="774"/>
      <c r="BE129" s="775"/>
      <c r="BF129" s="792" t="s">
        <v>65</v>
      </c>
      <c r="BG129" s="793"/>
      <c r="BH129" s="793"/>
      <c r="BI129" s="793"/>
      <c r="BJ129" s="793"/>
      <c r="BK129" s="793"/>
      <c r="BL129" s="794"/>
      <c r="BM129" s="792">
        <v>20</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2">
      <c r="A130" s="796" t="s">
        <v>425</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426</v>
      </c>
      <c r="X130" s="799"/>
      <c r="Y130" s="799"/>
      <c r="Z130" s="800"/>
      <c r="AA130" s="801">
        <v>329936</v>
      </c>
      <c r="AB130" s="802"/>
      <c r="AC130" s="802"/>
      <c r="AD130" s="802"/>
      <c r="AE130" s="803"/>
      <c r="AF130" s="804">
        <v>328641</v>
      </c>
      <c r="AG130" s="802"/>
      <c r="AH130" s="802"/>
      <c r="AI130" s="802"/>
      <c r="AJ130" s="803"/>
      <c r="AK130" s="804">
        <v>323576</v>
      </c>
      <c r="AL130" s="802"/>
      <c r="AM130" s="802"/>
      <c r="AN130" s="802"/>
      <c r="AO130" s="803"/>
      <c r="AP130" s="805"/>
      <c r="AQ130" s="806"/>
      <c r="AR130" s="806"/>
      <c r="AS130" s="806"/>
      <c r="AT130" s="807"/>
      <c r="AU130" s="98"/>
      <c r="AV130" s="98"/>
      <c r="AW130" s="98"/>
      <c r="AX130" s="773" t="s">
        <v>427</v>
      </c>
      <c r="AY130" s="774"/>
      <c r="AZ130" s="774"/>
      <c r="BA130" s="774"/>
      <c r="BB130" s="774"/>
      <c r="BC130" s="774"/>
      <c r="BD130" s="774"/>
      <c r="BE130" s="775"/>
      <c r="BF130" s="776">
        <v>10.9</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5">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428</v>
      </c>
      <c r="X131" s="783"/>
      <c r="Y131" s="783"/>
      <c r="Z131" s="784"/>
      <c r="AA131" s="785">
        <v>1526560</v>
      </c>
      <c r="AB131" s="786"/>
      <c r="AC131" s="786"/>
      <c r="AD131" s="786"/>
      <c r="AE131" s="787"/>
      <c r="AF131" s="788">
        <v>1620445</v>
      </c>
      <c r="AG131" s="786"/>
      <c r="AH131" s="786"/>
      <c r="AI131" s="786"/>
      <c r="AJ131" s="787"/>
      <c r="AK131" s="788">
        <v>1815855</v>
      </c>
      <c r="AL131" s="786"/>
      <c r="AM131" s="786"/>
      <c r="AN131" s="786"/>
      <c r="AO131" s="787"/>
      <c r="AP131" s="789"/>
      <c r="AQ131" s="790"/>
      <c r="AR131" s="790"/>
      <c r="AS131" s="790"/>
      <c r="AT131" s="791"/>
      <c r="AU131" s="98"/>
      <c r="AV131" s="98"/>
      <c r="AW131" s="98"/>
      <c r="AX131" s="751" t="s">
        <v>429</v>
      </c>
      <c r="AY131" s="752"/>
      <c r="AZ131" s="752"/>
      <c r="BA131" s="752"/>
      <c r="BB131" s="752"/>
      <c r="BC131" s="752"/>
      <c r="BD131" s="752"/>
      <c r="BE131" s="753"/>
      <c r="BF131" s="754" t="s">
        <v>65</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2">
      <c r="A132" s="760" t="s">
        <v>430</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431</v>
      </c>
      <c r="W132" s="764"/>
      <c r="X132" s="764"/>
      <c r="Y132" s="764"/>
      <c r="Z132" s="765"/>
      <c r="AA132" s="766">
        <v>11.55847133</v>
      </c>
      <c r="AB132" s="767"/>
      <c r="AC132" s="767"/>
      <c r="AD132" s="767"/>
      <c r="AE132" s="768"/>
      <c r="AF132" s="769">
        <v>10.977293270000001</v>
      </c>
      <c r="AG132" s="767"/>
      <c r="AH132" s="767"/>
      <c r="AI132" s="767"/>
      <c r="AJ132" s="768"/>
      <c r="AK132" s="769">
        <v>10.42709908</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5">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432</v>
      </c>
      <c r="W133" s="743"/>
      <c r="X133" s="743"/>
      <c r="Y133" s="743"/>
      <c r="Z133" s="744"/>
      <c r="AA133" s="745">
        <v>10.7</v>
      </c>
      <c r="AB133" s="746"/>
      <c r="AC133" s="746"/>
      <c r="AD133" s="746"/>
      <c r="AE133" s="747"/>
      <c r="AF133" s="745">
        <v>11.3</v>
      </c>
      <c r="AG133" s="746"/>
      <c r="AH133" s="746"/>
      <c r="AI133" s="746"/>
      <c r="AJ133" s="747"/>
      <c r="AK133" s="745">
        <v>10.9</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2">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 hidden="1" x14ac:dyDescent="0.2">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Lh0eZJJ9cU3p2Sl1ggRJeZaCzrKmdwl0NCqYx277z8/vQ+oGgLK4Wry8wv6vsyqlZkxPpgCqW4gulCRvoUHOKQ==" saltValue="JjubbyOGHICqymJXm/LQY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6" zoomScaleNormal="85" zoomScaleSheetLayoutView="10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7" zoomScaleNormal="10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DetMPZni8wxgq+RSUz60h9ANbjfvwNCcUCIFxDNnVSmegVTX9nJvbzVK+nNY0F75PWIYTp+S1Wsffgu4syfNQ==" saltValue="Uqz51ySnKip7uLuchjS4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124" customWidth="1"/>
    <col min="37" max="44" width="17" style="124" customWidth="1"/>
    <col min="45" max="45" width="6.08984375" style="131" customWidth="1"/>
    <col min="46" max="46" width="3" style="129" customWidth="1"/>
    <col min="47" max="47" width="19.08984375" style="124" hidden="1" customWidth="1"/>
    <col min="48" max="52" width="12.6328125" style="124" hidden="1" customWidth="1"/>
    <col min="53" max="16384" width="8.6328125" style="124" hidden="1"/>
  </cols>
  <sheetData>
    <row r="1" spans="1:46" ht="13" x14ac:dyDescent="0.2">
      <c r="AS1" s="125"/>
      <c r="AT1" s="125"/>
    </row>
    <row r="2" spans="1:46" ht="13" x14ac:dyDescent="0.2">
      <c r="AS2" s="125"/>
      <c r="AT2" s="125"/>
    </row>
    <row r="3" spans="1:46" ht="13" x14ac:dyDescent="0.2">
      <c r="AS3" s="125"/>
      <c r="AT3" s="125"/>
    </row>
    <row r="4" spans="1:46" ht="13" x14ac:dyDescent="0.2">
      <c r="AS4" s="125"/>
      <c r="AT4" s="125"/>
    </row>
    <row r="5" spans="1:46" ht="16.5" x14ac:dyDescent="0.2">
      <c r="A5" s="126" t="s">
        <v>433</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ht="13" x14ac:dyDescent="0.2">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434</v>
      </c>
      <c r="AL6" s="130"/>
      <c r="AM6" s="130"/>
      <c r="AN6" s="130"/>
      <c r="AO6" s="125"/>
      <c r="AP6" s="125"/>
      <c r="AQ6" s="125"/>
      <c r="AR6" s="125"/>
    </row>
    <row r="7" spans="1:46" ht="13.5" customHeight="1" x14ac:dyDescent="0.2">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54" t="s">
        <v>435</v>
      </c>
      <c r="AP7" s="135"/>
      <c r="AQ7" s="136" t="s">
        <v>436</v>
      </c>
      <c r="AR7" s="137"/>
    </row>
    <row r="8" spans="1:46" ht="13" x14ac:dyDescent="0.2">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55"/>
      <c r="AP8" s="141" t="s">
        <v>437</v>
      </c>
      <c r="AQ8" s="142" t="s">
        <v>438</v>
      </c>
      <c r="AR8" s="143" t="s">
        <v>439</v>
      </c>
    </row>
    <row r="9" spans="1:46" ht="13" x14ac:dyDescent="0.2">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6" t="s">
        <v>440</v>
      </c>
      <c r="AL9" s="1157"/>
      <c r="AM9" s="1157"/>
      <c r="AN9" s="1158"/>
      <c r="AO9" s="144">
        <v>568902</v>
      </c>
      <c r="AP9" s="144">
        <v>170126</v>
      </c>
      <c r="AQ9" s="145">
        <v>194778</v>
      </c>
      <c r="AR9" s="146">
        <v>-12.7</v>
      </c>
    </row>
    <row r="10" spans="1:46" ht="13.5" customHeight="1" x14ac:dyDescent="0.2">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6" t="s">
        <v>441</v>
      </c>
      <c r="AL10" s="1157"/>
      <c r="AM10" s="1157"/>
      <c r="AN10" s="1158"/>
      <c r="AO10" s="147">
        <v>81622</v>
      </c>
      <c r="AP10" s="147">
        <v>24408</v>
      </c>
      <c r="AQ10" s="148">
        <v>26112</v>
      </c>
      <c r="AR10" s="149">
        <v>-6.5</v>
      </c>
    </row>
    <row r="11" spans="1:46" ht="13.5" customHeight="1" x14ac:dyDescent="0.2">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6" t="s">
        <v>442</v>
      </c>
      <c r="AL11" s="1157"/>
      <c r="AM11" s="1157"/>
      <c r="AN11" s="1158"/>
      <c r="AO11" s="147" t="s">
        <v>341</v>
      </c>
      <c r="AP11" s="147" t="s">
        <v>341</v>
      </c>
      <c r="AQ11" s="148">
        <v>390</v>
      </c>
      <c r="AR11" s="149" t="s">
        <v>341</v>
      </c>
    </row>
    <row r="12" spans="1:46" ht="13.5" customHeight="1" x14ac:dyDescent="0.2">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6" t="s">
        <v>443</v>
      </c>
      <c r="AL12" s="1157"/>
      <c r="AM12" s="1157"/>
      <c r="AN12" s="1158"/>
      <c r="AO12" s="147" t="s">
        <v>341</v>
      </c>
      <c r="AP12" s="147" t="s">
        <v>341</v>
      </c>
      <c r="AQ12" s="148" t="s">
        <v>341</v>
      </c>
      <c r="AR12" s="149" t="s">
        <v>341</v>
      </c>
    </row>
    <row r="13" spans="1:46" ht="13.5" customHeight="1" x14ac:dyDescent="0.2">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6" t="s">
        <v>444</v>
      </c>
      <c r="AL13" s="1157"/>
      <c r="AM13" s="1157"/>
      <c r="AN13" s="1158"/>
      <c r="AO13" s="147">
        <v>19025</v>
      </c>
      <c r="AP13" s="147">
        <v>5689</v>
      </c>
      <c r="AQ13" s="148">
        <v>7005</v>
      </c>
      <c r="AR13" s="149">
        <v>-18.8</v>
      </c>
    </row>
    <row r="14" spans="1:46" ht="13.5" customHeight="1" x14ac:dyDescent="0.2">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6" t="s">
        <v>445</v>
      </c>
      <c r="AL14" s="1157"/>
      <c r="AM14" s="1157"/>
      <c r="AN14" s="1158"/>
      <c r="AO14" s="147" t="s">
        <v>341</v>
      </c>
      <c r="AP14" s="147" t="s">
        <v>341</v>
      </c>
      <c r="AQ14" s="148">
        <v>3736</v>
      </c>
      <c r="AR14" s="149" t="s">
        <v>341</v>
      </c>
    </row>
    <row r="15" spans="1:46" ht="13.5" customHeight="1" x14ac:dyDescent="0.2">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9" t="s">
        <v>446</v>
      </c>
      <c r="AL15" s="1160"/>
      <c r="AM15" s="1160"/>
      <c r="AN15" s="1161"/>
      <c r="AO15" s="147">
        <v>-48134</v>
      </c>
      <c r="AP15" s="147">
        <v>-14394</v>
      </c>
      <c r="AQ15" s="148">
        <v>-14789</v>
      </c>
      <c r="AR15" s="149">
        <v>-2.7</v>
      </c>
    </row>
    <row r="16" spans="1:46" ht="13" x14ac:dyDescent="0.2">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9" t="s">
        <v>120</v>
      </c>
      <c r="AL16" s="1160"/>
      <c r="AM16" s="1160"/>
      <c r="AN16" s="1161"/>
      <c r="AO16" s="147">
        <v>621415</v>
      </c>
      <c r="AP16" s="147">
        <v>185830</v>
      </c>
      <c r="AQ16" s="148">
        <v>217232</v>
      </c>
      <c r="AR16" s="149">
        <v>-14.5</v>
      </c>
    </row>
    <row r="17" spans="1:46" ht="13" x14ac:dyDescent="0.2">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ht="13" x14ac:dyDescent="0.2">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ht="13" x14ac:dyDescent="0.2">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447</v>
      </c>
      <c r="AL19" s="125"/>
      <c r="AM19" s="125"/>
      <c r="AN19" s="125"/>
      <c r="AO19" s="125"/>
      <c r="AP19" s="125"/>
      <c r="AQ19" s="125"/>
      <c r="AR19" s="125"/>
    </row>
    <row r="20" spans="1:46" ht="13" x14ac:dyDescent="0.2">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448</v>
      </c>
      <c r="AP20" s="156" t="s">
        <v>449</v>
      </c>
      <c r="AQ20" s="157" t="s">
        <v>450</v>
      </c>
      <c r="AR20" s="158"/>
    </row>
    <row r="21" spans="1:46" s="164" customFormat="1" ht="13" x14ac:dyDescent="0.2">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62" t="s">
        <v>451</v>
      </c>
      <c r="AL21" s="1163"/>
      <c r="AM21" s="1163"/>
      <c r="AN21" s="1164"/>
      <c r="AO21" s="160">
        <v>16.75</v>
      </c>
      <c r="AP21" s="161">
        <v>19.260000000000002</v>
      </c>
      <c r="AQ21" s="162">
        <v>-2.5099999999999998</v>
      </c>
      <c r="AR21" s="130"/>
      <c r="AS21" s="163"/>
      <c r="AT21" s="159"/>
    </row>
    <row r="22" spans="1:46" s="164" customFormat="1" ht="13" x14ac:dyDescent="0.2">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62" t="s">
        <v>452</v>
      </c>
      <c r="AL22" s="1163"/>
      <c r="AM22" s="1163"/>
      <c r="AN22" s="1164"/>
      <c r="AO22" s="165">
        <v>95.9</v>
      </c>
      <c r="AP22" s="166">
        <v>95.2</v>
      </c>
      <c r="AQ22" s="167">
        <v>0.7</v>
      </c>
      <c r="AR22" s="151"/>
      <c r="AS22" s="163"/>
      <c r="AT22" s="159"/>
    </row>
    <row r="23" spans="1:46" s="164" customFormat="1" ht="13" x14ac:dyDescent="0.2">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ht="13" x14ac:dyDescent="0.2">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ht="13" x14ac:dyDescent="0.2">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ht="13" x14ac:dyDescent="0.2">
      <c r="A26" s="1165" t="s">
        <v>453</v>
      </c>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1165"/>
      <c r="AJ26" s="1165"/>
      <c r="AK26" s="1165"/>
      <c r="AL26" s="1165"/>
      <c r="AM26" s="1165"/>
      <c r="AN26" s="1165"/>
      <c r="AO26" s="1165"/>
      <c r="AP26" s="1165"/>
      <c r="AQ26" s="1165"/>
      <c r="AR26" s="1165"/>
      <c r="AS26" s="1165"/>
      <c r="AT26" s="130"/>
    </row>
    <row r="27" spans="1:46" ht="13" x14ac:dyDescent="0.2">
      <c r="A27" s="172"/>
      <c r="AO27" s="125"/>
      <c r="AP27" s="125"/>
      <c r="AQ27" s="125"/>
      <c r="AR27" s="125"/>
      <c r="AS27" s="125"/>
      <c r="AT27" s="125"/>
    </row>
    <row r="28" spans="1:46" ht="16.5" x14ac:dyDescent="0.2">
      <c r="A28" s="126" t="s">
        <v>454</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ht="13" x14ac:dyDescent="0.2">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455</v>
      </c>
      <c r="AL29" s="130"/>
      <c r="AM29" s="130"/>
      <c r="AN29" s="130"/>
      <c r="AO29" s="125"/>
      <c r="AP29" s="125"/>
      <c r="AQ29" s="125"/>
      <c r="AR29" s="125"/>
      <c r="AS29" s="174"/>
    </row>
    <row r="30" spans="1:46" ht="13.5" customHeight="1" x14ac:dyDescent="0.2">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54" t="s">
        <v>435</v>
      </c>
      <c r="AP30" s="135"/>
      <c r="AQ30" s="136" t="s">
        <v>436</v>
      </c>
      <c r="AR30" s="137"/>
    </row>
    <row r="31" spans="1:46" ht="13" x14ac:dyDescent="0.2">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55"/>
      <c r="AP31" s="141" t="s">
        <v>437</v>
      </c>
      <c r="AQ31" s="142" t="s">
        <v>438</v>
      </c>
      <c r="AR31" s="143" t="s">
        <v>439</v>
      </c>
    </row>
    <row r="32" spans="1:46" ht="27" customHeight="1" x14ac:dyDescent="0.2">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40" t="s">
        <v>456</v>
      </c>
      <c r="AL32" s="1141"/>
      <c r="AM32" s="1141"/>
      <c r="AN32" s="1142"/>
      <c r="AO32" s="175">
        <v>374250</v>
      </c>
      <c r="AP32" s="175">
        <v>111917</v>
      </c>
      <c r="AQ32" s="176">
        <v>113550</v>
      </c>
      <c r="AR32" s="177">
        <v>-1.4</v>
      </c>
    </row>
    <row r="33" spans="1:46" ht="13.5" customHeight="1" x14ac:dyDescent="0.2">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40" t="s">
        <v>457</v>
      </c>
      <c r="AL33" s="1141"/>
      <c r="AM33" s="1141"/>
      <c r="AN33" s="1142"/>
      <c r="AO33" s="175" t="s">
        <v>341</v>
      </c>
      <c r="AP33" s="175" t="s">
        <v>341</v>
      </c>
      <c r="AQ33" s="176" t="s">
        <v>341</v>
      </c>
      <c r="AR33" s="177" t="s">
        <v>341</v>
      </c>
    </row>
    <row r="34" spans="1:46" ht="27" customHeight="1" x14ac:dyDescent="0.2">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0" t="s">
        <v>458</v>
      </c>
      <c r="AL34" s="1141"/>
      <c r="AM34" s="1141"/>
      <c r="AN34" s="1142"/>
      <c r="AO34" s="175" t="s">
        <v>341</v>
      </c>
      <c r="AP34" s="175" t="s">
        <v>341</v>
      </c>
      <c r="AQ34" s="176" t="s">
        <v>341</v>
      </c>
      <c r="AR34" s="177" t="s">
        <v>341</v>
      </c>
    </row>
    <row r="35" spans="1:46" ht="27" customHeight="1" x14ac:dyDescent="0.2">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40" t="s">
        <v>459</v>
      </c>
      <c r="AL35" s="1141"/>
      <c r="AM35" s="1141"/>
      <c r="AN35" s="1142"/>
      <c r="AO35" s="175">
        <v>154119</v>
      </c>
      <c r="AP35" s="175">
        <v>46088</v>
      </c>
      <c r="AQ35" s="176">
        <v>31148</v>
      </c>
      <c r="AR35" s="177">
        <v>48</v>
      </c>
    </row>
    <row r="36" spans="1:46" ht="27" customHeight="1" x14ac:dyDescent="0.2">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0" t="s">
        <v>460</v>
      </c>
      <c r="AL36" s="1141"/>
      <c r="AM36" s="1141"/>
      <c r="AN36" s="1142"/>
      <c r="AO36" s="175">
        <v>9398</v>
      </c>
      <c r="AP36" s="175">
        <v>2810</v>
      </c>
      <c r="AQ36" s="176">
        <v>2793</v>
      </c>
      <c r="AR36" s="177">
        <v>0.6</v>
      </c>
    </row>
    <row r="37" spans="1:46" ht="13.5" customHeight="1" x14ac:dyDescent="0.2">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40" t="s">
        <v>461</v>
      </c>
      <c r="AL37" s="1141"/>
      <c r="AM37" s="1141"/>
      <c r="AN37" s="1142"/>
      <c r="AO37" s="175" t="s">
        <v>341</v>
      </c>
      <c r="AP37" s="175" t="s">
        <v>341</v>
      </c>
      <c r="AQ37" s="176">
        <v>608</v>
      </c>
      <c r="AR37" s="177" t="s">
        <v>341</v>
      </c>
    </row>
    <row r="38" spans="1:46" ht="27" customHeight="1" x14ac:dyDescent="0.2">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3" t="s">
        <v>462</v>
      </c>
      <c r="AL38" s="1144"/>
      <c r="AM38" s="1144"/>
      <c r="AN38" s="1145"/>
      <c r="AO38" s="178" t="s">
        <v>341</v>
      </c>
      <c r="AP38" s="178" t="s">
        <v>341</v>
      </c>
      <c r="AQ38" s="179">
        <v>12</v>
      </c>
      <c r="AR38" s="167" t="s">
        <v>341</v>
      </c>
      <c r="AS38" s="174"/>
    </row>
    <row r="39" spans="1:46" ht="13" x14ac:dyDescent="0.2">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3" t="s">
        <v>463</v>
      </c>
      <c r="AL39" s="1144"/>
      <c r="AM39" s="1144"/>
      <c r="AN39" s="1145"/>
      <c r="AO39" s="175">
        <v>-24850</v>
      </c>
      <c r="AP39" s="175">
        <v>-7431</v>
      </c>
      <c r="AQ39" s="176">
        <v>-2283</v>
      </c>
      <c r="AR39" s="177">
        <v>225.5</v>
      </c>
      <c r="AS39" s="174"/>
    </row>
    <row r="40" spans="1:46" ht="27" customHeight="1" x14ac:dyDescent="0.2">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40" t="s">
        <v>464</v>
      </c>
      <c r="AL40" s="1141"/>
      <c r="AM40" s="1141"/>
      <c r="AN40" s="1142"/>
      <c r="AO40" s="175">
        <v>-323576</v>
      </c>
      <c r="AP40" s="175">
        <v>-96763</v>
      </c>
      <c r="AQ40" s="176">
        <v>-109335</v>
      </c>
      <c r="AR40" s="177">
        <v>-11.5</v>
      </c>
      <c r="AS40" s="174"/>
    </row>
    <row r="41" spans="1:46" ht="13" x14ac:dyDescent="0.2">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6" t="s">
        <v>231</v>
      </c>
      <c r="AL41" s="1147"/>
      <c r="AM41" s="1147"/>
      <c r="AN41" s="1148"/>
      <c r="AO41" s="175">
        <v>189341</v>
      </c>
      <c r="AP41" s="175">
        <v>56621</v>
      </c>
      <c r="AQ41" s="176">
        <v>36494</v>
      </c>
      <c r="AR41" s="177">
        <v>55.2</v>
      </c>
      <c r="AS41" s="174"/>
    </row>
    <row r="42" spans="1:46" ht="13" x14ac:dyDescent="0.2">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465</v>
      </c>
      <c r="AL42" s="125"/>
      <c r="AM42" s="125"/>
      <c r="AN42" s="125"/>
      <c r="AO42" s="125"/>
      <c r="AP42" s="125"/>
      <c r="AQ42" s="151"/>
      <c r="AR42" s="151"/>
      <c r="AS42" s="174"/>
    </row>
    <row r="43" spans="1:46" ht="13" x14ac:dyDescent="0.2">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ht="13" x14ac:dyDescent="0.2">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ht="13"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ht="13"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2">
      <c r="A47" s="184" t="s">
        <v>466</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ht="13" x14ac:dyDescent="0.2">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467</v>
      </c>
      <c r="AL48" s="185"/>
      <c r="AM48" s="185"/>
      <c r="AN48" s="185"/>
      <c r="AO48" s="185"/>
      <c r="AP48" s="185"/>
      <c r="AQ48" s="186"/>
      <c r="AR48" s="185"/>
    </row>
    <row r="49" spans="1:44" ht="13.5" customHeight="1" x14ac:dyDescent="0.2">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9" t="s">
        <v>435</v>
      </c>
      <c r="AN49" s="1151" t="s">
        <v>468</v>
      </c>
      <c r="AO49" s="1152"/>
      <c r="AP49" s="1152"/>
      <c r="AQ49" s="1152"/>
      <c r="AR49" s="1153"/>
    </row>
    <row r="50" spans="1:44" ht="13" x14ac:dyDescent="0.2">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50"/>
      <c r="AN50" s="191" t="s">
        <v>469</v>
      </c>
      <c r="AO50" s="192" t="s">
        <v>470</v>
      </c>
      <c r="AP50" s="193" t="s">
        <v>471</v>
      </c>
      <c r="AQ50" s="194" t="s">
        <v>472</v>
      </c>
      <c r="AR50" s="195" t="s">
        <v>473</v>
      </c>
    </row>
    <row r="51" spans="1:44" ht="13" x14ac:dyDescent="0.2">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474</v>
      </c>
      <c r="AL51" s="188"/>
      <c r="AM51" s="196">
        <v>471093</v>
      </c>
      <c r="AN51" s="197">
        <v>133002</v>
      </c>
      <c r="AO51" s="198">
        <v>-15.5</v>
      </c>
      <c r="AP51" s="199">
        <v>291173</v>
      </c>
      <c r="AQ51" s="200">
        <v>-0.3</v>
      </c>
      <c r="AR51" s="201">
        <v>-15.2</v>
      </c>
    </row>
    <row r="52" spans="1:44" ht="13" x14ac:dyDescent="0.2">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475</v>
      </c>
      <c r="AM52" s="204">
        <v>86165</v>
      </c>
      <c r="AN52" s="205">
        <v>24327</v>
      </c>
      <c r="AO52" s="206">
        <v>-75.400000000000006</v>
      </c>
      <c r="AP52" s="207">
        <v>119071</v>
      </c>
      <c r="AQ52" s="208">
        <v>-6.7</v>
      </c>
      <c r="AR52" s="209">
        <v>-68.7</v>
      </c>
    </row>
    <row r="53" spans="1:44" ht="13" x14ac:dyDescent="0.2">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476</v>
      </c>
      <c r="AL53" s="188"/>
      <c r="AM53" s="196">
        <v>415570</v>
      </c>
      <c r="AN53" s="197">
        <v>118261</v>
      </c>
      <c r="AO53" s="198">
        <v>-11.1</v>
      </c>
      <c r="AP53" s="199">
        <v>271581</v>
      </c>
      <c r="AQ53" s="200">
        <v>-6.7</v>
      </c>
      <c r="AR53" s="201">
        <v>-4.4000000000000004</v>
      </c>
    </row>
    <row r="54" spans="1:44" ht="13" x14ac:dyDescent="0.2">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475</v>
      </c>
      <c r="AM54" s="204">
        <v>89465</v>
      </c>
      <c r="AN54" s="205">
        <v>25460</v>
      </c>
      <c r="AO54" s="206">
        <v>4.7</v>
      </c>
      <c r="AP54" s="207">
        <v>117844</v>
      </c>
      <c r="AQ54" s="208">
        <v>-1</v>
      </c>
      <c r="AR54" s="209">
        <v>5.7</v>
      </c>
    </row>
    <row r="55" spans="1:44" ht="13" x14ac:dyDescent="0.2">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477</v>
      </c>
      <c r="AL55" s="188"/>
      <c r="AM55" s="196">
        <v>446241</v>
      </c>
      <c r="AN55" s="197">
        <v>129646</v>
      </c>
      <c r="AO55" s="198">
        <v>9.6</v>
      </c>
      <c r="AP55" s="199">
        <v>268375</v>
      </c>
      <c r="AQ55" s="200">
        <v>-1.2</v>
      </c>
      <c r="AR55" s="201">
        <v>10.8</v>
      </c>
    </row>
    <row r="56" spans="1:44" ht="13" x14ac:dyDescent="0.2">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475</v>
      </c>
      <c r="AM56" s="204">
        <v>122732</v>
      </c>
      <c r="AN56" s="205">
        <v>35657</v>
      </c>
      <c r="AO56" s="206">
        <v>40.1</v>
      </c>
      <c r="AP56" s="207">
        <v>119602</v>
      </c>
      <c r="AQ56" s="208">
        <v>1.5</v>
      </c>
      <c r="AR56" s="209">
        <v>38.6</v>
      </c>
    </row>
    <row r="57" spans="1:44" ht="13" x14ac:dyDescent="0.2">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478</v>
      </c>
      <c r="AL57" s="188"/>
      <c r="AM57" s="196">
        <v>360118</v>
      </c>
      <c r="AN57" s="197">
        <v>105793</v>
      </c>
      <c r="AO57" s="198">
        <v>-18.399999999999999</v>
      </c>
      <c r="AP57" s="199">
        <v>301035</v>
      </c>
      <c r="AQ57" s="200">
        <v>12.2</v>
      </c>
      <c r="AR57" s="201">
        <v>-30.6</v>
      </c>
    </row>
    <row r="58" spans="1:44" ht="13" x14ac:dyDescent="0.2">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475</v>
      </c>
      <c r="AM58" s="204">
        <v>29362</v>
      </c>
      <c r="AN58" s="205">
        <v>8626</v>
      </c>
      <c r="AO58" s="206">
        <v>-75.8</v>
      </c>
      <c r="AP58" s="207">
        <v>154376</v>
      </c>
      <c r="AQ58" s="208">
        <v>29.1</v>
      </c>
      <c r="AR58" s="209">
        <v>-104.9</v>
      </c>
    </row>
    <row r="59" spans="1:44" ht="13" x14ac:dyDescent="0.2">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479</v>
      </c>
      <c r="AL59" s="188"/>
      <c r="AM59" s="196">
        <v>160939</v>
      </c>
      <c r="AN59" s="197">
        <v>48128</v>
      </c>
      <c r="AO59" s="198">
        <v>-54.5</v>
      </c>
      <c r="AP59" s="199">
        <v>330026</v>
      </c>
      <c r="AQ59" s="200">
        <v>9.6</v>
      </c>
      <c r="AR59" s="201">
        <v>-64.099999999999994</v>
      </c>
    </row>
    <row r="60" spans="1:44" ht="13" x14ac:dyDescent="0.2">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475</v>
      </c>
      <c r="AM60" s="204">
        <v>112004</v>
      </c>
      <c r="AN60" s="205">
        <v>33494</v>
      </c>
      <c r="AO60" s="206">
        <v>288.3</v>
      </c>
      <c r="AP60" s="207">
        <v>141075</v>
      </c>
      <c r="AQ60" s="208">
        <v>-8.6</v>
      </c>
      <c r="AR60" s="209">
        <v>296.89999999999998</v>
      </c>
    </row>
    <row r="61" spans="1:44" ht="13" x14ac:dyDescent="0.2">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480</v>
      </c>
      <c r="AL61" s="210"/>
      <c r="AM61" s="211">
        <v>370792</v>
      </c>
      <c r="AN61" s="212">
        <v>106966</v>
      </c>
      <c r="AO61" s="213">
        <v>-18</v>
      </c>
      <c r="AP61" s="214">
        <v>292438</v>
      </c>
      <c r="AQ61" s="215">
        <v>2.7</v>
      </c>
      <c r="AR61" s="201">
        <v>-20.7</v>
      </c>
    </row>
    <row r="62" spans="1:44" ht="13" x14ac:dyDescent="0.2">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475</v>
      </c>
      <c r="AM62" s="204">
        <v>87946</v>
      </c>
      <c r="AN62" s="205">
        <v>25513</v>
      </c>
      <c r="AO62" s="206">
        <v>36.4</v>
      </c>
      <c r="AP62" s="207">
        <v>130394</v>
      </c>
      <c r="AQ62" s="208">
        <v>2.9</v>
      </c>
      <c r="AR62" s="209">
        <v>33.5</v>
      </c>
    </row>
    <row r="63" spans="1:44" ht="13" x14ac:dyDescent="0.2">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13" x14ac:dyDescent="0.2">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ht="13" x14ac:dyDescent="0.2">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ht="13" x14ac:dyDescent="0.2">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2">
      <c r="AK67" s="125"/>
      <c r="AL67" s="125"/>
      <c r="AM67" s="125"/>
      <c r="AN67" s="125"/>
      <c r="AO67" s="125"/>
      <c r="AP67" s="125"/>
      <c r="AQ67" s="125"/>
      <c r="AR67" s="125"/>
      <c r="AS67" s="125"/>
      <c r="AT67" s="125"/>
    </row>
    <row r="68" spans="1:46" ht="13.5" hidden="1" customHeight="1" x14ac:dyDescent="0.2">
      <c r="AK68" s="125"/>
      <c r="AL68" s="125"/>
      <c r="AM68" s="125"/>
      <c r="AN68" s="125"/>
      <c r="AO68" s="125"/>
      <c r="AP68" s="125"/>
      <c r="AQ68" s="125"/>
      <c r="AR68" s="125"/>
    </row>
    <row r="69" spans="1:46" ht="13.5" hidden="1" customHeight="1" x14ac:dyDescent="0.2">
      <c r="AK69" s="125"/>
      <c r="AL69" s="125"/>
      <c r="AM69" s="125"/>
      <c r="AN69" s="125"/>
      <c r="AO69" s="125"/>
      <c r="AP69" s="125"/>
      <c r="AQ69" s="125"/>
      <c r="AR69" s="125"/>
    </row>
    <row r="70" spans="1:46" ht="13" hidden="1" x14ac:dyDescent="0.2">
      <c r="AK70" s="125"/>
      <c r="AL70" s="125"/>
      <c r="AM70" s="125"/>
      <c r="AN70" s="125"/>
      <c r="AO70" s="125"/>
      <c r="AP70" s="125"/>
      <c r="AQ70" s="125"/>
      <c r="AR70" s="125"/>
    </row>
    <row r="71" spans="1:46" ht="13" hidden="1" x14ac:dyDescent="0.2">
      <c r="AK71" s="125"/>
      <c r="AL71" s="125"/>
      <c r="AM71" s="125"/>
      <c r="AN71" s="125"/>
      <c r="AO71" s="125"/>
      <c r="AP71" s="125"/>
      <c r="AQ71" s="125"/>
      <c r="AR71" s="125"/>
    </row>
    <row r="72" spans="1:46" ht="13" hidden="1" x14ac:dyDescent="0.2">
      <c r="AK72" s="125"/>
      <c r="AL72" s="125"/>
      <c r="AM72" s="125"/>
      <c r="AN72" s="125"/>
      <c r="AO72" s="125"/>
      <c r="AP72" s="125"/>
      <c r="AQ72" s="125"/>
      <c r="AR72" s="125"/>
    </row>
    <row r="73" spans="1:46" ht="13" hidden="1" x14ac:dyDescent="0.2">
      <c r="AK73" s="125"/>
      <c r="AL73" s="125"/>
      <c r="AM73" s="125"/>
      <c r="AN73" s="125"/>
      <c r="AO73" s="125"/>
      <c r="AP73" s="125"/>
      <c r="AQ73" s="125"/>
      <c r="AR73" s="125"/>
    </row>
  </sheetData>
  <sheetProtection algorithmName="SHA-512" hashValue="6hTGtUloq2kz4wJIIt4lcm2H0RNnIuCNYi8GIgoaHzF3VK9D5wH1wUrKoOZxaNjohy5eB8wH3gRRwL51brRCtg==" saltValue="R5MDagjMyvuvoVdDagWG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1bk2b8nCGe7wJh8vxC/HQnbeWLFksx0XfBljO4/UXnPfryqDRS8VcEv3S5/ddkFmi5RZcBiOHXI9RYe6TkkXEw==" saltValue="ZBFzKPs2ZM8L7dmkmpEc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EE4ktUYvetX7SGySJ6CoMvenFLZiuD8NQZ1OhfBQh/eVQUNYp8SawXiVaZqRY2TGXR2PI2D6utGMIqQaredhDw==" saltValue="aopgndpkX6ajaoPvDvGX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34" zoomScaleSheetLayoutView="100" workbookViewId="0"/>
  </sheetViews>
  <sheetFormatPr defaultColWidth="0" defaultRowHeight="13.5" customHeight="1" zeroHeight="1" x14ac:dyDescent="0.2"/>
  <cols>
    <col min="1" max="1" width="8.26953125" style="218" customWidth="1"/>
    <col min="2" max="16" width="14.6328125" style="218" customWidth="1"/>
    <col min="17"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9"/>
      <c r="C45" s="219"/>
      <c r="D45" s="219"/>
      <c r="E45" s="219"/>
      <c r="F45" s="219"/>
      <c r="G45" s="219"/>
      <c r="H45" s="219"/>
      <c r="I45" s="219"/>
      <c r="J45" s="220" t="s">
        <v>481</v>
      </c>
    </row>
    <row r="46" spans="2:10" ht="29.25" customHeight="1" thickBot="1" x14ac:dyDescent="0.3">
      <c r="B46" s="221" t="s">
        <v>25</v>
      </c>
      <c r="C46" s="222"/>
      <c r="D46" s="222"/>
      <c r="E46" s="223" t="s">
        <v>482</v>
      </c>
      <c r="F46" s="224" t="s">
        <v>3</v>
      </c>
      <c r="G46" s="225" t="s">
        <v>4</v>
      </c>
      <c r="H46" s="225" t="s">
        <v>5</v>
      </c>
      <c r="I46" s="225" t="s">
        <v>6</v>
      </c>
      <c r="J46" s="226" t="s">
        <v>7</v>
      </c>
    </row>
    <row r="47" spans="2:10" ht="57.75" customHeight="1" x14ac:dyDescent="0.2">
      <c r="B47" s="227"/>
      <c r="C47" s="1166" t="s">
        <v>483</v>
      </c>
      <c r="D47" s="1166"/>
      <c r="E47" s="1167"/>
      <c r="F47" s="228">
        <v>53.16</v>
      </c>
      <c r="G47" s="229">
        <v>48.96</v>
      </c>
      <c r="H47" s="229">
        <v>43.95</v>
      </c>
      <c r="I47" s="229">
        <v>39.89</v>
      </c>
      <c r="J47" s="230">
        <v>42.5</v>
      </c>
    </row>
    <row r="48" spans="2:10" ht="57.75" customHeight="1" x14ac:dyDescent="0.2">
      <c r="B48" s="231"/>
      <c r="C48" s="1168" t="s">
        <v>484</v>
      </c>
      <c r="D48" s="1168"/>
      <c r="E48" s="1169"/>
      <c r="F48" s="232">
        <v>10.09</v>
      </c>
      <c r="G48" s="233">
        <v>11</v>
      </c>
      <c r="H48" s="233">
        <v>17.34</v>
      </c>
      <c r="I48" s="233">
        <v>31.89</v>
      </c>
      <c r="J48" s="234">
        <v>31.1</v>
      </c>
    </row>
    <row r="49" spans="2:10" ht="57.75" customHeight="1" thickBot="1" x14ac:dyDescent="0.25">
      <c r="B49" s="235"/>
      <c r="C49" s="1170" t="s">
        <v>485</v>
      </c>
      <c r="D49" s="1170"/>
      <c r="E49" s="1171"/>
      <c r="F49" s="236" t="s">
        <v>486</v>
      </c>
      <c r="G49" s="237" t="s">
        <v>487</v>
      </c>
      <c r="H49" s="237">
        <v>1.43</v>
      </c>
      <c r="I49" s="237">
        <v>13.41</v>
      </c>
      <c r="J49" s="238">
        <v>8.1999999999999993</v>
      </c>
    </row>
    <row r="50" spans="2:10" ht="13" x14ac:dyDescent="0.2"/>
  </sheetData>
  <sheetProtection algorithmName="SHA-512" hashValue="PQOOQ3hzW/84TbNATOXZ4rDy6fr2+MPo1AHCeyNgXAUVbWdeWSWrUUq7IOa/yrA4O6NAjgTZO9Hdupj7a48t5A==" saltValue="gYMnYGjt/4mcwk1bdDf9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2023-10-11T02:02:30Z</cp:lastPrinted>
  <dcterms:created xsi:type="dcterms:W3CDTF">2023-09-21T01:00:52Z</dcterms:created>
  <dcterms:modified xsi:type="dcterms:W3CDTF">2023-10-16T07:01:32Z</dcterms:modified>
  <cp:category/>
</cp:coreProperties>
</file>