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7" r:id="rId1"/>
    <sheet name="普通会計の状況 "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s="1"/>
  <c r="DG41" i="7"/>
  <c r="CQ41" i="7"/>
  <c r="CO41" i="7"/>
  <c r="BY41" i="7"/>
  <c r="BW41" i="7"/>
  <c r="BE41" i="7"/>
  <c r="AM41" i="7"/>
  <c r="U41" i="7"/>
  <c r="E41" i="7"/>
  <c r="C41" i="7"/>
  <c r="DG40" i="7"/>
  <c r="CQ40" i="7"/>
  <c r="CO40" i="7"/>
  <c r="BY40" i="7"/>
  <c r="BW40" i="7"/>
  <c r="BE40" i="7"/>
  <c r="AM40" i="7"/>
  <c r="U40" i="7"/>
  <c r="E40" i="7"/>
  <c r="C40" i="7" s="1"/>
  <c r="DG39" i="7"/>
  <c r="CQ39" i="7"/>
  <c r="CO39" i="7"/>
  <c r="BY39" i="7"/>
  <c r="BW39" i="7" s="1"/>
  <c r="BE39" i="7"/>
  <c r="AM39" i="7"/>
  <c r="U39" i="7"/>
  <c r="E39" i="7"/>
  <c r="C39" i="7" s="1"/>
  <c r="DG38" i="7"/>
  <c r="CQ38" i="7"/>
  <c r="CO38" i="7" s="1"/>
  <c r="BY38" i="7"/>
  <c r="BE38" i="7"/>
  <c r="AM38" i="7"/>
  <c r="U38" i="7"/>
  <c r="E38" i="7"/>
  <c r="DG37" i="7"/>
  <c r="CQ37" i="7"/>
  <c r="CO37" i="7"/>
  <c r="BY37" i="7"/>
  <c r="BE37" i="7"/>
  <c r="AM37" i="7"/>
  <c r="U37" i="7"/>
  <c r="E37" i="7"/>
  <c r="DG36" i="7"/>
  <c r="CQ36" i="7"/>
  <c r="CO36" i="7"/>
  <c r="BY36" i="7"/>
  <c r="BE36" i="7"/>
  <c r="AM36" i="7"/>
  <c r="W36" i="7"/>
  <c r="E36" i="7"/>
  <c r="DG35" i="7"/>
  <c r="CQ35" i="7"/>
  <c r="BY35" i="7"/>
  <c r="BG35" i="7"/>
  <c r="AM35" i="7"/>
  <c r="W35" i="7"/>
  <c r="E35" i="7"/>
  <c r="C35" i="7" s="1"/>
  <c r="DG34" i="7"/>
  <c r="CQ34" i="7"/>
  <c r="BY34" i="7"/>
  <c r="BG34" i="7"/>
  <c r="AM34" i="7"/>
  <c r="W34" i="7"/>
  <c r="E34" i="7"/>
  <c r="C34" i="7"/>
  <c r="C36" i="7" l="1"/>
  <c r="C37" i="7" s="1"/>
  <c r="C38" i="7" s="1"/>
  <c r="U34" i="7" s="1"/>
  <c r="U35" i="7" s="1"/>
  <c r="U36" i="7" s="1"/>
  <c r="BE34" i="7" l="1"/>
  <c r="BE35" i="7" s="1"/>
  <c r="BW34" i="7" l="1"/>
  <c r="BW35" i="7" s="1"/>
  <c r="BW36" i="7" s="1"/>
  <c r="BW37" i="7" s="1"/>
  <c r="BW38" i="7" s="1"/>
  <c r="CO34" i="7" l="1"/>
  <c r="CO35" i="7" s="1"/>
</calcChain>
</file>

<file path=xl/sharedStrings.xml><?xml version="1.0" encoding="utf-8"?>
<sst xmlns="http://schemas.openxmlformats.org/spreadsheetml/2006/main" count="1080" uniqueCount="559">
  <si>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</si>
  <si>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</si>
  <si>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</si>
  <si>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</si>
  <si>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</si>
  <si>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</si>
  <si>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</si>
  <si>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</si>
  <si>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</si>
  <si>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</si>
  <si>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</si>
  <si>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</si>
  <si>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</si>
  <si>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</si>
  <si>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</si>
  <si>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</si>
  <si>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村においては、将来負担比率が生じていない。要因としては、過去に発行した公有林債や過疎対策事業債の償還が順調に進んでいることによる地方債現在高の減少や控除財源としての減債基金の充当可能基金額の増加等によるものである。今後も、地方債発行額の総枠管理等に努め、将来負担の軽減を図っていく。</t>
    <rPh sb="0" eb="2">
      <t>ホンソン</t>
    </rPh>
    <rPh sb="8" eb="10">
      <t>ショウライ</t>
    </rPh>
    <rPh sb="10" eb="12">
      <t>フタン</t>
    </rPh>
    <rPh sb="12" eb="14">
      <t>ヒリツ</t>
    </rPh>
    <rPh sb="15" eb="16">
      <t>ショウ</t>
    </rPh>
    <phoneticPr fontId="2"/>
  </si>
  <si>
    <t>本村においては、将来負担比率が生じていない。実質公債比率については、近年発行した大型公共施設の地方債元利償還が始まったことにより、前年度より1.3％増加している。今後は、新規発行債の抑制や地方債現在高の総枠管理に努めていく。</t>
    <rPh sb="0" eb="2">
      <t>ホンソン</t>
    </rPh>
    <rPh sb="8" eb="10">
      <t>ショウライ</t>
    </rPh>
    <rPh sb="10" eb="12">
      <t>フタン</t>
    </rPh>
    <rPh sb="12" eb="14">
      <t>ヒリツ</t>
    </rPh>
    <rPh sb="15" eb="16">
      <t>ショウ</t>
    </rPh>
    <rPh sb="22" eb="28">
      <t>ジッシツコウサイヒリツ</t>
    </rPh>
    <rPh sb="65" eb="68">
      <t>ゼンネンド</t>
    </rPh>
    <rPh sb="74" eb="76">
      <t>ゾウカ</t>
    </rPh>
    <phoneticPr fontId="2"/>
  </si>
  <si>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</si>
  <si>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</si>
  <si>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</si>
  <si>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</si>
  <si>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</si>
  <si>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</si>
  <si>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</si>
  <si>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</si>
  <si>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</si>
  <si>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</si>
  <si>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</si>
  <si>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</si>
  <si>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</si>
  <si>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</si>
  <si>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</si>
  <si>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</si>
  <si>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</si>
  <si>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</si>
  <si>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</si>
  <si>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五木村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</si>
  <si>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</si>
  <si>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</si>
  <si>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</si>
  <si>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</si>
  <si>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</si>
  <si>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</si>
  <si>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</si>
  <si>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</si>
  <si>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</si>
  <si>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</si>
  <si>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</si>
  <si>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</si>
  <si>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</si>
  <si>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</si>
  <si>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</si>
  <si>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</si>
  <si>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</si>
  <si>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</si>
  <si>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</si>
  <si>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</si>
  <si>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</si>
  <si>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</si>
  <si>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</si>
  <si>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</si>
  <si>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</si>
  <si>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</si>
  <si>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</si>
  <si>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</si>
  <si>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</si>
  <si>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</si>
  <si>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</si>
  <si>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</si>
  <si>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</si>
  <si>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</si>
  <si>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</si>
  <si>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</si>
  <si>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</si>
  <si>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</si>
  <si>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</si>
  <si>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</si>
  <si>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</si>
  <si>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</si>
  <si>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</si>
  <si>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</si>
  <si>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</si>
  <si>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</si>
  <si>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</si>
  <si>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</si>
  <si>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</si>
  <si>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</si>
  <si>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</si>
  <si>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</si>
  <si>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</si>
  <si>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</si>
  <si>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</si>
  <si>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</si>
  <si>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</si>
  <si>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</si>
  <si>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</si>
  <si>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</si>
  <si>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</si>
  <si>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</si>
  <si>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</si>
  <si>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</si>
  <si>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</si>
  <si>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</si>
  <si>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</si>
  <si>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</si>
  <si>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</si>
  <si>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</si>
  <si>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2"/>
  </si>
  <si>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</si>
  <si>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</si>
  <si>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</si>
  <si>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</si>
  <si>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</si>
  <si>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</si>
  <si>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</si>
  <si>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</si>
  <si>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</si>
  <si>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</si>
  <si>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</si>
  <si>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</si>
  <si>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</si>
  <si>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</si>
  <si>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</si>
  <si>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</si>
  <si>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</si>
  <si>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</si>
  <si>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</si>
  <si>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</si>
  <si>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</si>
  <si>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</si>
  <si>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</si>
  <si>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</si>
  <si>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</si>
  <si>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</si>
  <si>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</si>
  <si>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</si>
  <si>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</si>
  <si>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</si>
  <si>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</si>
  <si>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</si>
  <si>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</si>
  <si>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</si>
  <si>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</si>
  <si>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</si>
  <si>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</si>
  <si>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</si>
  <si>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</si>
  <si>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令和3年度</t>
    <phoneticPr fontId="14"/>
  </si>
  <si>
    <t>熊本県五木村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</si>
  <si>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</si>
  <si>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</si>
  <si>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</si>
  <si>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</si>
  <si>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</si>
  <si>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</si>
  <si>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</si>
  <si>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</si>
  <si>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</si>
  <si>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</si>
  <si>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</si>
  <si>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</si>
  <si>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</si>
  <si>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</si>
  <si>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</si>
  <si>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</si>
  <si>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</si>
  <si>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</si>
  <si>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</si>
  <si>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</si>
  <si>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</si>
  <si>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</si>
  <si>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</si>
  <si>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</si>
  <si>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</si>
  <si>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</si>
  <si>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</si>
  <si>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</si>
  <si>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</si>
  <si>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</si>
  <si>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</si>
  <si>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</si>
  <si>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</si>
  <si>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</si>
  <si>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</si>
  <si>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</si>
  <si>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</si>
  <si>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</si>
  <si>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</si>
  <si>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</si>
  <si>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</si>
  <si>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</si>
  <si>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</si>
  <si>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</si>
  <si>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</si>
  <si>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</si>
  <si>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</si>
  <si>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</si>
  <si>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</si>
  <si>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</si>
  <si>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</si>
  <si>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</si>
  <si>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</si>
  <si>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</si>
  <si>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</si>
  <si>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</si>
  <si>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</si>
  <si>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</si>
  <si>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</si>
  <si>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</si>
  <si>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</si>
  <si>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</si>
  <si>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</si>
  <si>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</si>
  <si>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</si>
  <si>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</si>
  <si>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</si>
  <si>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</si>
  <si>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</si>
  <si>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</si>
  <si>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</si>
  <si>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</si>
  <si>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</si>
  <si>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</si>
  <si>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</si>
  <si>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</si>
  <si>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</si>
  <si>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</si>
  <si>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</si>
  <si>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</si>
  <si>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</si>
  <si>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</si>
  <si>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</si>
  <si>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</si>
  <si>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</si>
  <si>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</si>
  <si>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</si>
  <si>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</si>
  <si>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</si>
  <si>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</si>
  <si>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</si>
  <si>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</si>
  <si>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</si>
  <si>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</si>
  <si>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</si>
  <si>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</si>
  <si>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</si>
  <si>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</si>
  <si>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</si>
  <si>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</si>
  <si>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</si>
  <si>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</si>
  <si>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</si>
  <si>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</si>
  <si>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</si>
  <si>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</si>
  <si>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</si>
  <si>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</si>
  <si>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</si>
  <si>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</si>
  <si>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</si>
  <si>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</si>
  <si>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</si>
  <si>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</si>
  <si>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</si>
  <si>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</si>
  <si>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</si>
  <si>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</si>
  <si>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</si>
  <si>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</si>
  <si>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</si>
  <si>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</si>
  <si>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</si>
  <si>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</si>
  <si>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</si>
  <si>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</si>
  <si>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</si>
  <si>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</si>
  <si>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</si>
  <si>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</si>
  <si>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</si>
  <si>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</si>
  <si>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</si>
  <si>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</si>
  <si>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</si>
  <si>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</si>
  <si>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</si>
  <si>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</si>
  <si>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</si>
  <si>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</si>
  <si>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</si>
  <si>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</si>
  <si>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</si>
  <si>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</si>
  <si>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</si>
  <si>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</si>
  <si>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</si>
  <si>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</si>
  <si>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</si>
  <si>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</si>
  <si>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</si>
  <si>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</si>
  <si>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</si>
  <si>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</si>
  <si>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熊本県五木村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</si>
  <si>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</si>
  <si>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</si>
  <si>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</si>
  <si>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</si>
  <si>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</si>
  <si>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</si>
  <si>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</si>
  <si>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</si>
  <si>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</si>
  <si>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</si>
  <si>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</si>
  <si>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</si>
  <si>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</si>
  <si>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</si>
  <si>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</si>
  <si>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</si>
  <si>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</si>
  <si>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</si>
  <si>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</si>
  <si>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</si>
  <si>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(一財）五木村振興公社</t>
    <rPh sb="1" eb="2">
      <t>１</t>
    </rPh>
    <rPh sb="2" eb="3">
      <t>ザイ</t>
    </rPh>
    <rPh sb="4" eb="6">
      <t>イツキ</t>
    </rPh>
    <rPh sb="6" eb="7">
      <t>ムラ</t>
    </rPh>
    <rPh sb="7" eb="9">
      <t>シンコウ</t>
    </rPh>
    <rPh sb="9" eb="11">
      <t>コウシャ</t>
    </rPh>
    <phoneticPr fontId="2"/>
  </si>
  <si>
    <t>五木村ダム対策事業特別会計</t>
    <phoneticPr fontId="5"/>
  </si>
  <si>
    <t>（株）子守唄の里五木</t>
    <rPh sb="1" eb="2">
      <t>カブ</t>
    </rPh>
    <rPh sb="3" eb="6">
      <t>コモリウタ</t>
    </rPh>
    <rPh sb="7" eb="8">
      <t>サト</t>
    </rPh>
    <rPh sb="8" eb="10">
      <t>イツキ</t>
    </rPh>
    <phoneticPr fontId="2"/>
  </si>
  <si>
    <t>五木村代替地上下水道事業特別会計</t>
    <phoneticPr fontId="5"/>
  </si>
  <si>
    <t>五木村墓地公園特別会計</t>
    <phoneticPr fontId="5"/>
  </si>
  <si>
    <t>五木村情報通信事業特別会計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</si>
  <si>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</si>
  <si>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</si>
  <si>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</si>
  <si>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</si>
  <si>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</si>
  <si>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</si>
  <si>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</si>
  <si>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</si>
  <si>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</si>
  <si>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</si>
  <si>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</si>
  <si>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</si>
  <si>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</si>
  <si>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五木村国民健康保険特別会計</t>
    <phoneticPr fontId="5"/>
  </si>
  <si>
    <t>五木村介護保険特別会計</t>
    <phoneticPr fontId="5"/>
  </si>
  <si>
    <t>五木村後期高齢者医療特別会計</t>
    <phoneticPr fontId="5"/>
  </si>
  <si>
    <t>五木村簡易水道事業特別会計</t>
    <phoneticPr fontId="5"/>
  </si>
  <si>
    <t>法非適用企業</t>
    <phoneticPr fontId="5"/>
  </si>
  <si>
    <t>五木村農業集落排水事業特別会計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</si>
  <si>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</si>
  <si>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</si>
  <si>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</si>
  <si>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</si>
  <si>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</si>
  <si>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</si>
  <si>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</si>
  <si>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</si>
  <si>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</si>
  <si>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</si>
  <si>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</si>
  <si>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</si>
  <si>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</si>
  <si>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</si>
  <si>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</si>
  <si>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</si>
  <si>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</si>
  <si>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</si>
  <si>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</si>
  <si>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</si>
  <si>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</si>
  <si>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</si>
  <si>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</si>
  <si>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</si>
  <si>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</si>
  <si>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</si>
  <si>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</si>
  <si>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</si>
  <si>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</si>
  <si>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</si>
  <si>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</si>
  <si>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</si>
  <si>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</si>
  <si>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</si>
  <si>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</si>
  <si>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</si>
  <si>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</si>
  <si>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</si>
  <si>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</si>
  <si>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</si>
  <si>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</si>
  <si>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</si>
  <si>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</si>
  <si>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</si>
  <si>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</si>
  <si>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</si>
  <si>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</si>
  <si>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</si>
  <si>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</si>
  <si>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</si>
  <si>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</si>
  <si>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</si>
  <si>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</si>
  <si>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</si>
  <si>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</si>
  <si>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</si>
  <si>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</si>
  <si>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</si>
  <si>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</si>
  <si>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</si>
  <si>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</si>
  <si>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</si>
  <si>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</si>
  <si>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</si>
  <si>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</si>
  <si>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</si>
  <si>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</si>
  <si>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</si>
  <si>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</si>
  <si>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</si>
  <si>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</si>
  <si>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</si>
  <si>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</si>
  <si>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</si>
  <si>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</si>
  <si>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</si>
  <si>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</si>
  <si>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</si>
  <si>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</si>
  <si>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</si>
  <si>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</si>
  <si>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</si>
  <si>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</si>
  <si>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</si>
  <si>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</si>
  <si>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</si>
  <si>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</si>
  <si>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</si>
  <si>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</si>
  <si>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</si>
  <si>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</si>
  <si>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</si>
  <si>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</si>
  <si>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</si>
  <si>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</si>
  <si>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</si>
  <si>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</si>
  <si>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</si>
  <si>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</si>
  <si>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</si>
  <si>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</si>
  <si>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</si>
  <si>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</si>
  <si>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</si>
  <si>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</si>
  <si>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</si>
  <si>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</si>
  <si>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</si>
  <si>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</si>
  <si>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</si>
  <si>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</si>
  <si>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</si>
  <si>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</si>
  <si>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</si>
  <si>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</si>
  <si>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</si>
  <si>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</si>
  <si>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</si>
  <si>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</si>
  <si>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</si>
  <si>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</si>
  <si>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</si>
  <si>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</si>
  <si>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</si>
  <si>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</si>
  <si>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</si>
  <si>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</si>
  <si>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</si>
  <si>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</si>
  <si>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</si>
  <si>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</si>
  <si>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</si>
  <si>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</si>
  <si>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</si>
  <si>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</si>
  <si>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</si>
  <si>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</si>
  <si>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</si>
  <si>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</si>
  <si>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</si>
  <si>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</si>
  <si>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</si>
  <si>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12.25</t>
  </si>
  <si>
    <t>▲ 45.71</t>
  </si>
  <si>
    <t>▲ 15.14</t>
  </si>
  <si>
    <t>会計</t>
    <rPh sb="0" eb="2">
      <t>カイケイ</t>
    </rPh>
    <phoneticPr fontId="5"/>
  </si>
  <si>
    <t>一般会計</t>
  </si>
  <si>
    <t>五木村介護保険特別会計</t>
  </si>
  <si>
    <t>五木村国民健康保険特別会計</t>
  </si>
  <si>
    <t>五木村簡易水道事業特別会計</t>
  </si>
  <si>
    <t>五木村代替地上下水道事業特別会計</t>
  </si>
  <si>
    <t>五木村後期高齢者医療特別会計</t>
  </si>
  <si>
    <t>五木村農業集落排水事業特別会計</t>
  </si>
  <si>
    <t>五木村墓地公園特別会計</t>
  </si>
  <si>
    <t>その他会計（赤字）</t>
  </si>
  <si>
    <t>▲ 1.16</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</si>
  <si>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</si>
  <si>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</si>
  <si>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</si>
  <si>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</si>
  <si>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</si>
  <si>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</si>
  <si>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</si>
  <si>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</si>
  <si>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</si>
  <si>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</si>
  <si>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</si>
  <si>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</si>
  <si>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</si>
  <si>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</si>
  <si>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</si>
  <si>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</si>
  <si>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</si>
  <si>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</si>
  <si>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</si>
  <si>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</si>
  <si>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</si>
  <si>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</si>
  <si>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</si>
  <si>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</si>
  <si>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</si>
  <si>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</si>
  <si>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</si>
  <si>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</si>
  <si>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</si>
  <si>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</si>
  <si>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</si>
  <si>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</si>
  <si>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</si>
  <si>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</si>
  <si>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</si>
  <si>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</si>
  <si>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</si>
  <si>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</si>
  <si>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</si>
  <si>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</si>
  <si>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</si>
  <si>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</si>
  <si>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</si>
  <si>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</si>
  <si>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</si>
  <si>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</si>
  <si>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</si>
  <si>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5"/>
  </si>
  <si>
    <t>ダム対策事業特別会計基金</t>
    <rPh sb="2" eb="4">
      <t>タイサク</t>
    </rPh>
    <rPh sb="4" eb="6">
      <t>ジギョウ</t>
    </rPh>
    <rPh sb="6" eb="8">
      <t>トクベツ</t>
    </rPh>
    <rPh sb="8" eb="10">
      <t>カイケイ</t>
    </rPh>
    <rPh sb="10" eb="12">
      <t>キキン</t>
    </rPh>
    <phoneticPr fontId="5"/>
  </si>
  <si>
    <t>林業振興基金</t>
    <rPh sb="0" eb="2">
      <t>リンギョウ</t>
    </rPh>
    <rPh sb="2" eb="4">
      <t>シンコウ</t>
    </rPh>
    <rPh sb="4" eb="6">
      <t>キキン</t>
    </rPh>
    <phoneticPr fontId="5"/>
  </si>
  <si>
    <t>社会福祉振興基金</t>
    <rPh sb="0" eb="2">
      <t>シャカイ</t>
    </rPh>
    <rPh sb="2" eb="4">
      <t>フクシ</t>
    </rPh>
    <rPh sb="4" eb="6">
      <t>シンコウ</t>
    </rPh>
    <rPh sb="6" eb="8">
      <t>キキン</t>
    </rPh>
    <phoneticPr fontId="5"/>
  </si>
  <si>
    <t>ふるさと基金</t>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</si>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</sst>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958-4B46-AEA2-777E8ADE38E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949679</c:v>
                </c:pt>
                <c:pt idx="1">
                  <c:v>991486</c:v>
                </c:pt>
                <c:pt idx="2">
                  <c:v>713702</c:v>
                </c:pt>
                <c:pt idx="3">
                  <c:v>701163</c:v>
                </c:pt>
                <c:pt idx="4">
                  <c:v>499237</c:v>
                </c:pt>
              </c:numCache>
            </c:numRef>
          </c:val>
          <c:smooth val="0"/>
          <c:extLst>
            <c:ext xmlns:c16="http://schemas.microsoft.com/office/drawing/2014/chart" uri="{C3380CC4-5D6E-409C-BE32-E72D297353CC}">
              <c16:uniqueId val="{00000001-F958-4B46-AEA2-777E8ADE38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14.39</c:v>
                </c:pt>
                <c:pt idx="1">
                  <c:v>11.98</c:v>
                </c:pt>
                <c:pt idx="2">
                  <c:v>3.94</c:v>
                </c:pt>
                <c:pt idx="3">
                  <c:v>23.93</c:v>
                </c:pt>
                <c:pt idx="4">
                  <c:v>23.37</c:v>
                </c:pt>
              </c:numCache>
            </c:numRef>
          </c:val>
          <c:extLst>
            <c:ext xmlns:c16="http://schemas.microsoft.com/office/drawing/2014/chart" uri="{C3380CC4-5D6E-409C-BE32-E72D297353CC}">
              <c16:uniqueId val="{00000000-5A40-4415-9495-546BFD54226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74.569999999999993</c:v>
                </c:pt>
                <c:pt idx="1">
                  <c:v>47.3</c:v>
                </c:pt>
                <c:pt idx="2">
                  <c:v>45.85</c:v>
                </c:pt>
                <c:pt idx="3">
                  <c:v>41.75</c:v>
                </c:pt>
                <c:pt idx="4">
                  <c:v>48.38</c:v>
                </c:pt>
              </c:numCache>
            </c:numRef>
          </c:val>
          <c:extLst>
            <c:ext xmlns:c16="http://schemas.microsoft.com/office/drawing/2014/chart" uri="{C3380CC4-5D6E-409C-BE32-E72D297353CC}">
              <c16:uniqueId val="{00000001-5A40-4415-9495-546BFD5422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-12.25</c:v>
                </c:pt>
                <c:pt idx="1">
                  <c:v>-45.71</c:v>
                </c:pt>
                <c:pt idx="2">
                  <c:v>-15.14</c:v>
                </c:pt>
                <c:pt idx="3">
                  <c:v>15.06</c:v>
                </c:pt>
                <c:pt idx="4">
                  <c:v>0.83</c:v>
                </c:pt>
              </c:numCache>
            </c:numRef>
          </c:val>
          <c:smooth val="0"/>
          <c:extLst>
            <c:ext xmlns:c16="http://schemas.microsoft.com/office/drawing/2014/chart" uri="{C3380CC4-5D6E-409C-BE32-E72D297353CC}">
              <c16:uniqueId val="{00000002-5A40-4415-9495-546BFD5422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0.11</c:v>
                </c:pt>
                <c:pt idx="6">
                  <c:v>#N/A</c:v>
                </c:pt>
                <c:pt idx="7">
                  <c:v>0</c:v>
                </c:pt>
                <c:pt idx="8">
                  <c:v>#N/A</c:v>
                </c:pt>
                <c:pt idx="9">
                  <c:v>0</c:v>
                </c:pt>
              </c:numCache>
            </c:numRef>
          </c:val>
          <c:extLst>
            <c:ext xmlns:c16="http://schemas.microsoft.com/office/drawing/2014/chart" uri="{C3380CC4-5D6E-409C-BE32-E72D297353CC}">
              <c16:uniqueId val="{00000000-8956-4F29-A299-0C60EAD4108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1.1599999999999999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956-4F29-A299-0C60EAD4108E}"/>
            </c:ext>
          </c:extLst>
        </c:ser>
        <c:ser>
          <c:idx val="2"/>
          <c:order val="2"/>
          <c:tx>
            <c:strRef>
              <c:f>[1]データシート!$A$29</c:f>
              <c:strCache>
                <c:ptCount val="1"/>
                <c:pt idx="0">
                  <c:v>五木村墓地公園特別会計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8956-4F29-A299-0C60EAD4108E}"/>
            </c:ext>
          </c:extLst>
        </c:ser>
        <c:ser>
          <c:idx val="3"/>
          <c:order val="3"/>
          <c:tx>
            <c:strRef>
              <c:f>[1]データシート!$A$30</c:f>
              <c:strCache>
                <c:ptCount val="1"/>
                <c:pt idx="0">
                  <c:v>五木村農業集落排水事業特別会計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0.01</c:v>
                </c:pt>
                <c:pt idx="2">
                  <c:v>#N/A</c:v>
                </c:pt>
                <c:pt idx="3">
                  <c:v>0.01</c:v>
                </c:pt>
                <c:pt idx="4">
                  <c:v>#N/A</c:v>
                </c:pt>
                <c:pt idx="5">
                  <c:v>0.03</c:v>
                </c:pt>
                <c:pt idx="6">
                  <c:v>#N/A</c:v>
                </c:pt>
                <c:pt idx="7">
                  <c:v>0</c:v>
                </c:pt>
                <c:pt idx="8">
                  <c:v>#N/A</c:v>
                </c:pt>
                <c:pt idx="9">
                  <c:v>0.02</c:v>
                </c:pt>
              </c:numCache>
            </c:numRef>
          </c:val>
          <c:extLst>
            <c:ext xmlns:c16="http://schemas.microsoft.com/office/drawing/2014/chart" uri="{C3380CC4-5D6E-409C-BE32-E72D297353CC}">
              <c16:uniqueId val="{00000003-8956-4F29-A299-0C60EAD4108E}"/>
            </c:ext>
          </c:extLst>
        </c:ser>
        <c:ser>
          <c:idx val="4"/>
          <c:order val="4"/>
          <c:tx>
            <c:strRef>
              <c:f>[1]データシート!$A$31</c:f>
              <c:strCache>
                <c:ptCount val="1"/>
                <c:pt idx="0">
                  <c:v>五木村後期高齢者医療特別会計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956-4F29-A299-0C60EAD4108E}"/>
            </c:ext>
          </c:extLst>
        </c:ser>
        <c:ser>
          <c:idx val="5"/>
          <c:order val="5"/>
          <c:tx>
            <c:strRef>
              <c:f>[1]データシート!$A$32</c:f>
              <c:strCache>
                <c:ptCount val="1"/>
                <c:pt idx="0">
                  <c:v>五木村代替地上下水道事業特別会計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0.09</c:v>
                </c:pt>
                <c:pt idx="2">
                  <c:v>#N/A</c:v>
                </c:pt>
                <c:pt idx="3">
                  <c:v>0</c:v>
                </c:pt>
                <c:pt idx="4">
                  <c:v>#N/A</c:v>
                </c:pt>
                <c:pt idx="5">
                  <c:v>0.02</c:v>
                </c:pt>
                <c:pt idx="6">
                  <c:v>#N/A</c:v>
                </c:pt>
                <c:pt idx="7">
                  <c:v>7.0000000000000007E-2</c:v>
                </c:pt>
                <c:pt idx="8">
                  <c:v>#N/A</c:v>
                </c:pt>
                <c:pt idx="9">
                  <c:v>0.04</c:v>
                </c:pt>
              </c:numCache>
            </c:numRef>
          </c:val>
          <c:extLst>
            <c:ext xmlns:c16="http://schemas.microsoft.com/office/drawing/2014/chart" uri="{C3380CC4-5D6E-409C-BE32-E72D297353CC}">
              <c16:uniqueId val="{00000005-8956-4F29-A299-0C60EAD4108E}"/>
            </c:ext>
          </c:extLst>
        </c:ser>
        <c:ser>
          <c:idx val="6"/>
          <c:order val="6"/>
          <c:tx>
            <c:strRef>
              <c:f>[1]データシート!$A$33</c:f>
              <c:strCache>
                <c:ptCount val="1"/>
                <c:pt idx="0">
                  <c:v>五木村簡易水道事業特別会計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c:v>
                </c:pt>
                <c:pt idx="2">
                  <c:v>#N/A</c:v>
                </c:pt>
                <c:pt idx="3">
                  <c:v>0</c:v>
                </c:pt>
                <c:pt idx="4">
                  <c:v>#N/A</c:v>
                </c:pt>
                <c:pt idx="5">
                  <c:v>0.06</c:v>
                </c:pt>
                <c:pt idx="6">
                  <c:v>#N/A</c:v>
                </c:pt>
                <c:pt idx="7">
                  <c:v>0</c:v>
                </c:pt>
                <c:pt idx="8">
                  <c:v>#N/A</c:v>
                </c:pt>
                <c:pt idx="9">
                  <c:v>0.05</c:v>
                </c:pt>
              </c:numCache>
            </c:numRef>
          </c:val>
          <c:extLst>
            <c:ext xmlns:c16="http://schemas.microsoft.com/office/drawing/2014/chart" uri="{C3380CC4-5D6E-409C-BE32-E72D297353CC}">
              <c16:uniqueId val="{00000006-8956-4F29-A299-0C60EAD4108E}"/>
            </c:ext>
          </c:extLst>
        </c:ser>
        <c:ser>
          <c:idx val="7"/>
          <c:order val="7"/>
          <c:tx>
            <c:strRef>
              <c:f>[1]データシート!$A$34</c:f>
              <c:strCache>
                <c:ptCount val="1"/>
                <c:pt idx="0">
                  <c:v>五木村国民健康保険特別会計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1.63</c:v>
                </c:pt>
                <c:pt idx="2">
                  <c:v>#N/A</c:v>
                </c:pt>
                <c:pt idx="3">
                  <c:v>1.06</c:v>
                </c:pt>
                <c:pt idx="4">
                  <c:v>#N/A</c:v>
                </c:pt>
                <c:pt idx="5">
                  <c:v>0.26</c:v>
                </c:pt>
                <c:pt idx="6">
                  <c:v>#N/A</c:v>
                </c:pt>
                <c:pt idx="7">
                  <c:v>0.12</c:v>
                </c:pt>
                <c:pt idx="8">
                  <c:v>#N/A</c:v>
                </c:pt>
                <c:pt idx="9">
                  <c:v>0.08</c:v>
                </c:pt>
              </c:numCache>
            </c:numRef>
          </c:val>
          <c:extLst>
            <c:ext xmlns:c16="http://schemas.microsoft.com/office/drawing/2014/chart" uri="{C3380CC4-5D6E-409C-BE32-E72D297353CC}">
              <c16:uniqueId val="{00000007-8956-4F29-A299-0C60EAD4108E}"/>
            </c:ext>
          </c:extLst>
        </c:ser>
        <c:ser>
          <c:idx val="8"/>
          <c:order val="8"/>
          <c:tx>
            <c:strRef>
              <c:f>[1]データシート!$A$35</c:f>
              <c:strCache>
                <c:ptCount val="1"/>
                <c:pt idx="0">
                  <c:v>五木村介護保険特別会計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7.0000000000000007E-2</c:v>
                </c:pt>
                <c:pt idx="2">
                  <c:v>#N/A</c:v>
                </c:pt>
                <c:pt idx="3">
                  <c:v>0.51</c:v>
                </c:pt>
                <c:pt idx="4">
                  <c:v>#N/A</c:v>
                </c:pt>
                <c:pt idx="5">
                  <c:v>0.35</c:v>
                </c:pt>
                <c:pt idx="6">
                  <c:v>#N/A</c:v>
                </c:pt>
                <c:pt idx="7">
                  <c:v>0.38</c:v>
                </c:pt>
                <c:pt idx="8">
                  <c:v>#N/A</c:v>
                </c:pt>
                <c:pt idx="9">
                  <c:v>0.95</c:v>
                </c:pt>
              </c:numCache>
            </c:numRef>
          </c:val>
          <c:extLst>
            <c:ext xmlns:c16="http://schemas.microsoft.com/office/drawing/2014/chart" uri="{C3380CC4-5D6E-409C-BE32-E72D297353CC}">
              <c16:uniqueId val="{00000008-8956-4F29-A299-0C60EAD4108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14.26</c:v>
                </c:pt>
                <c:pt idx="2">
                  <c:v>#N/A</c:v>
                </c:pt>
                <c:pt idx="3">
                  <c:v>13.12</c:v>
                </c:pt>
                <c:pt idx="4">
                  <c:v>#N/A</c:v>
                </c:pt>
                <c:pt idx="5">
                  <c:v>3.78</c:v>
                </c:pt>
                <c:pt idx="6">
                  <c:v>#N/A</c:v>
                </c:pt>
                <c:pt idx="7">
                  <c:v>23.84</c:v>
                </c:pt>
                <c:pt idx="8">
                  <c:v>#N/A</c:v>
                </c:pt>
                <c:pt idx="9">
                  <c:v>23.31</c:v>
                </c:pt>
              </c:numCache>
            </c:numRef>
          </c:val>
          <c:extLst>
            <c:ext xmlns:c16="http://schemas.microsoft.com/office/drawing/2014/chart" uri="{C3380CC4-5D6E-409C-BE32-E72D297353CC}">
              <c16:uniqueId val="{00000009-8956-4F29-A299-0C60EAD410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188</c:v>
                </c:pt>
                <c:pt idx="5">
                  <c:v>176</c:v>
                </c:pt>
                <c:pt idx="8">
                  <c:v>171</c:v>
                </c:pt>
                <c:pt idx="11">
                  <c:v>178</c:v>
                </c:pt>
                <c:pt idx="14">
                  <c:v>194</c:v>
                </c:pt>
              </c:numCache>
            </c:numRef>
          </c:val>
          <c:extLst>
            <c:ext xmlns:c16="http://schemas.microsoft.com/office/drawing/2014/chart" uri="{C3380CC4-5D6E-409C-BE32-E72D297353CC}">
              <c16:uniqueId val="{00000000-2195-4D44-B8DF-4E87788E18E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95-4D44-B8DF-4E87788E18E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2195-4D44-B8DF-4E87788E18E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c:v>
                </c:pt>
                <c:pt idx="3">
                  <c:v>6</c:v>
                </c:pt>
                <c:pt idx="6">
                  <c:v>6</c:v>
                </c:pt>
                <c:pt idx="9">
                  <c:v>6</c:v>
                </c:pt>
                <c:pt idx="12">
                  <c:v>7</c:v>
                </c:pt>
              </c:numCache>
            </c:numRef>
          </c:val>
          <c:extLst>
            <c:ext xmlns:c16="http://schemas.microsoft.com/office/drawing/2014/chart" uri="{C3380CC4-5D6E-409C-BE32-E72D297353CC}">
              <c16:uniqueId val="{00000003-2195-4D44-B8DF-4E87788E18E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c:v>
                </c:pt>
                <c:pt idx="3">
                  <c:v>7</c:v>
                </c:pt>
                <c:pt idx="6">
                  <c:v>6</c:v>
                </c:pt>
                <c:pt idx="9">
                  <c:v>7</c:v>
                </c:pt>
                <c:pt idx="12">
                  <c:v>7</c:v>
                </c:pt>
              </c:numCache>
            </c:numRef>
          </c:val>
          <c:extLst>
            <c:ext xmlns:c16="http://schemas.microsoft.com/office/drawing/2014/chart" uri="{C3380CC4-5D6E-409C-BE32-E72D297353CC}">
              <c16:uniqueId val="{00000004-2195-4D44-B8DF-4E87788E18E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95-4D44-B8DF-4E87788E18E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95-4D44-B8DF-4E87788E18E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256</c:v>
                </c:pt>
                <c:pt idx="3">
                  <c:v>243</c:v>
                </c:pt>
                <c:pt idx="6">
                  <c:v>240</c:v>
                </c:pt>
                <c:pt idx="9">
                  <c:v>266</c:v>
                </c:pt>
                <c:pt idx="12">
                  <c:v>318</c:v>
                </c:pt>
              </c:numCache>
            </c:numRef>
          </c:val>
          <c:extLst>
            <c:ext xmlns:c16="http://schemas.microsoft.com/office/drawing/2014/chart" uri="{C3380CC4-5D6E-409C-BE32-E72D297353CC}">
              <c16:uniqueId val="{00000007-2195-4D44-B8DF-4E87788E18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86</c:v>
                </c:pt>
                <c:pt idx="2">
                  <c:v>#N/A</c:v>
                </c:pt>
                <c:pt idx="3">
                  <c:v>#N/A</c:v>
                </c:pt>
                <c:pt idx="4">
                  <c:v>82</c:v>
                </c:pt>
                <c:pt idx="5">
                  <c:v>#N/A</c:v>
                </c:pt>
                <c:pt idx="6">
                  <c:v>#N/A</c:v>
                </c:pt>
                <c:pt idx="7">
                  <c:v>81</c:v>
                </c:pt>
                <c:pt idx="8">
                  <c:v>#N/A</c:v>
                </c:pt>
                <c:pt idx="9">
                  <c:v>#N/A</c:v>
                </c:pt>
                <c:pt idx="10">
                  <c:v>101</c:v>
                </c:pt>
                <c:pt idx="11">
                  <c:v>#N/A</c:v>
                </c:pt>
                <c:pt idx="12">
                  <c:v>#N/A</c:v>
                </c:pt>
                <c:pt idx="13">
                  <c:v>138</c:v>
                </c:pt>
                <c:pt idx="14">
                  <c:v>#N/A</c:v>
                </c:pt>
              </c:numCache>
            </c:numRef>
          </c:val>
          <c:smooth val="0"/>
          <c:extLst>
            <c:ext xmlns:c16="http://schemas.microsoft.com/office/drawing/2014/chart" uri="{C3380CC4-5D6E-409C-BE32-E72D297353CC}">
              <c16:uniqueId val="{00000008-2195-4D44-B8DF-4E87788E18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1847</c:v>
                </c:pt>
                <c:pt idx="5">
                  <c:v>2481</c:v>
                </c:pt>
                <c:pt idx="8">
                  <c:v>2451</c:v>
                </c:pt>
                <c:pt idx="11">
                  <c:v>2594</c:v>
                </c:pt>
                <c:pt idx="14">
                  <c:v>2554</c:v>
                </c:pt>
              </c:numCache>
            </c:numRef>
          </c:val>
          <c:extLst>
            <c:ext xmlns:c16="http://schemas.microsoft.com/office/drawing/2014/chart" uri="{C3380CC4-5D6E-409C-BE32-E72D297353CC}">
              <c16:uniqueId val="{00000000-D4D8-43FC-A172-03C20E2477C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29</c:v>
                </c:pt>
                <c:pt idx="5">
                  <c:v>25</c:v>
                </c:pt>
                <c:pt idx="8">
                  <c:v>21</c:v>
                </c:pt>
                <c:pt idx="11">
                  <c:v>17</c:v>
                </c:pt>
                <c:pt idx="14">
                  <c:v>13</c:v>
                </c:pt>
              </c:numCache>
            </c:numRef>
          </c:val>
          <c:extLst>
            <c:ext xmlns:c16="http://schemas.microsoft.com/office/drawing/2014/chart" uri="{C3380CC4-5D6E-409C-BE32-E72D297353CC}">
              <c16:uniqueId val="{00000001-D4D8-43FC-A172-03C20E2477C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2378</c:v>
                </c:pt>
                <c:pt idx="5">
                  <c:v>1852</c:v>
                </c:pt>
                <c:pt idx="8">
                  <c:v>1999</c:v>
                </c:pt>
                <c:pt idx="11">
                  <c:v>1947</c:v>
                </c:pt>
                <c:pt idx="14">
                  <c:v>2047</c:v>
                </c:pt>
              </c:numCache>
            </c:numRef>
          </c:val>
          <c:extLst>
            <c:ext xmlns:c16="http://schemas.microsoft.com/office/drawing/2014/chart" uri="{C3380CC4-5D6E-409C-BE32-E72D297353CC}">
              <c16:uniqueId val="{00000002-D4D8-43FC-A172-03C20E2477C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D8-43FC-A172-03C20E2477C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D8-43FC-A172-03C20E2477C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D8-43FC-A172-03C20E2477C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466</c:v>
                </c:pt>
                <c:pt idx="3">
                  <c:v>456</c:v>
                </c:pt>
                <c:pt idx="6">
                  <c:v>403</c:v>
                </c:pt>
                <c:pt idx="9">
                  <c:v>463</c:v>
                </c:pt>
                <c:pt idx="12">
                  <c:v>395</c:v>
                </c:pt>
              </c:numCache>
            </c:numRef>
          </c:val>
          <c:extLst>
            <c:ext xmlns:c16="http://schemas.microsoft.com/office/drawing/2014/chart" uri="{C3380CC4-5D6E-409C-BE32-E72D297353CC}">
              <c16:uniqueId val="{00000006-D4D8-43FC-A172-03C20E2477C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50</c:v>
                </c:pt>
                <c:pt idx="3">
                  <c:v>25</c:v>
                </c:pt>
                <c:pt idx="6">
                  <c:v>20</c:v>
                </c:pt>
                <c:pt idx="9">
                  <c:v>15</c:v>
                </c:pt>
                <c:pt idx="12">
                  <c:v>9</c:v>
                </c:pt>
              </c:numCache>
            </c:numRef>
          </c:val>
          <c:extLst>
            <c:ext xmlns:c16="http://schemas.microsoft.com/office/drawing/2014/chart" uri="{C3380CC4-5D6E-409C-BE32-E72D297353CC}">
              <c16:uniqueId val="{00000007-D4D8-43FC-A172-03C20E2477C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69</c:v>
                </c:pt>
                <c:pt idx="3">
                  <c:v>65</c:v>
                </c:pt>
                <c:pt idx="6">
                  <c:v>65</c:v>
                </c:pt>
                <c:pt idx="9">
                  <c:v>58</c:v>
                </c:pt>
                <c:pt idx="12">
                  <c:v>54</c:v>
                </c:pt>
              </c:numCache>
            </c:numRef>
          </c:val>
          <c:extLst>
            <c:ext xmlns:c16="http://schemas.microsoft.com/office/drawing/2014/chart" uri="{C3380CC4-5D6E-409C-BE32-E72D297353CC}">
              <c16:uniqueId val="{00000008-D4D8-43FC-A172-03C20E2477C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9-D4D8-43FC-A172-03C20E2477C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2582</c:v>
                </c:pt>
                <c:pt idx="3">
                  <c:v>2883</c:v>
                </c:pt>
                <c:pt idx="6">
                  <c:v>3128</c:v>
                </c:pt>
                <c:pt idx="9">
                  <c:v>3484</c:v>
                </c:pt>
                <c:pt idx="12">
                  <c:v>3400</c:v>
                </c:pt>
              </c:numCache>
            </c:numRef>
          </c:val>
          <c:extLst>
            <c:ext xmlns:c16="http://schemas.microsoft.com/office/drawing/2014/chart" uri="{C3380CC4-5D6E-409C-BE32-E72D297353CC}">
              <c16:uniqueId val="{0000000A-D4D8-43FC-A172-03C20E2477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D8-43FC-A172-03C20E2477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595</c:v>
                </c:pt>
                <c:pt idx="1">
                  <c:v>554</c:v>
                </c:pt>
                <c:pt idx="2">
                  <c:v>703</c:v>
                </c:pt>
              </c:numCache>
            </c:numRef>
          </c:val>
          <c:extLst>
            <c:ext xmlns:c16="http://schemas.microsoft.com/office/drawing/2014/chart" uri="{C3380CC4-5D6E-409C-BE32-E72D297353CC}">
              <c16:uniqueId val="{00000000-DFA9-4F85-9C2D-636833EED53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319</c:v>
                </c:pt>
                <c:pt idx="1">
                  <c:v>341</c:v>
                </c:pt>
                <c:pt idx="2">
                  <c:v>355</c:v>
                </c:pt>
              </c:numCache>
            </c:numRef>
          </c:val>
          <c:extLst>
            <c:ext xmlns:c16="http://schemas.microsoft.com/office/drawing/2014/chart" uri="{C3380CC4-5D6E-409C-BE32-E72D297353CC}">
              <c16:uniqueId val="{00000001-DFA9-4F85-9C2D-636833EED53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1528</c:v>
                </c:pt>
                <c:pt idx="1">
                  <c:v>1535</c:v>
                </c:pt>
                <c:pt idx="2">
                  <c:v>1491</c:v>
                </c:pt>
              </c:numCache>
            </c:numRef>
          </c:val>
          <c:extLst>
            <c:ext xmlns:c16="http://schemas.microsoft.com/office/drawing/2014/chart" uri="{C3380CC4-5D6E-409C-BE32-E72D297353CC}">
              <c16:uniqueId val="{00000002-DFA9-4F85-9C2D-636833EED5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{324AA728-9B7A-4526-AEBB-AC72E9E50BC3}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7AC-46CD-9C7B-27FC5FAED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{53BE8FDC-1EAE-45DF-AA6E-23C2572773A5}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AC-46CD-9C7B-27FC5FAED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{74D4AEE4-25A0-4427-8CC0-74C4FA7F78A7}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AC-46CD-9C7B-27FC5FAED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{74E5D37D-E1BE-43E4-9B7F-4A3C82906BDD}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AC-46CD-9C7B-27FC5FAED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{7ECE533A-D9C3-4AF0-9F65-E98FC2E65CB0}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AC-46CD-9C7B-27FC5FAED7D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{64631951-BFF6-4B15-9127-65E6BBC7301F}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7AC-46CD-9C7B-27FC5FAED7D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{F581121E-5E3B-4AD4-9C80-29590D5EB280}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7AC-46CD-9C7B-27FC5FAED7D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{4731135F-D2DC-4569-8507-4194FB6198B3}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7AC-46CD-9C7B-27FC5FAED7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{E2C9D2F8-2946-422D-B53D-82F49404FF33}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7AC-46CD-9C7B-27FC5FAED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53.8</c:v>
                </c:pt>
                <c:pt idx="16">
                  <c:v>56.1</c:v>
                </c:pt>
                <c:pt idx="24">
                  <c:v>56.2</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AC-46CD-9C7B-27FC5FAED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{E60BDDEF-C5B5-4A27-B52D-811648184EC2}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7AC-46CD-9C7B-27FC5FAED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{F601F524-AAD8-4794-ACA6-82DB10E1F589}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AC-46CD-9C7B-27FC5FAED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{3C36C99A-064C-4784-B3ED-B509EDFAC8A7}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AC-46CD-9C7B-27FC5FAED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{6EF62B3E-3FF1-4875-B6F0-A359F4B3EB4C}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AC-46CD-9C7B-27FC5FAED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{27940A88-10AD-43F2-9097-87FB85D42958}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AC-46CD-9C7B-27FC5FAED7D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{DD318818-B592-41FC-9D9C-B19171590A98}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7AC-46CD-9C7B-27FC5FAED7D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{B18FF3F1-828B-4E87-843C-DA93AC311A77}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7AC-46CD-9C7B-27FC5FAED7D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{15C1CC85-FDF8-4685-A5E4-85468A764CBF}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7AC-46CD-9C7B-27FC5FAED7D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{981D2F61-C363-4DDF-A4EA-BE99C3E13F28}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7AC-46CD-9C7B-27FC5FAED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7AC-46CD-9C7B-27FC5FAED7DE}"/>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{2184AFC9-C917-4DC1-9CF3-075426E168C9}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5A-4CC5-9357-EE568C3D7E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{E381AC44-2D47-4924-9F9F-645F1E77F691}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5A-4CC5-9357-EE568C3D7E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{E86E43F9-D20F-4E9D-8107-E7C3790A279C}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5A-4CC5-9357-EE568C3D7E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{E65104AC-E62B-4348-A614-DAE31F8DB978}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5A-4CC5-9357-EE568C3D7E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{9212C256-406D-464A-BBF3-FBF8BF6129D7}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5A-4CC5-9357-EE568C3D7EB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{049F387B-C234-42F4-BEC3-A4FB94FAA523}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5A-4CC5-9357-EE568C3D7EB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{8524C6BB-1400-4A49-AB66-58F2E7ACE320}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5A-4CC5-9357-EE568C3D7E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{E2F0D8BD-5D5B-4CEB-AA71-9DFB25EF05B9}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5A-4CC5-9357-EE568C3D7E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{2A7E6F0D-43AF-44D6-BF3B-F1C3B791C04F}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5A-4CC5-9357-EE568C3D7E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7.3</c:v>
                </c:pt>
                <c:pt idx="16">
                  <c:v>7</c:v>
                </c:pt>
                <c:pt idx="24">
                  <c:v>7.6</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5A-4CC5-9357-EE568C3D7E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{F1B25298-1F68-49C5-B260-92CD8AB94868}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5A-4CC5-9357-EE568C3D7E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{A2EEF782-9CD3-4B7F-9680-01D42CBBA02E}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5A-4CC5-9357-EE568C3D7E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{143282A0-9FDD-4711-871D-DB2CB5498AAA}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5A-4CC5-9357-EE568C3D7E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{23E5E913-6ED5-43D0-AE27-94B1407EE539}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5A-4CC5-9357-EE568C3D7E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{31181CCE-C7D7-4D05-BA67-9F8CF652523A}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5A-4CC5-9357-EE568C3D7EB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{6FE57BEA-8B61-47C5-9E81-6BC0AD2ACFDB}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5A-4CC5-9357-EE568C3D7EB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{3C93ED71-5806-4986-836A-50E268EA031F}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5A-4CC5-9357-EE568C3D7EB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{D75FD703-80EE-48E5-B8E8-7118CB36E775}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5A-4CC5-9357-EE568C3D7EB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{1980CD64-6F62-4D2B-BA0A-D400091F2BDE}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5A-4CC5-9357-EE568C3D7E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5A-4CC5-9357-EE568C3D7EB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令和２年度から増加に転じている。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これは、近年発行した大型公共施設の地方債元利償還が始まったことによるものである。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今後は、新規発行債の抑制や地方債現在高の総枠管理に努めていく。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要因としては、過去に発行した公有林債や過疎対策事業債の償還が順調に進んでいることによる地方債現在高の減少や控除財源としての充当可能基金額の増加等によるものである。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今後も、地方債発行額の総枠管理等に努め、将来負担の軽減を図っていく。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熊本県五木村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普通交付税等の増による歳計剰余金を財政調整基金に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百万円積み立てた一方、公共施設の維持管理費の財源として、公共施設整備基金を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新たな五木村振興計画に基づく五木村振興交付金事業の動向や今後の社会情勢及び自然災害の想定を行いながら基金の積立及び取り崩しを行う。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また、これまで整備してきた大型公共施設やインフラ施設等の更新、維持管理費を想定し、公共施設整備基金に一定額の積み増しを行い活用していく。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公共施設整備基金：公共施設等の建設事業及び維持管理費の財源に充てる。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ダム対策事業特別会計基金：ダム建設に伴う水没予定地移転者等の生活再建対策事業、村振興事業の財源に充てる。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林業振興基金：林業・林産業の振興活性化を図る事業の財源に充てる。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社会福祉振興基金：高齢者の福祉と生きがいづくり等に要する経費の財源に充てる。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ふるさと基金：五木村を応援する人又は団体からの寄付金を魅力あるふるさとづくりに資する事業の財源に充てる。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公共施設整備基金：公共施設の維持修繕等に係る財源として取り崩したため。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林業振興基金：村有林等の売払い収入を積立したため。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公共施設整備基金：公共施設総合管理計画及び公共施設総合管理個別計画に基づき、公共施設の維持管理費用に充てる。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林業振興基金：五木産材の普及啓発や林業従事者育成等に係る財源とする。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ふるさと基金：産業・教育等五木村の振興に資する事業の財源とする。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交付税等の増による歳計剰余金を積み立てた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将来的な経済実情の変動や大規模災害等を想定し、実質的な基金残高の目標値を標準財政規模の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大型公共事業の起債償還が始まることを見込んで、一定の額を積み立てたことによる増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起債償還計画に基づき、必要な額の積立や取り崩しを行う。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有形固定資産減価償却率は類似団体よりやや低い傾向にあるが、今後は公共施設等総合管理計画及び個別施設計画に基づいた、施設の維持管理を適切に進めていく必要がある。また、令和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月豪雨災害に伴うダム建設計画も検討されているため、今後の推移を注視した上で、施設マネジメントを見直しを適宜行っていく。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165372</xdr:rowOff>
    </xdr:from>
    <xdr:to>
      <xdr:col>23</xdr:col>
      <xdr:colOff>136525</xdr:colOff>
      <xdr:row>31</xdr:row>
      <xdr:rowOff>95522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16799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93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44722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6069511"/>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154486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06642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29664</xdr:rowOff>
    </xdr:from>
    <xdr:to>
      <xdr:col>11</xdr:col>
      <xdr:colOff>187325</xdr:colOff>
      <xdr:row>30</xdr:row>
      <xdr:rowOff>131264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151402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995489"/>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80464</xdr:rowOff>
    </xdr:from>
    <xdr:to>
      <xdr:col>11</xdr:col>
      <xdr:colOff>136525</xdr:colOff>
      <xdr:row>30</xdr:row>
      <xdr:rowOff>83548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599548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50363</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7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147791</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150875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債務償還比率については、地方債償還額が地方債発行額よりも多かったため、地方債総額の減少につながったことが主な要因となり、前年度より</a:t>
          </a:r>
          <a:r>
            <a:rPr kumimoji="1" lang="en-US" altLang="ja-JP" sz="1100">
              <a:latin typeface="ＭＳ Ｐゴシック" panose="020B0600070205080204" pitchFamily="50" charset="-128"/>
              <a:ea typeface="ＭＳ Ｐゴシック" panose="020B0600070205080204" pitchFamily="50" charset="-128"/>
            </a:rPr>
            <a:t>144.5</a:t>
          </a:r>
          <a:r>
            <a:rPr kumimoji="1" lang="ja-JP" altLang="en-US" sz="1100">
              <a:latin typeface="ＭＳ Ｐゴシック" panose="020B0600070205080204" pitchFamily="50" charset="-128"/>
              <a:ea typeface="ＭＳ Ｐゴシック" panose="020B0600070205080204" pitchFamily="50" charset="-128"/>
            </a:rPr>
            <a:t>％減少することとなった。今後も、類似団体平均を目標に、新発債の抑制など地方債現在高総枠管理に努めていく。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81058</xdr:rowOff>
    </xdr:from>
    <xdr:to>
      <xdr:col>76</xdr:col>
      <xdr:colOff>73025</xdr:colOff>
      <xdr:row>30</xdr:row>
      <xdr:rowOff>11208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59485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80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169587</xdr:rowOff>
    </xdr:from>
    <xdr:to>
      <xdr:col>72</xdr:col>
      <xdr:colOff>123825</xdr:colOff>
      <xdr:row>31</xdr:row>
      <xdr:rowOff>99737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60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131858</xdr:rowOff>
    </xdr:from>
    <xdr:to>
      <xdr:col>76</xdr:col>
      <xdr:colOff>22225</xdr:colOff>
      <xdr:row>31</xdr:row>
      <xdr:rowOff>48937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875433"/>
          <a:ext cx="711200" cy="25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89165</xdr:rowOff>
    </xdr:from>
    <xdr:to>
      <xdr:col>68</xdr:col>
      <xdr:colOff>123825</xdr:colOff>
      <xdr:row>31</xdr:row>
      <xdr:rowOff>19315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60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139965</xdr:rowOff>
    </xdr:from>
    <xdr:to>
      <xdr:col>72</xdr:col>
      <xdr:colOff>73025</xdr:colOff>
      <xdr:row>31</xdr:row>
      <xdr:rowOff>48937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6054990"/>
          <a:ext cx="762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106437</xdr:rowOff>
    </xdr:from>
    <xdr:to>
      <xdr:col>64</xdr:col>
      <xdr:colOff>123825</xdr:colOff>
      <xdr:row>31</xdr:row>
      <xdr:rowOff>36587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60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139965</xdr:rowOff>
    </xdr:from>
    <xdr:to>
      <xdr:col>68</xdr:col>
      <xdr:colOff>73025</xdr:colOff>
      <xdr:row>30</xdr:row>
      <xdr:rowOff>157237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605499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67373</xdr:rowOff>
    </xdr:from>
    <xdr:to>
      <xdr:col>60</xdr:col>
      <xdr:colOff>123825</xdr:colOff>
      <xdr:row>28</xdr:row>
      <xdr:rowOff>168973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6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118173</xdr:rowOff>
    </xdr:from>
    <xdr:to>
      <xdr:col>64</xdr:col>
      <xdr:colOff>73025</xdr:colOff>
      <xdr:row>30</xdr:row>
      <xdr:rowOff>157237</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690298"/>
          <a:ext cx="762000" cy="3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90864</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61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10442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60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27714</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61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14050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108693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38</xdr:row>
      <xdr:rowOff>136616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206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97427</xdr:rowOff>
    </xdr:from>
    <xdr:to>
      <xdr:col>19</xdr:col>
      <xdr:colOff>177800</xdr:colOff>
      <xdr:row>38</xdr:row>
      <xdr:rowOff>105591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125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97427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831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167459</xdr:rowOff>
    </xdr:from>
    <xdr:to>
      <xdr:col>6</xdr:col>
      <xdr:colOff>38100</xdr:colOff>
      <xdr:row>38</xdr:row>
      <xdr:rowOff>97609</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68035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6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1469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135363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122744</xdr:rowOff>
    </xdr:from>
    <xdr:to>
      <xdr:col>55</xdr:col>
      <xdr:colOff>50800</xdr:colOff>
      <xdr:row>39</xdr:row>
      <xdr:rowOff>52894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6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145621</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4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135244</xdr:rowOff>
    </xdr:from>
    <xdr:to>
      <xdr:col>50</xdr:col>
      <xdr:colOff>165100</xdr:colOff>
      <xdr:row>39</xdr:row>
      <xdr:rowOff>65394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6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2094</xdr:rowOff>
    </xdr:from>
    <xdr:to>
      <xdr:col>55</xdr:col>
      <xdr:colOff>0</xdr:colOff>
      <xdr:row>39</xdr:row>
      <xdr:rowOff>14594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6688644"/>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81350</xdr:rowOff>
    </xdr:from>
    <xdr:to>
      <xdr:col>46</xdr:col>
      <xdr:colOff>38100</xdr:colOff>
      <xdr:row>41</xdr:row>
      <xdr:rowOff>11500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14594</xdr:rowOff>
    </xdr:from>
    <xdr:to>
      <xdr:col>50</xdr:col>
      <xdr:colOff>114300</xdr:colOff>
      <xdr:row>40</xdr:row>
      <xdr:rowOff>132150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701144"/>
          <a:ext cx="889000" cy="28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75068</xdr:rowOff>
    </xdr:from>
    <xdr:to>
      <xdr:col>41</xdr:col>
      <xdr:colOff>101600</xdr:colOff>
      <xdr:row>40</xdr:row>
      <xdr:rowOff>5218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7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125868</xdr:rowOff>
    </xdr:from>
    <xdr:to>
      <xdr:col>45</xdr:col>
      <xdr:colOff>177800</xdr:colOff>
      <xdr:row>40</xdr:row>
      <xdr:rowOff>132150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6812418"/>
          <a:ext cx="889000" cy="1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90505</xdr:rowOff>
    </xdr:from>
    <xdr:to>
      <xdr:col>36</xdr:col>
      <xdr:colOff>165100</xdr:colOff>
      <xdr:row>40</xdr:row>
      <xdr:rowOff>20655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125868</xdr:rowOff>
    </xdr:from>
    <xdr:to>
      <xdr:col>41</xdr:col>
      <xdr:colOff>50800</xdr:colOff>
      <xdr:row>39</xdr:row>
      <xdr:rowOff>141305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812418"/>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81921</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4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28027</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7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21745</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53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37182</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55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60416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261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39188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049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17962</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8536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96157</xdr:rowOff>
    </xdr:from>
    <xdr:to>
      <xdr:col>6</xdr:col>
      <xdr:colOff>38100</xdr:colOff>
      <xdr:row>60</xdr:row>
      <xdr:rowOff>26307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146957</xdr:rowOff>
    </xdr:from>
    <xdr:to>
      <xdr:col>10</xdr:col>
      <xdr:colOff>114300</xdr:colOff>
      <xdr:row>59</xdr:row>
      <xdr:rowOff>169817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6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42834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117771</xdr:rowOff>
    </xdr:from>
    <xdr:to>
      <xdr:col>55</xdr:col>
      <xdr:colOff>50800</xdr:colOff>
      <xdr:row>56</xdr:row>
      <xdr:rowOff>47921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954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70798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9500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144538</xdr:rowOff>
    </xdr:from>
    <xdr:to>
      <xdr:col>50</xdr:col>
      <xdr:colOff>165100</xdr:colOff>
      <xdr:row>56</xdr:row>
      <xdr:rowOff>74688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95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168571</xdr:rowOff>
    </xdr:from>
    <xdr:to>
      <xdr:col>55</xdr:col>
      <xdr:colOff>0</xdr:colOff>
      <xdr:row>56</xdr:row>
      <xdr:rowOff>23888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9598321"/>
          <a:ext cx="838200" cy="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18473</xdr:rowOff>
    </xdr:from>
    <xdr:to>
      <xdr:col>46</xdr:col>
      <xdr:colOff>38100</xdr:colOff>
      <xdr:row>56</xdr:row>
      <xdr:rowOff>120073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96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23888</xdr:rowOff>
    </xdr:from>
    <xdr:to>
      <xdr:col>50</xdr:col>
      <xdr:colOff>114300</xdr:colOff>
      <xdr:row>56</xdr:row>
      <xdr:rowOff>69273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9625088"/>
          <a:ext cx="889000" cy="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52577</xdr:rowOff>
    </xdr:from>
    <xdr:to>
      <xdr:col>41</xdr:col>
      <xdr:colOff>101600</xdr:colOff>
      <xdr:row>56</xdr:row>
      <xdr:rowOff>154177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96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69273</xdr:rowOff>
    </xdr:from>
    <xdr:to>
      <xdr:col>45</xdr:col>
      <xdr:colOff>177800</xdr:colOff>
      <xdr:row>56</xdr:row>
      <xdr:rowOff>103377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9670473"/>
          <a:ext cx="889000" cy="3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98470</xdr:rowOff>
    </xdr:from>
    <xdr:to>
      <xdr:col>36</xdr:col>
      <xdr:colOff>165100</xdr:colOff>
      <xdr:row>57</xdr:row>
      <xdr:rowOff>28620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96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103377</xdr:rowOff>
    </xdr:from>
    <xdr:to>
      <xdr:col>41</xdr:col>
      <xdr:colOff>50800</xdr:colOff>
      <xdr:row>56</xdr:row>
      <xdr:rowOff>149270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9704577"/>
          <a:ext cx="889000" cy="4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91215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9349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136600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9394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170704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9429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45147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9474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144780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1331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74295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047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160020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00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82</xdr:row>
      <xdr:rowOff>1905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400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62956</xdr:rowOff>
    </xdr:from>
    <xdr:to>
      <xdr:col>55</xdr:col>
      <xdr:colOff>50800</xdr:colOff>
      <xdr:row>84</xdr:row>
      <xdr:rowOff>164556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4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41383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4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113756</xdr:rowOff>
    </xdr:from>
    <xdr:to>
      <xdr:col>55</xdr:col>
      <xdr:colOff>0</xdr:colOff>
      <xdr:row>84</xdr:row>
      <xdr:rowOff>120396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515556"/>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82767</xdr:rowOff>
    </xdr:from>
    <xdr:to>
      <xdr:col>46</xdr:col>
      <xdr:colOff>38100</xdr:colOff>
      <xdr:row>85</xdr:row>
      <xdr:rowOff>12917</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4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133567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522196"/>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98116</xdr:rowOff>
    </xdr:from>
    <xdr:to>
      <xdr:col>41</xdr:col>
      <xdr:colOff>101600</xdr:colOff>
      <xdr:row>85</xdr:row>
      <xdr:rowOff>28266</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133567</xdr:rowOff>
    </xdr:from>
    <xdr:to>
      <xdr:col>45</xdr:col>
      <xdr:colOff>177800</xdr:colOff>
      <xdr:row>84</xdr:row>
      <xdr:rowOff>148916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535367"/>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125657</xdr:rowOff>
    </xdr:from>
    <xdr:to>
      <xdr:col>36</xdr:col>
      <xdr:colOff>165100</xdr:colOff>
      <xdr:row>85</xdr:row>
      <xdr:rowOff>55807</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148916</xdr:rowOff>
    </xdr:from>
    <xdr:to>
      <xdr:col>41</xdr:col>
      <xdr:colOff>50800</xdr:colOff>
      <xdr:row>85</xdr:row>
      <xdr:rowOff>5007</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550716"/>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4044</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57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19393</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5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46934</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62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49893</xdr:rowOff>
    </xdr:from>
    <xdr:to>
      <xdr:col>76</xdr:col>
      <xdr:colOff>165100</xdr:colOff>
      <xdr:row>39</xdr:row>
      <xdr:rowOff>151493</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100693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71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39</xdr:row>
      <xdr:rowOff>25581</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6370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34087</xdr:rowOff>
    </xdr:from>
    <xdr:to>
      <xdr:col>107</xdr:col>
      <xdr:colOff>101600</xdr:colOff>
      <xdr:row>39</xdr:row>
      <xdr:rowOff>135687</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0383500" y="67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42316</xdr:rowOff>
    </xdr:from>
    <xdr:to>
      <xdr:col>102</xdr:col>
      <xdr:colOff>165100</xdr:colOff>
      <xdr:row>39</xdr:row>
      <xdr:rowOff>143916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84887</xdr:rowOff>
    </xdr:from>
    <xdr:to>
      <xdr:col>107</xdr:col>
      <xdr:colOff>50800</xdr:colOff>
      <xdr:row>39</xdr:row>
      <xdr:rowOff>93116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9545300" y="677143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56032</xdr:rowOff>
    </xdr:from>
    <xdr:to>
      <xdr:col>98</xdr:col>
      <xdr:colOff>38100</xdr:colOff>
      <xdr:row>39</xdr:row>
      <xdr:rowOff>157632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93116</xdr:rowOff>
    </xdr:from>
    <xdr:to>
      <xdr:col>102</xdr:col>
      <xdr:colOff>114300</xdr:colOff>
      <xdr:row>39</xdr:row>
      <xdr:rowOff>106832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8656300" y="67796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152214</xdr:rowOff>
    </xdr:from>
    <xdr:ext cx="469744" cy="259045"/>
    <xdr:sp macro="" textlink="">
      <xdr:nvSpPr>
        <xdr:cNvPr id="495" name="n_2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0199427" y="64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160443</xdr:rowOff>
    </xdr:from>
    <xdr:ext cx="469744" cy="259045"/>
    <xdr:sp macro="" textlink="">
      <xdr:nvSpPr>
        <xdr:cNvPr id="496" name="n_3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93104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148759</xdr:rowOff>
    </xdr:from>
    <xdr:ext cx="469744" cy="259045"/>
    <xdr:sp macro="" textlink="">
      <xdr:nvSpPr>
        <xdr:cNvPr id="497" name="n_4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8421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学校施設】&#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26" name="【学校施設】&#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161472</xdr:rowOff>
    </xdr:from>
    <xdr:to>
      <xdr:col>85</xdr:col>
      <xdr:colOff>177800</xdr:colOff>
      <xdr:row>62</xdr:row>
      <xdr:rowOff>91622</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139899</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94524</xdr:rowOff>
    </xdr:from>
    <xdr:to>
      <xdr:col>81</xdr:col>
      <xdr:colOff>101600</xdr:colOff>
      <xdr:row>62</xdr:row>
      <xdr:rowOff>24674</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62</xdr:row>
      <xdr:rowOff>40822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5481300" y="1060377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145324</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4592300" y="105335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75112</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1047314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61</xdr:row>
      <xdr:rowOff>14696</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814300" y="103980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49" name="n_1ave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50" name="n_2ave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51" name="n_3ave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52" name="n_4ave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15801</xdr:rowOff>
    </xdr:from>
    <xdr:ext cx="405111" cy="259045"/>
    <xdr:sp macro="" textlink="">
      <xdr:nvSpPr>
        <xdr:cNvPr id="553" name="n_1main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554" name="n_2main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55" name="n_3main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6911</xdr:rowOff>
    </xdr:from>
    <xdr:ext cx="405111" cy="259045"/>
    <xdr:sp macro="" textlink="">
      <xdr:nvSpPr>
        <xdr:cNvPr id="556" name="n_4main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79" name="【学校施設】&#10;一人当たり面積最小値テキスト">
          <a:extLst>
            <a:ext uri="{FF2B5EF4-FFF2-40B4-BE49-F238E27FC236}">
              <a16:creationId xmlns:a16="http://schemas.microsoft.com/office/drawing/2014/main" id="{00000000-0008-0000-0100-000043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1" name="【学校施設】&#10;一人当たり面積最大値テキスト">
          <a:extLst>
            <a:ext uri="{FF2B5EF4-FFF2-40B4-BE49-F238E27FC236}">
              <a16:creationId xmlns:a16="http://schemas.microsoft.com/office/drawing/2014/main" id="{00000000-0008-0000-0100-000045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3" name="【学校施設】&#10;一人当たり面積平均値テキスト">
          <a:extLst>
            <a:ext uri="{FF2B5EF4-FFF2-40B4-BE49-F238E27FC236}">
              <a16:creationId xmlns:a16="http://schemas.microsoft.com/office/drawing/2014/main" id="{00000000-0008-0000-0100-000047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8133</xdr:rowOff>
    </xdr:from>
    <xdr:to>
      <xdr:col>116</xdr:col>
      <xdr:colOff>114300</xdr:colOff>
      <xdr:row>62</xdr:row>
      <xdr:rowOff>109733</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106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31010</xdr:rowOff>
    </xdr:from>
    <xdr:ext cx="469744" cy="259045"/>
    <xdr:sp macro="" textlink="">
      <xdr:nvSpPr>
        <xdr:cNvPr id="595" name="【学校施設】&#10;一人当たり面積該当値テキスト">
          <a:extLst>
            <a:ext uri="{FF2B5EF4-FFF2-40B4-BE49-F238E27FC236}">
              <a16:creationId xmlns:a16="http://schemas.microsoft.com/office/drawing/2014/main" id="{00000000-0008-0000-0100-000053020000}"/>
            </a:ext>
          </a:extLst>
        </xdr:cNvPr>
        <xdr:cNvSpPr txBox="1"/>
      </xdr:nvSpPr>
      <xdr:spPr>
        <a:xfrm>
          <a:off x="22199600" y="104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12843</xdr:rowOff>
    </xdr:from>
    <xdr:to>
      <xdr:col>112</xdr:col>
      <xdr:colOff>38100</xdr:colOff>
      <xdr:row>62</xdr:row>
      <xdr:rowOff>114443</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106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58933</xdr:rowOff>
    </xdr:from>
    <xdr:to>
      <xdr:col>116</xdr:col>
      <xdr:colOff>63500</xdr:colOff>
      <xdr:row>62</xdr:row>
      <xdr:rowOff>63643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1323300" y="10688833"/>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22215</xdr:rowOff>
    </xdr:from>
    <xdr:to>
      <xdr:col>107</xdr:col>
      <xdr:colOff>101600</xdr:colOff>
      <xdr:row>62</xdr:row>
      <xdr:rowOff>123815</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106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63643</xdr:rowOff>
    </xdr:from>
    <xdr:to>
      <xdr:col>111</xdr:col>
      <xdr:colOff>177800</xdr:colOff>
      <xdr:row>62</xdr:row>
      <xdr:rowOff>73015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0434300" y="1069354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27930</xdr:rowOff>
    </xdr:from>
    <xdr:to>
      <xdr:col>102</xdr:col>
      <xdr:colOff>165100</xdr:colOff>
      <xdr:row>62</xdr:row>
      <xdr:rowOff>129530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106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73015</xdr:rowOff>
    </xdr:from>
    <xdr:to>
      <xdr:col>107</xdr:col>
      <xdr:colOff>50800</xdr:colOff>
      <xdr:row>62</xdr:row>
      <xdr:rowOff>78730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9545300" y="10702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37485</xdr:rowOff>
    </xdr:from>
    <xdr:to>
      <xdr:col>98</xdr:col>
      <xdr:colOff>38100</xdr:colOff>
      <xdr:row>62</xdr:row>
      <xdr:rowOff>139085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605500" y="106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78730</xdr:rowOff>
    </xdr:from>
    <xdr:to>
      <xdr:col>102</xdr:col>
      <xdr:colOff>114300</xdr:colOff>
      <xdr:row>62</xdr:row>
      <xdr:rowOff>88285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8656300" y="10708630"/>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04" name="n_1aveValue【学校施設】&#10;一人当たり面積">
          <a:extLst>
            <a:ext uri="{FF2B5EF4-FFF2-40B4-BE49-F238E27FC236}">
              <a16:creationId xmlns:a16="http://schemas.microsoft.com/office/drawing/2014/main" id="{00000000-0008-0000-0100-00005C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05" name="n_2aveValue【学校施設】&#10;一人当たり面積">
          <a:extLst>
            <a:ext uri="{FF2B5EF4-FFF2-40B4-BE49-F238E27FC236}">
              <a16:creationId xmlns:a16="http://schemas.microsoft.com/office/drawing/2014/main" id="{00000000-0008-0000-0100-00005D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06" name="n_3aveValue【学校施設】&#10;一人当たり面積">
          <a:extLst>
            <a:ext uri="{FF2B5EF4-FFF2-40B4-BE49-F238E27FC236}">
              <a16:creationId xmlns:a16="http://schemas.microsoft.com/office/drawing/2014/main" id="{00000000-0008-0000-0100-00005E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07" name="n_4aveValue【学校施設】&#10;一人当たり面積">
          <a:extLst>
            <a:ext uri="{FF2B5EF4-FFF2-40B4-BE49-F238E27FC236}">
              <a16:creationId xmlns:a16="http://schemas.microsoft.com/office/drawing/2014/main" id="{00000000-0008-0000-0100-00005F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130970</xdr:rowOff>
    </xdr:from>
    <xdr:ext cx="469744" cy="259045"/>
    <xdr:sp macro="" textlink="">
      <xdr:nvSpPr>
        <xdr:cNvPr id="608" name="n_1mainValue【学校施設】&#10;一人当たり面積">
          <a:extLst>
            <a:ext uri="{FF2B5EF4-FFF2-40B4-BE49-F238E27FC236}">
              <a16:creationId xmlns:a16="http://schemas.microsoft.com/office/drawing/2014/main" id="{00000000-0008-0000-0100-000060020000}"/>
            </a:ext>
          </a:extLst>
        </xdr:cNvPr>
        <xdr:cNvSpPr txBox="1"/>
      </xdr:nvSpPr>
      <xdr:spPr>
        <a:xfrm>
          <a:off x="21075727" y="104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140342</xdr:rowOff>
    </xdr:from>
    <xdr:ext cx="469744" cy="259045"/>
    <xdr:sp macro="" textlink="">
      <xdr:nvSpPr>
        <xdr:cNvPr id="609" name="n_2mainValue【学校施設】&#10;一人当たり面積">
          <a:extLst>
            <a:ext uri="{FF2B5EF4-FFF2-40B4-BE49-F238E27FC236}">
              <a16:creationId xmlns:a16="http://schemas.microsoft.com/office/drawing/2014/main" id="{00000000-0008-0000-0100-000061020000}"/>
            </a:ext>
          </a:extLst>
        </xdr:cNvPr>
        <xdr:cNvSpPr txBox="1"/>
      </xdr:nvSpPr>
      <xdr:spPr>
        <a:xfrm>
          <a:off x="20199427" y="1042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146057</xdr:rowOff>
    </xdr:from>
    <xdr:ext cx="469744" cy="259045"/>
    <xdr:sp macro="" textlink="">
      <xdr:nvSpPr>
        <xdr:cNvPr id="610" name="n_3mainValue【学校施設】&#10;一人当たり面積">
          <a:extLst>
            <a:ext uri="{FF2B5EF4-FFF2-40B4-BE49-F238E27FC236}">
              <a16:creationId xmlns:a16="http://schemas.microsoft.com/office/drawing/2014/main" id="{00000000-0008-0000-0100-000062020000}"/>
            </a:ext>
          </a:extLst>
        </xdr:cNvPr>
        <xdr:cNvSpPr txBox="1"/>
      </xdr:nvSpPr>
      <xdr:spPr>
        <a:xfrm>
          <a:off x="19310427" y="1043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155612</xdr:rowOff>
    </xdr:from>
    <xdr:ext cx="469744" cy="259045"/>
    <xdr:sp macro="" textlink="">
      <xdr:nvSpPr>
        <xdr:cNvPr id="611" name="n_4mainValue【学校施設】&#10;一人当たり面積">
          <a:extLst>
            <a:ext uri="{FF2B5EF4-FFF2-40B4-BE49-F238E27FC236}">
              <a16:creationId xmlns:a16="http://schemas.microsoft.com/office/drawing/2014/main" id="{00000000-0008-0000-0100-000063020000}"/>
            </a:ext>
          </a:extLst>
        </xdr:cNvPr>
        <xdr:cNvSpPr txBox="1"/>
      </xdr:nvSpPr>
      <xdr:spPr>
        <a:xfrm>
          <a:off x="18421427" y="104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152763</xdr:rowOff>
    </xdr:from>
    <xdr:to>
      <xdr:col>72</xdr:col>
      <xdr:colOff>38100</xdr:colOff>
      <xdr:row>106</xdr:row>
      <xdr:rowOff>82913</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100512</xdr:rowOff>
    </xdr:from>
    <xdr:to>
      <xdr:col>67</xdr:col>
      <xdr:colOff>101600</xdr:colOff>
      <xdr:row>106</xdr:row>
      <xdr:rowOff>30662</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151312</xdr:rowOff>
    </xdr:from>
    <xdr:to>
      <xdr:col>71</xdr:col>
      <xdr:colOff>177800</xdr:colOff>
      <xdr:row>106</xdr:row>
      <xdr:rowOff>32113</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815356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72" name="n_1aveValue【公民館】&#10;有形固定資産減価償却率">
          <a:extLst>
            <a:ext uri="{FF2B5EF4-FFF2-40B4-BE49-F238E27FC236}">
              <a16:creationId xmlns:a16="http://schemas.microsoft.com/office/drawing/2014/main" id="{00000000-0008-0000-0100-0000A0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73" name="n_2aveValue【公民館】&#10;有形固定資産減価償却率">
          <a:extLst>
            <a:ext uri="{FF2B5EF4-FFF2-40B4-BE49-F238E27FC236}">
              <a16:creationId xmlns:a16="http://schemas.microsoft.com/office/drawing/2014/main" id="{00000000-0008-0000-0100-0000A1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74" name="n_3aveValue【公民館】&#10;有形固定資産減価償却率">
          <a:extLst>
            <a:ext uri="{FF2B5EF4-FFF2-40B4-BE49-F238E27FC236}">
              <a16:creationId xmlns:a16="http://schemas.microsoft.com/office/drawing/2014/main" id="{00000000-0008-0000-0100-0000A2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75" name="n_4aveValue【公民館】&#10;有形固定資産減価償却率">
          <a:extLst>
            <a:ext uri="{FF2B5EF4-FFF2-40B4-BE49-F238E27FC236}">
              <a16:creationId xmlns:a16="http://schemas.microsoft.com/office/drawing/2014/main" id="{00000000-0008-0000-0100-0000A3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676" name="n_3mainValue【公民館】&#10;有形固定資産減価償却率">
          <a:extLst>
            <a:ext uri="{FF2B5EF4-FFF2-40B4-BE49-F238E27FC236}">
              <a16:creationId xmlns:a16="http://schemas.microsoft.com/office/drawing/2014/main" id="{00000000-0008-0000-0100-0000A4020000}"/>
            </a:ext>
          </a:extLst>
        </xdr:cNvPr>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21789</xdr:rowOff>
    </xdr:from>
    <xdr:ext cx="405111" cy="259045"/>
    <xdr:sp macro="" textlink="">
      <xdr:nvSpPr>
        <xdr:cNvPr id="677" name="n_4mainValue【公民館】&#10;有形固定資産減価償却率">
          <a:extLst>
            <a:ext uri="{FF2B5EF4-FFF2-40B4-BE49-F238E27FC236}">
              <a16:creationId xmlns:a16="http://schemas.microsoft.com/office/drawing/2014/main" id="{00000000-0008-0000-0100-0000A5020000}"/>
            </a:ext>
          </a:extLst>
        </xdr:cNvPr>
        <xdr:cNvSpPr txBox="1"/>
      </xdr:nvSpPr>
      <xdr:spPr>
        <a:xfrm>
          <a:off x="12611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00000000-0008-0000-0100-0000B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02" name="【公民館】&#10;一人当たり面積最小値テキスト">
          <a:extLst>
            <a:ext uri="{FF2B5EF4-FFF2-40B4-BE49-F238E27FC236}">
              <a16:creationId xmlns:a16="http://schemas.microsoft.com/office/drawing/2014/main" id="{00000000-0008-0000-0100-0000B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04" name="【公民館】&#10;一人当たり面積最大値テキスト">
          <a:extLst>
            <a:ext uri="{FF2B5EF4-FFF2-40B4-BE49-F238E27FC236}">
              <a16:creationId xmlns:a16="http://schemas.microsoft.com/office/drawing/2014/main" id="{00000000-0008-0000-0100-0000C0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06" name="【公民館】&#10;一人当たり面積平均値テキスト">
          <a:extLst>
            <a:ext uri="{FF2B5EF4-FFF2-40B4-BE49-F238E27FC236}">
              <a16:creationId xmlns:a16="http://schemas.microsoft.com/office/drawing/2014/main" id="{00000000-0008-0000-0100-0000C202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19914</xdr:rowOff>
    </xdr:from>
    <xdr:to>
      <xdr:col>102</xdr:col>
      <xdr:colOff>165100</xdr:colOff>
      <xdr:row>108</xdr:row>
      <xdr:rowOff>121514</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9494500" y="185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22809</xdr:rowOff>
    </xdr:from>
    <xdr:to>
      <xdr:col>98</xdr:col>
      <xdr:colOff>38100</xdr:colOff>
      <xdr:row>108</xdr:row>
      <xdr:rowOff>124409</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8605500" y="185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70714</xdr:rowOff>
    </xdr:from>
    <xdr:to>
      <xdr:col>102</xdr:col>
      <xdr:colOff>114300</xdr:colOff>
      <xdr:row>108</xdr:row>
      <xdr:rowOff>73609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8656300" y="1858731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20" name="n_1aveValue【公民館】&#10;一人当たり面積">
          <a:extLst>
            <a:ext uri="{FF2B5EF4-FFF2-40B4-BE49-F238E27FC236}">
              <a16:creationId xmlns:a16="http://schemas.microsoft.com/office/drawing/2014/main" id="{00000000-0008-0000-0100-0000D0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21" name="n_2aveValue【公民館】&#10;一人当たり面積">
          <a:extLst>
            <a:ext uri="{FF2B5EF4-FFF2-40B4-BE49-F238E27FC236}">
              <a16:creationId xmlns:a16="http://schemas.microsoft.com/office/drawing/2014/main" id="{00000000-0008-0000-0100-0000D102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22" name="n_3aveValue【公民館】&#10;一人当たり面積">
          <a:extLst>
            <a:ext uri="{FF2B5EF4-FFF2-40B4-BE49-F238E27FC236}">
              <a16:creationId xmlns:a16="http://schemas.microsoft.com/office/drawing/2014/main" id="{00000000-0008-0000-0100-0000D2020000}"/>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23" name="n_4aveValue【公民館】&#10;一人当たり面積">
          <a:extLst>
            <a:ext uri="{FF2B5EF4-FFF2-40B4-BE49-F238E27FC236}">
              <a16:creationId xmlns:a16="http://schemas.microsoft.com/office/drawing/2014/main" id="{00000000-0008-0000-0100-0000D302000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138041</xdr:rowOff>
    </xdr:from>
    <xdr:ext cx="469744" cy="259045"/>
    <xdr:sp macro="" textlink="">
      <xdr:nvSpPr>
        <xdr:cNvPr id="724" name="n_3mainValue【公民館】&#10;一人当たり面積">
          <a:extLst>
            <a:ext uri="{FF2B5EF4-FFF2-40B4-BE49-F238E27FC236}">
              <a16:creationId xmlns:a16="http://schemas.microsoft.com/office/drawing/2014/main" id="{00000000-0008-0000-0100-0000D4020000}"/>
            </a:ext>
          </a:extLst>
        </xdr:cNvPr>
        <xdr:cNvSpPr txBox="1"/>
      </xdr:nvSpPr>
      <xdr:spPr>
        <a:xfrm>
          <a:off x="19310427" y="183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140936</xdr:rowOff>
    </xdr:from>
    <xdr:ext cx="469744" cy="259045"/>
    <xdr:sp macro="" textlink="">
      <xdr:nvSpPr>
        <xdr:cNvPr id="725" name="n_4mainValue【公民館】&#10;一人当たり面積">
          <a:extLst>
            <a:ext uri="{FF2B5EF4-FFF2-40B4-BE49-F238E27FC236}">
              <a16:creationId xmlns:a16="http://schemas.microsoft.com/office/drawing/2014/main" id="{00000000-0008-0000-0100-0000D5020000}"/>
            </a:ext>
          </a:extLst>
        </xdr:cNvPr>
        <xdr:cNvSpPr txBox="1"/>
      </xdr:nvSpPr>
      <xdr:spPr>
        <a:xfrm>
          <a:off x="18421427" y="183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類似団体と比較して特に有形固定資産減価償却率が高くなっている施設は、学校施設、公営住宅であり、比較して低くなっている施設は、道路、橋りょう・トンネルである。</a:t>
          </a:r>
        </a:p>
        <a:p>
          <a:r>
            <a:rPr kumimoji="1" lang="ja-JP" altLang="en-US" sz="1300">
              <a:latin typeface="ＭＳ Ｐゴシック" panose="020B0600070205080204" pitchFamily="50" charset="-128"/>
              <a:ea typeface="ＭＳ Ｐゴシック" panose="020B0600070205080204" pitchFamily="50" charset="-128"/>
            </a:rPr>
            <a:t>学校施設については、五木東小学校及び五木中学校の有形固定資産減価償却率が毎年増加しているが、使用する上での問題はない。</a:t>
          </a:r>
        </a:p>
        <a:p>
          <a:r>
            <a:rPr kumimoji="1" lang="ja-JP" altLang="en-US" sz="1300">
              <a:latin typeface="ＭＳ Ｐゴシック" panose="020B0600070205080204" pitchFamily="50" charset="-128"/>
              <a:ea typeface="ＭＳ Ｐゴシック" panose="020B0600070205080204" pitchFamily="50" charset="-128"/>
            </a:rPr>
            <a:t>しかしながら、町内の児童数の減少もあり、今後の施設のあり方を検討する必要がある。</a:t>
          </a:r>
        </a:p>
        <a:p>
          <a:r>
            <a:rPr kumimoji="1" lang="ja-JP" altLang="en-US" sz="1300">
              <a:latin typeface="ＭＳ Ｐゴシック" panose="020B0600070205080204" pitchFamily="50" charset="-128"/>
              <a:ea typeface="ＭＳ Ｐゴシック" panose="020B0600070205080204" pitchFamily="50" charset="-128"/>
            </a:rPr>
            <a:t>また、道路、橋りょう・トンネルなどのインフラについては、類似団体より有形固定資産減価償却率が低い傾向にあるものの、各施設の個別施設計画及び長寿命化計画等に基づき、適切な維持修繕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xdr:rowOff>
    </xdr:from>
    <xdr:to>
      <xdr:col>24</xdr:col>
      <xdr:colOff>114300</xdr:colOff>
      <xdr:row>64</xdr:row>
      <xdr:rowOff>102235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87012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8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51435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1001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126365</xdr:rowOff>
    </xdr:from>
    <xdr:to>
      <xdr:col>15</xdr:col>
      <xdr:colOff>101600</xdr:colOff>
      <xdr:row>64</xdr:row>
      <xdr:rowOff>56515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5715</xdr:rowOff>
    </xdr:from>
    <xdr:to>
      <xdr:col>19</xdr:col>
      <xdr:colOff>177800</xdr:colOff>
      <xdr:row>64</xdr:row>
      <xdr:rowOff>28575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978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105410</xdr:rowOff>
    </xdr:from>
    <xdr:to>
      <xdr:col>10</xdr:col>
      <xdr:colOff>165100</xdr:colOff>
      <xdr:row>64</xdr:row>
      <xdr:rowOff>35560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156210</xdr:rowOff>
    </xdr:from>
    <xdr:to>
      <xdr:col>15</xdr:col>
      <xdr:colOff>50800</xdr:colOff>
      <xdr:row>64</xdr:row>
      <xdr:rowOff>5715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9575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88265</xdr:rowOff>
    </xdr:from>
    <xdr:to>
      <xdr:col>6</xdr:col>
      <xdr:colOff>38100</xdr:colOff>
      <xdr:row>64</xdr:row>
      <xdr:rowOff>18415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139065</xdr:rowOff>
    </xdr:from>
    <xdr:to>
      <xdr:col>10</xdr:col>
      <xdr:colOff>114300</xdr:colOff>
      <xdr:row>63</xdr:row>
      <xdr:rowOff>156210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9404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47642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26687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9542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53049</xdr:rowOff>
    </xdr:from>
    <xdr:to>
      <xdr:col>55</xdr:col>
      <xdr:colOff>50800</xdr:colOff>
      <xdr:row>59</xdr:row>
      <xdr:rowOff>154649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75926</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02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67745</xdr:rowOff>
    </xdr:from>
    <xdr:to>
      <xdr:col>50</xdr:col>
      <xdr:colOff>165100</xdr:colOff>
      <xdr:row>59</xdr:row>
      <xdr:rowOff>169345</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1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103849</xdr:rowOff>
    </xdr:from>
    <xdr:to>
      <xdr:col>55</xdr:col>
      <xdr:colOff>0</xdr:colOff>
      <xdr:row>59</xdr:row>
      <xdr:rowOff>118545</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21939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97137</xdr:rowOff>
    </xdr:from>
    <xdr:to>
      <xdr:col>46</xdr:col>
      <xdr:colOff>38100</xdr:colOff>
      <xdr:row>60</xdr:row>
      <xdr:rowOff>27287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2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118545</xdr:rowOff>
    </xdr:from>
    <xdr:to>
      <xdr:col>50</xdr:col>
      <xdr:colOff>114300</xdr:colOff>
      <xdr:row>59</xdr:row>
      <xdr:rowOff>147937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2340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114772</xdr:rowOff>
    </xdr:from>
    <xdr:to>
      <xdr:col>41</xdr:col>
      <xdr:colOff>101600</xdr:colOff>
      <xdr:row>60</xdr:row>
      <xdr:rowOff>44922</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2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147937</xdr:rowOff>
    </xdr:from>
    <xdr:to>
      <xdr:col>45</xdr:col>
      <xdr:colOff>177800</xdr:colOff>
      <xdr:row>59</xdr:row>
      <xdr:rowOff>165572</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263487"/>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144490</xdr:rowOff>
    </xdr:from>
    <xdr:to>
      <xdr:col>36</xdr:col>
      <xdr:colOff>165100</xdr:colOff>
      <xdr:row>60</xdr:row>
      <xdr:rowOff>74640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2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165572</xdr:rowOff>
    </xdr:from>
    <xdr:to>
      <xdr:col>41</xdr:col>
      <xdr:colOff>50800</xdr:colOff>
      <xdr:row>60</xdr:row>
      <xdr:rowOff>23840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28112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14422</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99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43814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998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61449</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00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91167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03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155702</xdr:rowOff>
    </xdr:from>
    <xdr:to>
      <xdr:col>50</xdr:col>
      <xdr:colOff>165100</xdr:colOff>
      <xdr:row>86</xdr:row>
      <xdr:rowOff>85852</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35052</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7782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158369</xdr:rowOff>
    </xdr:from>
    <xdr:to>
      <xdr:col>46</xdr:col>
      <xdr:colOff>38100</xdr:colOff>
      <xdr:row>86</xdr:row>
      <xdr:rowOff>88519</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35052</xdr:rowOff>
    </xdr:from>
    <xdr:to>
      <xdr:col>50</xdr:col>
      <xdr:colOff>114300</xdr:colOff>
      <xdr:row>86</xdr:row>
      <xdr:rowOff>37719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7797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159893</xdr:rowOff>
    </xdr:from>
    <xdr:to>
      <xdr:col>41</xdr:col>
      <xdr:colOff>101600</xdr:colOff>
      <xdr:row>86</xdr:row>
      <xdr:rowOff>90043</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37719</xdr:rowOff>
    </xdr:from>
    <xdr:to>
      <xdr:col>45</xdr:col>
      <xdr:colOff>177800</xdr:colOff>
      <xdr:row>86</xdr:row>
      <xdr:rowOff>39243</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78241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39243</xdr:rowOff>
    </xdr:from>
    <xdr:to>
      <xdr:col>41</xdr:col>
      <xdr:colOff>50800</xdr:colOff>
      <xdr:row>86</xdr:row>
      <xdr:rowOff>41911</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78394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76979</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79646</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8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81170</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200-000054010000}"/>
            </a:ext>
          </a:extLst>
        </xdr:cNvPr>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95794</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4592300" y="639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53340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3703300" y="630881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136616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814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0000000-0008-0000-02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00000000-0008-0000-0200-00007F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00000000-0008-0000-0200-000081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00000000-0008-0000-0200-000083010000}"/>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24464</xdr:rowOff>
    </xdr:from>
    <xdr:to>
      <xdr:col>116</xdr:col>
      <xdr:colOff>114300</xdr:colOff>
      <xdr:row>40</xdr:row>
      <xdr:rowOff>126064</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2110700" y="68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47341</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00000000-0008-0000-0200-00008F010000}"/>
            </a:ext>
          </a:extLst>
        </xdr:cNvPr>
        <xdr:cNvSpPr txBox="1"/>
      </xdr:nvSpPr>
      <xdr:spPr>
        <a:xfrm>
          <a:off x="22199600" y="673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29936</xdr:rowOff>
    </xdr:from>
    <xdr:to>
      <xdr:col>112</xdr:col>
      <xdr:colOff>38100</xdr:colOff>
      <xdr:row>40</xdr:row>
      <xdr:rowOff>131536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1272500" y="68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75264</xdr:rowOff>
    </xdr:from>
    <xdr:to>
      <xdr:col>116</xdr:col>
      <xdr:colOff>63500</xdr:colOff>
      <xdr:row>40</xdr:row>
      <xdr:rowOff>80736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1323300" y="6933264"/>
          <a:ext cx="8382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61064</xdr:rowOff>
    </xdr:from>
    <xdr:to>
      <xdr:col>107</xdr:col>
      <xdr:colOff>101600</xdr:colOff>
      <xdr:row>40</xdr:row>
      <xdr:rowOff>162664</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0383500" y="6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80736</xdr:rowOff>
    </xdr:from>
    <xdr:to>
      <xdr:col>111</xdr:col>
      <xdr:colOff>177800</xdr:colOff>
      <xdr:row>40</xdr:row>
      <xdr:rowOff>111864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20434300" y="6938736"/>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100878</xdr:rowOff>
    </xdr:from>
    <xdr:to>
      <xdr:col>102</xdr:col>
      <xdr:colOff>165100</xdr:colOff>
      <xdr:row>41</xdr:row>
      <xdr:rowOff>31028</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494500" y="69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111864</xdr:rowOff>
    </xdr:from>
    <xdr:to>
      <xdr:col>107</xdr:col>
      <xdr:colOff>50800</xdr:colOff>
      <xdr:row>40</xdr:row>
      <xdr:rowOff>151678</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9545300" y="6969864"/>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111147</xdr:rowOff>
    </xdr:from>
    <xdr:to>
      <xdr:col>98</xdr:col>
      <xdr:colOff>38100</xdr:colOff>
      <xdr:row>41</xdr:row>
      <xdr:rowOff>41297</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8605500" y="69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151678</xdr:rowOff>
    </xdr:from>
    <xdr:to>
      <xdr:col>102</xdr:col>
      <xdr:colOff>114300</xdr:colOff>
      <xdr:row>40</xdr:row>
      <xdr:rowOff>161947</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8656300" y="7009678"/>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148063</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1011095" y="666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7741</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20134795" y="66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47555</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9245795" y="67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57824</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00000000-0008-0000-0200-00009F010000}"/>
            </a:ext>
          </a:extLst>
        </xdr:cNvPr>
        <xdr:cNvSpPr txBox="1"/>
      </xdr:nvSpPr>
      <xdr:spPr>
        <a:xfrm>
          <a:off x="18356795" y="67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00000000-0008-0000-0200-0000B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00000000-0008-0000-0200-0000BA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00000000-0008-0000-0200-0000BC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00000000-0008-0000-0200-0000BE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00000000-0008-0000-0200-0000CA010000}"/>
            </a:ext>
          </a:extLst>
        </xdr:cNvPr>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81643</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814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0000000-0008-0000-02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000000-0008-0000-0200-0000EF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0000000-0008-0000-0200-0000F1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00000000-0008-0000-0200-0000F3010000}"/>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138938</xdr:rowOff>
    </xdr:from>
    <xdr:to>
      <xdr:col>116</xdr:col>
      <xdr:colOff>114300</xdr:colOff>
      <xdr:row>57</xdr:row>
      <xdr:rowOff>69088</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21107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161815</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0000000-0008-0000-0200-0000FF010000}"/>
            </a:ext>
          </a:extLst>
        </xdr:cNvPr>
        <xdr:cNvSpPr txBox="1"/>
      </xdr:nvSpPr>
      <xdr:spPr>
        <a:xfrm>
          <a:off x="22199600" y="959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156655</xdr:rowOff>
    </xdr:from>
    <xdr:to>
      <xdr:col>112</xdr:col>
      <xdr:colOff>38100</xdr:colOff>
      <xdr:row>57</xdr:row>
      <xdr:rowOff>86805</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1272500" y="97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18288</xdr:rowOff>
    </xdr:from>
    <xdr:to>
      <xdr:col>116</xdr:col>
      <xdr:colOff>63500</xdr:colOff>
      <xdr:row>57</xdr:row>
      <xdr:rowOff>36005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1323300" y="9790938"/>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20638</xdr:rowOff>
    </xdr:from>
    <xdr:to>
      <xdr:col>107</xdr:col>
      <xdr:colOff>101600</xdr:colOff>
      <xdr:row>57</xdr:row>
      <xdr:rowOff>122238</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0383500" y="97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36005</xdr:rowOff>
    </xdr:from>
    <xdr:to>
      <xdr:col>111</xdr:col>
      <xdr:colOff>177800</xdr:colOff>
      <xdr:row>57</xdr:row>
      <xdr:rowOff>71438</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20434300" y="980865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41783</xdr:rowOff>
    </xdr:from>
    <xdr:to>
      <xdr:col>102</xdr:col>
      <xdr:colOff>165100</xdr:colOff>
      <xdr:row>57</xdr:row>
      <xdr:rowOff>143383</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9494500" y="9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71438</xdr:rowOff>
    </xdr:from>
    <xdr:to>
      <xdr:col>107</xdr:col>
      <xdr:colOff>50800</xdr:colOff>
      <xdr:row>57</xdr:row>
      <xdr:rowOff>92583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9545300" y="9844088"/>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77788</xdr:rowOff>
    </xdr:from>
    <xdr:to>
      <xdr:col>98</xdr:col>
      <xdr:colOff>38100</xdr:colOff>
      <xdr:row>58</xdr:row>
      <xdr:rowOff>7938</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8605500" y="98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92583</xdr:rowOff>
    </xdr:from>
    <xdr:to>
      <xdr:col>102</xdr:col>
      <xdr:colOff>114300</xdr:colOff>
      <xdr:row>57</xdr:row>
      <xdr:rowOff>128588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8656300" y="9865233"/>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20" name="n_1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21" name="n_2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22" name="n_3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23" name="n_4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103332</xdr:rowOff>
    </xdr:from>
    <xdr:ext cx="469744" cy="259045"/>
    <xdr:sp macro="" textlink="">
      <xdr:nvSpPr>
        <xdr:cNvPr id="524" name="n_1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1075727" y="953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138765</xdr:rowOff>
    </xdr:from>
    <xdr:ext cx="469744" cy="259045"/>
    <xdr:sp macro="" textlink="">
      <xdr:nvSpPr>
        <xdr:cNvPr id="525" name="n_2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20199427" y="956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159910</xdr:rowOff>
    </xdr:from>
    <xdr:ext cx="469744" cy="259045"/>
    <xdr:sp macro="" textlink="">
      <xdr:nvSpPr>
        <xdr:cNvPr id="526" name="n_3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95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24465</xdr:rowOff>
    </xdr:from>
    <xdr:ext cx="469744" cy="259045"/>
    <xdr:sp macro="" textlink="">
      <xdr:nvSpPr>
        <xdr:cNvPr id="527" name="n_4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8421427" y="962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2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2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0000000-0008-0000-02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200-00002C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7620</xdr:rowOff>
    </xdr:from>
    <xdr:to>
      <xdr:col>85</xdr:col>
      <xdr:colOff>177800</xdr:colOff>
      <xdr:row>83</xdr:row>
      <xdr:rowOff>109220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62687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157497</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200-000038020000}"/>
            </a:ext>
          </a:extLst>
        </xdr:cNvPr>
        <xdr:cNvSpPr txBox="1"/>
      </xdr:nvSpPr>
      <xdr:spPr>
        <a:xfrm>
          <a:off x="16357600"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133350</xdr:rowOff>
    </xdr:from>
    <xdr:to>
      <xdr:col>81</xdr:col>
      <xdr:colOff>101600</xdr:colOff>
      <xdr:row>83</xdr:row>
      <xdr:rowOff>63500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54305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12700</xdr:rowOff>
    </xdr:from>
    <xdr:to>
      <xdr:col>85</xdr:col>
      <xdr:colOff>127000</xdr:colOff>
      <xdr:row>83</xdr:row>
      <xdr:rowOff>58420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81300" y="14243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102870</xdr:rowOff>
    </xdr:from>
    <xdr:to>
      <xdr:col>76</xdr:col>
      <xdr:colOff>165100</xdr:colOff>
      <xdr:row>83</xdr:row>
      <xdr:rowOff>33020</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45415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153670</xdr:rowOff>
    </xdr:from>
    <xdr:to>
      <xdr:col>81</xdr:col>
      <xdr:colOff>50800</xdr:colOff>
      <xdr:row>83</xdr:row>
      <xdr:rowOff>12700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4592300" y="14212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91439</xdr:rowOff>
    </xdr:from>
    <xdr:to>
      <xdr:col>72</xdr:col>
      <xdr:colOff>38100</xdr:colOff>
      <xdr:row>83</xdr:row>
      <xdr:rowOff>21589</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6525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142239</xdr:rowOff>
    </xdr:from>
    <xdr:to>
      <xdr:col>76</xdr:col>
      <xdr:colOff>114300</xdr:colOff>
      <xdr:row>82</xdr:row>
      <xdr:rowOff>153670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3703300" y="14201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54611</xdr:rowOff>
    </xdr:from>
    <xdr:to>
      <xdr:col>67</xdr:col>
      <xdr:colOff>101600</xdr:colOff>
      <xdr:row>82</xdr:row>
      <xdr:rowOff>156211</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763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105411</xdr:rowOff>
    </xdr:from>
    <xdr:to>
      <xdr:col>71</xdr:col>
      <xdr:colOff>177800</xdr:colOff>
      <xdr:row>82</xdr:row>
      <xdr:rowOff>142239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814300" y="1416431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54627</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428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24147</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12716</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147338</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200-000048020000}"/>
            </a:ext>
          </a:extLst>
        </xdr:cNvPr>
        <xdr:cNvSpPr txBox="1"/>
      </xdr:nvSpPr>
      <xdr:spPr>
        <a:xfrm>
          <a:off x="12611744"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xdr:rowOff>
    </xdr:from>
    <xdr:to>
      <xdr:col>116</xdr:col>
      <xdr:colOff>114300</xdr:colOff>
      <xdr:row>83</xdr:row>
      <xdr:rowOff>117856</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2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39133</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67056</xdr:rowOff>
    </xdr:from>
    <xdr:to>
      <xdr:col>116</xdr:col>
      <xdr:colOff>63500</xdr:colOff>
      <xdr:row>83</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1323300" y="142974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41402</xdr:rowOff>
    </xdr:from>
    <xdr:to>
      <xdr:col>107</xdr:col>
      <xdr:colOff>101600</xdr:colOff>
      <xdr:row>83</xdr:row>
      <xdr:rowOff>143002</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92202</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3065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9494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xdr:rowOff>
    </xdr:from>
    <xdr:to>
      <xdr:col>107</xdr:col>
      <xdr:colOff>50800</xdr:colOff>
      <xdr:row>83</xdr:row>
      <xdr:rowOff>92202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9545300" y="1424330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12954</xdr:rowOff>
    </xdr:from>
    <xdr:to>
      <xdr:col>102</xdr:col>
      <xdr:colOff>114300</xdr:colOff>
      <xdr:row>83</xdr:row>
      <xdr:rowOff>35813</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8656300" y="142433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34" name="n_1aveValue【消防施設】&#10;一人当たり面積">
          <a:extLst>
            <a:ext uri="{FF2B5EF4-FFF2-40B4-BE49-F238E27FC236}">
              <a16:creationId xmlns:a16="http://schemas.microsoft.com/office/drawing/2014/main" id="{00000000-0008-0000-0200-00007A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35" name="n_2aveValue【消防施設】&#10;一人当たり面積">
          <a:extLst>
            <a:ext uri="{FF2B5EF4-FFF2-40B4-BE49-F238E27FC236}">
              <a16:creationId xmlns:a16="http://schemas.microsoft.com/office/drawing/2014/main" id="{00000000-0008-0000-0200-00007B020000}"/>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637" name="n_4aveValue【消防施設】&#10;一人当たり面積">
          <a:extLst>
            <a:ext uri="{FF2B5EF4-FFF2-40B4-BE49-F238E27FC236}">
              <a16:creationId xmlns:a16="http://schemas.microsoft.com/office/drawing/2014/main" id="{00000000-0008-0000-0200-00007D02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638" name="n_1mainValue【消防施設】&#10;一人当たり面積">
          <a:extLst>
            <a:ext uri="{FF2B5EF4-FFF2-40B4-BE49-F238E27FC236}">
              <a16:creationId xmlns:a16="http://schemas.microsoft.com/office/drawing/2014/main" id="{00000000-0008-0000-0200-00007E020000}"/>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159529</xdr:rowOff>
    </xdr:from>
    <xdr:ext cx="469744" cy="259045"/>
    <xdr:sp macro="" textlink="">
      <xdr:nvSpPr>
        <xdr:cNvPr id="639" name="n_2mainValue【消防施設】&#10;一人当たり面積">
          <a:extLst>
            <a:ext uri="{FF2B5EF4-FFF2-40B4-BE49-F238E27FC236}">
              <a16:creationId xmlns:a16="http://schemas.microsoft.com/office/drawing/2014/main" id="{00000000-0008-0000-0200-00007F020000}"/>
            </a:ext>
          </a:extLst>
        </xdr:cNvPr>
        <xdr:cNvSpPr txBox="1"/>
      </xdr:nvSpPr>
      <xdr:spPr>
        <a:xfrm>
          <a:off x="201994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640" name="n_3mainValue【消防施設】&#10;一人当たり面積">
          <a:extLst>
            <a:ext uri="{FF2B5EF4-FFF2-40B4-BE49-F238E27FC236}">
              <a16:creationId xmlns:a16="http://schemas.microsoft.com/office/drawing/2014/main" id="{00000000-0008-0000-0200-000080020000}"/>
            </a:ext>
          </a:extLst>
        </xdr:cNvPr>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xdr:rowOff>
    </xdr:from>
    <xdr:to>
      <xdr:col>85</xdr:col>
      <xdr:colOff>127000</xdr:colOff>
      <xdr:row>107</xdr:row>
      <xdr:rowOff>79466</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5481300" y="18354402"/>
          <a:ext cx="8382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107</xdr:row>
      <xdr:rowOff>9252</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4592300" y="182841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110489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703300" y="1823193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58238</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814300" y="1818295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200-0000B9020000}"/>
            </a:ext>
          </a:extLst>
        </xdr:cNvPr>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200-0000BA020000}"/>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200-0000BB020000}"/>
            </a:ext>
          </a:extLst>
        </xdr:cNvPr>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200-0000BC02000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00000000-0008-0000-0200-0000D5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00000000-0008-0000-0200-0000D7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00000000-0008-0000-0200-0000D9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20447</xdr:rowOff>
    </xdr:from>
    <xdr:to>
      <xdr:col>116</xdr:col>
      <xdr:colOff>114300</xdr:colOff>
      <xdr:row>102</xdr:row>
      <xdr:rowOff>122047</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2110700" y="175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43324</xdr:rowOff>
    </xdr:from>
    <xdr:ext cx="469744" cy="259045"/>
    <xdr:sp macro="" textlink="">
      <xdr:nvSpPr>
        <xdr:cNvPr id="741" name="【庁舎】&#10;一人当たり面積該当値テキスト">
          <a:extLst>
            <a:ext uri="{FF2B5EF4-FFF2-40B4-BE49-F238E27FC236}">
              <a16:creationId xmlns:a16="http://schemas.microsoft.com/office/drawing/2014/main" id="{00000000-0008-0000-0200-0000E5020000}"/>
            </a:ext>
          </a:extLst>
        </xdr:cNvPr>
        <xdr:cNvSpPr txBox="1"/>
      </xdr:nvSpPr>
      <xdr:spPr>
        <a:xfrm>
          <a:off x="22199600" y="1735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38736</xdr:rowOff>
    </xdr:from>
    <xdr:to>
      <xdr:col>112</xdr:col>
      <xdr:colOff>38100</xdr:colOff>
      <xdr:row>102</xdr:row>
      <xdr:rowOff>140336</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1272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71247</xdr:rowOff>
    </xdr:from>
    <xdr:to>
      <xdr:col>116</xdr:col>
      <xdr:colOff>63500</xdr:colOff>
      <xdr:row>102</xdr:row>
      <xdr:rowOff>89536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1323300" y="1755914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75312</xdr:rowOff>
    </xdr:from>
    <xdr:to>
      <xdr:col>107</xdr:col>
      <xdr:colOff>101600</xdr:colOff>
      <xdr:row>103</xdr:row>
      <xdr:rowOff>5462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0383500" y="17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89536</xdr:rowOff>
    </xdr:from>
    <xdr:to>
      <xdr:col>111</xdr:col>
      <xdr:colOff>177800</xdr:colOff>
      <xdr:row>102</xdr:row>
      <xdr:rowOff>126112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0434300" y="17577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138176</xdr:rowOff>
    </xdr:from>
    <xdr:to>
      <xdr:col>102</xdr:col>
      <xdr:colOff>165100</xdr:colOff>
      <xdr:row>103</xdr:row>
      <xdr:rowOff>68326</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9494500" y="176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126112</xdr:rowOff>
    </xdr:from>
    <xdr:to>
      <xdr:col>107</xdr:col>
      <xdr:colOff>50800</xdr:colOff>
      <xdr:row>103</xdr:row>
      <xdr:rowOff>17526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9545300" y="17614012"/>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2539</xdr:rowOff>
    </xdr:from>
    <xdr:to>
      <xdr:col>98</xdr:col>
      <xdr:colOff>38100</xdr:colOff>
      <xdr:row>103</xdr:row>
      <xdr:rowOff>104139</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8605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17526</xdr:rowOff>
    </xdr:from>
    <xdr:to>
      <xdr:col>102</xdr:col>
      <xdr:colOff>114300</xdr:colOff>
      <xdr:row>103</xdr:row>
      <xdr:rowOff>53339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8656300" y="17676876"/>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00000000-0008-0000-0200-0000EE02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00000000-0008-0000-0200-0000EF02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00000000-0008-0000-0200-0000F002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00000000-0008-0000-0200-0000F102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156863</xdr:rowOff>
    </xdr:from>
    <xdr:ext cx="469744" cy="259045"/>
    <xdr:sp macro="" textlink="">
      <xdr:nvSpPr>
        <xdr:cNvPr id="754" name="n_1mainValue【庁舎】&#10;一人当たり面積">
          <a:extLst>
            <a:ext uri="{FF2B5EF4-FFF2-40B4-BE49-F238E27FC236}">
              <a16:creationId xmlns:a16="http://schemas.microsoft.com/office/drawing/2014/main" id="{00000000-0008-0000-0200-0000F2020000}"/>
            </a:ext>
          </a:extLst>
        </xdr:cNvPr>
        <xdr:cNvSpPr txBox="1"/>
      </xdr:nvSpPr>
      <xdr:spPr>
        <a:xfrm>
          <a:off x="21075727"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21989</xdr:rowOff>
    </xdr:from>
    <xdr:ext cx="469744" cy="259045"/>
    <xdr:sp macro="" textlink="">
      <xdr:nvSpPr>
        <xdr:cNvPr id="755" name="n_2mainValue【庁舎】&#10;一人当たり面積">
          <a:extLst>
            <a:ext uri="{FF2B5EF4-FFF2-40B4-BE49-F238E27FC236}">
              <a16:creationId xmlns:a16="http://schemas.microsoft.com/office/drawing/2014/main" id="{00000000-0008-0000-0200-0000F3020000}"/>
            </a:ext>
          </a:extLst>
        </xdr:cNvPr>
        <xdr:cNvSpPr txBox="1"/>
      </xdr:nvSpPr>
      <xdr:spPr>
        <a:xfrm>
          <a:off x="20199427" y="1733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84853</xdr:rowOff>
    </xdr:from>
    <xdr:ext cx="469744" cy="259045"/>
    <xdr:sp macro="" textlink="">
      <xdr:nvSpPr>
        <xdr:cNvPr id="756" name="n_3mainValue【庁舎】&#10;一人当たり面積">
          <a:extLst>
            <a:ext uri="{FF2B5EF4-FFF2-40B4-BE49-F238E27FC236}">
              <a16:creationId xmlns:a16="http://schemas.microsoft.com/office/drawing/2014/main" id="{00000000-0008-0000-0200-0000F4020000}"/>
            </a:ext>
          </a:extLst>
        </xdr:cNvPr>
        <xdr:cNvSpPr txBox="1"/>
      </xdr:nvSpPr>
      <xdr:spPr>
        <a:xfrm>
          <a:off x="19310427" y="174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120666</xdr:rowOff>
    </xdr:from>
    <xdr:ext cx="469744" cy="259045"/>
    <xdr:sp macro="" textlink="">
      <xdr:nvSpPr>
        <xdr:cNvPr id="757" name="n_4mainValue【庁舎】&#10;一人当たり面積">
          <a:extLst>
            <a:ext uri="{FF2B5EF4-FFF2-40B4-BE49-F238E27FC236}">
              <a16:creationId xmlns:a16="http://schemas.microsoft.com/office/drawing/2014/main" id="{00000000-0008-0000-0200-0000F5020000}"/>
            </a:ext>
          </a:extLst>
        </xdr:cNvPr>
        <xdr:cNvSpPr txBox="1"/>
      </xdr:nvSpPr>
      <xdr:spPr>
        <a:xfrm>
          <a:off x="18421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消防施設、庁舎であり、比較して低くなっている施設は、一般廃棄物処理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体育館・プールについては、村に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箇所体育館があり、耐用年数に対しての残存年数が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年となっており、老朽化が顕著であるため、現在の施設利用状況も勘案し、早急に対策を検討する必要がある。</a:t>
          </a:r>
        </a:p>
        <a:p>
          <a:r>
            <a:rPr kumimoji="1" lang="ja-JP" altLang="en-US" sz="1300">
              <a:latin typeface="ＭＳ Ｐゴシック" panose="020B0600070205080204" pitchFamily="50" charset="-128"/>
              <a:ea typeface="ＭＳ Ｐゴシック" panose="020B0600070205080204" pitchFamily="50" charset="-128"/>
            </a:rPr>
            <a:t>福祉施設については、五木村憩いの家が耐用年数を超過しており、早急な対策が必要である。</a:t>
          </a:r>
        </a:p>
        <a:p>
          <a:r>
            <a:rPr kumimoji="1" lang="ja-JP" altLang="en-US" sz="1300">
              <a:latin typeface="ＭＳ Ｐゴシック" panose="020B0600070205080204" pitchFamily="50" charset="-128"/>
              <a:ea typeface="ＭＳ Ｐゴシック" panose="020B0600070205080204" pitchFamily="50" charset="-128"/>
            </a:rPr>
            <a:t>消防施設については、消防詰所は比較的新しい施設が多いものの、一部事務組合運営による施設の老朽化が有形固定資産減価償却率の増加に影響していると考えられる。</a:t>
          </a:r>
        </a:p>
        <a:p>
          <a:r>
            <a:rPr kumimoji="1" lang="ja-JP" altLang="en-US" sz="1300">
              <a:latin typeface="ＭＳ Ｐゴシック" panose="020B0600070205080204" pitchFamily="50" charset="-128"/>
              <a:ea typeface="ＭＳ Ｐゴシック" panose="020B0600070205080204" pitchFamily="50" charset="-128"/>
            </a:rPr>
            <a:t>一方、一般廃棄物処理施設については、ほとんどの施設が一部事務組合での運営となっており、類似団体平均よりは減価償却が進んでいないと考えられる。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また保健センターについては、村保健福祉総合センターが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年経過しているものの、村内では福祉施設として重要な拠点施設であり、維持管理経費に注視しつつ、引き続き適切に管理していく。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93650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93650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人当たりの職員数」の算出に用いる職員数及び「給与水準（国との比較）」の「ラスパイレス指数」については、各調査対象年度の翌年の地方公務員</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年度決算における財政力指数は、対前年度と変わらず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となっているものの、急激な人口構造の変化や県内で最も高い高齢化率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）に加え、村内に基盤となる産業もないことなどにより、慢性的に財政基盤が脆弱で、全国平均や県内市町村平均を大きく下回っている。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現在、財政の健全化を確保しながら「ふるさと五木村づくり計画」や「再建計画」に基づく事業を推進しており、今後も歳入の確保と歳出削減の取り組みを継続し、財政基盤の強化に努める。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49736"/>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3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12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1945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15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178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1945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19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27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127250" y="719455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212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7229022"/>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178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69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1954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36484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697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ポイントの改善となっているものの、類似団体平均よりも高水準となっている。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今後も引き続き「ふるさと五木村づくり計画」や「再建計画」に基づく事業の点検・見直しを推進し、民間委託の検討や指定管理制度の積極的な活用、維持管理経費の節減を図り、経常経費の削減に努める。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514850" y="9662583"/>
          <a:ext cx="0" cy="1569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4584700" y="1121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11231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4584700" y="94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425950" y="966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67521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752850" y="10495492"/>
          <a:ext cx="762000" cy="13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4584700" y="1017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464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64</xdr:row>
      <xdr:rowOff>151977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940050" y="10633921"/>
          <a:ext cx="8128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702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409950" y="1028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40852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127250" y="10718377"/>
          <a:ext cx="812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889250" y="10565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597150" y="103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40852</xdr:rowOff>
    </xdr:from>
    <xdr:to>
      <xdr:col>11</xdr:col>
      <xdr:colOff>31750</xdr:colOff>
      <xdr:row>65</xdr:row>
      <xdr:rowOff>129329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333500" y="10772352"/>
          <a:ext cx="79375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095500" y="10541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784350" y="103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2827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9715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464050" y="10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4584700" y="1041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702050" y="10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409950" y="1066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889250" y="10667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597150" y="107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161502</xdr:rowOff>
    </xdr:from>
    <xdr:to>
      <xdr:col>11</xdr:col>
      <xdr:colOff>82550</xdr:colOff>
      <xdr:row>65</xdr:row>
      <xdr:rowOff>91652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095500" y="107279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76429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784350" y="108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78529</xdr:rowOff>
    </xdr:from>
    <xdr:to>
      <xdr:col>7</xdr:col>
      <xdr:colOff>31750</xdr:colOff>
      <xdr:row>66</xdr:row>
      <xdr:rowOff>8679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282700" y="108100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164906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971550" y="108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前年度より増加し、類似団体平均も大きく上回っている。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）と少ないため相対的に高くならざるを得ず、当該指標を用いた団体間比較は実用性に乏しい。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また、人口に対して面積が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㎡と広大なこともあり、道路などの公共施設の維持管理費を増大させる要因となっている。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さらに、早急な事業完了に向けて進めている地籍調査事業に要する経費も指標悪化の一因となっている。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514850" y="13179301"/>
          <a:ext cx="0" cy="15032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4584700" y="1465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425950" y="14682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4584700" y="1292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425950" y="13179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89884</xdr:rowOff>
    </xdr:from>
    <xdr:to>
      <xdr:col>23</xdr:col>
      <xdr:colOff>133350</xdr:colOff>
      <xdr:row>85</xdr:row>
      <xdr:rowOff>77071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752850" y="13958284"/>
          <a:ext cx="762000" cy="1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4584700" y="1324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464050" y="1339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89884</xdr:rowOff>
    </xdr:from>
    <xdr:to>
      <xdr:col>19</xdr:col>
      <xdr:colOff>133350</xdr:colOff>
      <xdr:row>85</xdr:row>
      <xdr:rowOff>8551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940050" y="13958284"/>
          <a:ext cx="8128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702050" y="1337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409950" y="1315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87916</xdr:rowOff>
    </xdr:from>
    <xdr:to>
      <xdr:col>15</xdr:col>
      <xdr:colOff>82550</xdr:colOff>
      <xdr:row>85</xdr:row>
      <xdr:rowOff>8551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127250" y="13956316"/>
          <a:ext cx="812800" cy="8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889250" y="13331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597150" y="1310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54680</xdr:rowOff>
    </xdr:from>
    <xdr:to>
      <xdr:col>11</xdr:col>
      <xdr:colOff>31750</xdr:colOff>
      <xdr:row>84</xdr:row>
      <xdr:rowOff>87916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333500" y="13923080"/>
          <a:ext cx="79375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095500" y="133210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784350" y="1309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282700" y="13314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971550" y="1308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26271</xdr:rowOff>
    </xdr:from>
    <xdr:to>
      <xdr:col>23</xdr:col>
      <xdr:colOff>184150</xdr:colOff>
      <xdr:row>85</xdr:row>
      <xdr:rowOff>127871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464050" y="140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169798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4584700" y="1403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39084</xdr:rowOff>
    </xdr:from>
    <xdr:to>
      <xdr:col>19</xdr:col>
      <xdr:colOff>184150</xdr:colOff>
      <xdr:row>84</xdr:row>
      <xdr:rowOff>140684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702050" y="139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125461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409950" y="13993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129201</xdr:rowOff>
    </xdr:from>
    <xdr:to>
      <xdr:col>15</xdr:col>
      <xdr:colOff>133350</xdr:colOff>
      <xdr:row>85</xdr:row>
      <xdr:rowOff>59351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889250" y="139976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44128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597150" y="1407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37116</xdr:rowOff>
    </xdr:from>
    <xdr:to>
      <xdr:col>11</xdr:col>
      <xdr:colOff>82550</xdr:colOff>
      <xdr:row>84</xdr:row>
      <xdr:rowOff>138716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095500" y="139055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123493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784350" y="1399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3880</xdr:rowOff>
    </xdr:from>
    <xdr:to>
      <xdr:col>7</xdr:col>
      <xdr:colOff>31750</xdr:colOff>
      <xdr:row>84</xdr:row>
      <xdr:rowOff>105480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282700" y="13872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90257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971550" y="1395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令和３年度決算におけるラスパイレス指数は、類似団体平均よりも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要因は、昇給抑制対象者（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歳以上の職員）の増加等があげられる。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今後も、職員の平均年齢が高い状況が継続するため、ラスパイレス指数の改善は見込めない。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474950" y="13433107"/>
          <a:ext cx="0" cy="1246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5563850" y="1465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405100" y="1467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5563850" y="13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3433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712950" y="1431829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5563850" y="14324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430500" y="143519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86995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906500" y="14318298"/>
          <a:ext cx="80645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4668500" y="14345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370050" y="1442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86995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106400" y="14408468"/>
          <a:ext cx="8001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55725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44768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293600" y="14360525"/>
          <a:ext cx="8128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055600" y="1434592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276350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2242800" y="14345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19507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430500" y="142674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5563850" y="141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668500" y="142674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370050" y="1404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868400" y="14399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557250" y="144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055600" y="1436401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2763500" y="1444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2242800" y="14309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1950700" y="1408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類似団体平均を大きく上回っているが、人口が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人と少ないため、相対的に高くならざるを得ず、当該指標を用いた団体間比較は実用性に乏しい。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今後は、ＩＣＴの活用推進により行政サービスを維持しつつ、民間委託も含めた機構改革等による職員数の削減など、適切な定員管理に努める。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9650748"/>
          <a:ext cx="0" cy="1556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17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207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4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9650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17308</xdr:rowOff>
    </xdr:from>
    <xdr:to>
      <xdr:col>81</xdr:col>
      <xdr:colOff>44450</xdr:colOff>
      <xdr:row>64</xdr:row>
      <xdr:rowOff>40749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712950" y="10583708"/>
          <a:ext cx="762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9805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30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2141</xdr:rowOff>
    </xdr:from>
    <xdr:to>
      <xdr:col>77</xdr:col>
      <xdr:colOff>44450</xdr:colOff>
      <xdr:row>64</xdr:row>
      <xdr:rowOff>17308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6500" y="10568541"/>
          <a:ext cx="80645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8500" y="9940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2141</xdr:rowOff>
    </xdr:from>
    <xdr:to>
      <xdr:col>72</xdr:col>
      <xdr:colOff>203200</xdr:colOff>
      <xdr:row>64</xdr:row>
      <xdr:rowOff>67637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106400" y="10568541"/>
          <a:ext cx="8001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9927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970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156355</xdr:rowOff>
    </xdr:from>
    <xdr:to>
      <xdr:col>68</xdr:col>
      <xdr:colOff>152400</xdr:colOff>
      <xdr:row>64</xdr:row>
      <xdr:rowOff>67637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10557655"/>
          <a:ext cx="812800" cy="7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990955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969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990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969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161399</xdr:rowOff>
    </xdr:from>
    <xdr:to>
      <xdr:col>81</xdr:col>
      <xdr:colOff>95250</xdr:colOff>
      <xdr:row>64</xdr:row>
      <xdr:rowOff>91549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30500" y="105626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133476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1053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137958</xdr:rowOff>
    </xdr:from>
    <xdr:to>
      <xdr:col>77</xdr:col>
      <xdr:colOff>95250</xdr:colOff>
      <xdr:row>64</xdr:row>
      <xdr:rowOff>68108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8500" y="105392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52885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061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122791</xdr:rowOff>
    </xdr:from>
    <xdr:to>
      <xdr:col>73</xdr:col>
      <xdr:colOff>44450</xdr:colOff>
      <xdr:row>64</xdr:row>
      <xdr:rowOff>52941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105240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37718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060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16837</xdr:rowOff>
    </xdr:from>
    <xdr:to>
      <xdr:col>68</xdr:col>
      <xdr:colOff>203200</xdr:colOff>
      <xdr:row>64</xdr:row>
      <xdr:rowOff>118437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1058323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103214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066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105555</xdr:rowOff>
    </xdr:from>
    <xdr:to>
      <xdr:col>64</xdr:col>
      <xdr:colOff>152400</xdr:colOff>
      <xdr:row>64</xdr:row>
      <xdr:rowOff>35705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10506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20482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05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令和３年度決算における実質公債費比率は、対前年度から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要因としては、過去に発行した公有林債や過疎対策事業債の償還が終了していく一方で、近年発行した大型公共施設の地方債の元金償還が始まったためである。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今後は、類似団体平均を目標に、新発債の抑制など地方債現在高総枠管理に努めていく。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474950" y="5984240"/>
          <a:ext cx="0" cy="1495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5563850" y="745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405100" y="7479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556385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405100" y="5984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97790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712950" y="6933777"/>
          <a:ext cx="762000" cy="9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5563850" y="672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906500" y="6885517"/>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668500" y="6866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370050" y="664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140546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106400" y="6885517"/>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868400" y="6858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557250" y="6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164677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2293600" y="6909646"/>
          <a:ext cx="8128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055600" y="684276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7635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19507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430500" y="6981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556385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668500" y="68829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370050" y="6963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868400" y="6834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5572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055600" y="685884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763500" y="6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2242800" y="6882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1950700" y="69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年度決算以降、比率は出ていない。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要因としては、過去に発行した公有林債や過疎対策事業債の償還が進んでいることなどによる地方債現在高の減少や控除財源としての財政調整基金等基金の増によるものである。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今後も地方債発行額の総枠管理に努め、将来負担の軽減を図っていく。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474950" y="2230664"/>
          <a:ext cx="0" cy="1544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5563850" y="37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405100" y="3774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ポイント減少したが、職員の高年齢化により、類似団体と比較して高い水準にある。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新規採用の抑制、機構改革等による職員数の減などの取り組みを通じて、人件費の削減に努める。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445000" y="5605018"/>
          <a:ext cx="0" cy="1116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533900" y="669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371975" y="6721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533900" y="535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371975" y="5605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12700</xdr:rowOff>
    </xdr:to>
    <xdr:cxnSp macro="">
      <xdr:nvCxnSpPr>
        <xdr:cNvPr id="64" name="直線コネクタ 63"/>
        <xdr:cNvCxnSpPr/>
      </xdr:nvCxnSpPr>
      <xdr:spPr>
        <a:xfrm flipV="1">
          <a:off x="3679825" y="6196838"/>
          <a:ext cx="765175"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533900" y="590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410075"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17272</xdr:rowOff>
    </xdr:to>
    <xdr:cxnSp macro="">
      <xdr:nvCxnSpPr>
        <xdr:cNvPr id="67" name="直線コネクタ 66"/>
        <xdr:cNvCxnSpPr/>
      </xdr:nvCxnSpPr>
      <xdr:spPr>
        <a:xfrm flipV="1">
          <a:off x="2860675" y="6286500"/>
          <a:ext cx="8191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635375" y="61460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321050" y="592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49276</xdr:rowOff>
    </xdr:to>
    <xdr:cxnSp macro="">
      <xdr:nvCxnSpPr>
        <xdr:cNvPr id="70" name="直線コネクタ 69"/>
        <xdr:cNvCxnSpPr/>
      </xdr:nvCxnSpPr>
      <xdr:spPr>
        <a:xfrm flipV="1">
          <a:off x="2035175" y="6291072"/>
          <a:ext cx="8255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2809875"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511425" y="58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49276</xdr:rowOff>
    </xdr:to>
    <xdr:cxnSp macro="">
      <xdr:nvCxnSpPr>
        <xdr:cNvPr id="73" name="直線コネクタ 72"/>
        <xdr:cNvCxnSpPr/>
      </xdr:nvCxnSpPr>
      <xdr:spPr>
        <a:xfrm>
          <a:off x="1225550" y="6256274"/>
          <a:ext cx="809625"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000250" y="609752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685925" y="587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174750"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876300" y="5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410075" y="614603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533900" y="61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635375" y="6242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32105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2809875" y="6246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511425"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xdr:cNvSpPr/>
      </xdr:nvSpPr>
      <xdr:spPr>
        <a:xfrm>
          <a:off x="2000250" y="627227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xdr:cNvSpPr txBox="1"/>
      </xdr:nvSpPr>
      <xdr:spPr>
        <a:xfrm>
          <a:off x="1685925" y="635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174750" y="6205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876300" y="62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前年度から減少しているものの、類似団体と比較して高い傾向にある。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これは、再建計画に基づき代替地等に整備した公共施設など、保有する施設が多いためである。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今後は施設管理の民間委託や指定管理制度の導入を進め、削減を図っていく。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5208250" y="2433828"/>
          <a:ext cx="0" cy="890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528445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5119350" y="332384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528445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5119350" y="24338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161290</xdr:rowOff>
    </xdr:to>
    <xdr:cxnSp macro="">
      <xdr:nvCxnSpPr>
        <xdr:cNvPr id="122" name="直線コネクタ 121"/>
        <xdr:cNvCxnSpPr/>
      </xdr:nvCxnSpPr>
      <xdr:spPr>
        <a:xfrm flipV="1">
          <a:off x="14433550" y="2835402"/>
          <a:ext cx="7747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5284450" y="2633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5157450" y="278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90424</xdr:rowOff>
    </xdr:to>
    <xdr:cxnSp macro="">
      <xdr:nvCxnSpPr>
        <xdr:cNvPr id="125" name="直線コネクタ 124"/>
        <xdr:cNvCxnSpPr/>
      </xdr:nvCxnSpPr>
      <xdr:spPr>
        <a:xfrm flipV="1">
          <a:off x="13623925" y="2967990"/>
          <a:ext cx="809625"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4382750" y="278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4084300" y="256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94996</xdr:rowOff>
    </xdr:to>
    <xdr:cxnSp macro="">
      <xdr:nvCxnSpPr>
        <xdr:cNvPr id="128" name="直線コネクタ 127"/>
        <xdr:cNvCxnSpPr/>
      </xdr:nvCxnSpPr>
      <xdr:spPr>
        <a:xfrm flipV="1">
          <a:off x="12798425" y="3062224"/>
          <a:ext cx="8255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3573125" y="286232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3258800" y="264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19</xdr:row>
      <xdr:rowOff>78994</xdr:rowOff>
    </xdr:to>
    <xdr:cxnSp macro="">
      <xdr:nvCxnSpPr>
        <xdr:cNvPr id="131" name="直線コネクタ 130"/>
        <xdr:cNvCxnSpPr/>
      </xdr:nvCxnSpPr>
      <xdr:spPr>
        <a:xfrm flipV="1">
          <a:off x="11972925" y="3066796"/>
          <a:ext cx="825500"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2747625" y="285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2449175" y="263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1938000" y="2825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1623675"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xdr:cNvSpPr/>
      </xdr:nvSpPr>
      <xdr:spPr>
        <a:xfrm>
          <a:off x="15157450" y="2790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2" name="物件費該当値テキスト"/>
        <xdr:cNvSpPr txBox="1"/>
      </xdr:nvSpPr>
      <xdr:spPr>
        <a:xfrm>
          <a:off x="15284450" y="276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xdr:cNvSpPr/>
      </xdr:nvSpPr>
      <xdr:spPr>
        <a:xfrm>
          <a:off x="14382750" y="291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xdr:cNvSpPr txBox="1"/>
      </xdr:nvSpPr>
      <xdr:spPr>
        <a:xfrm>
          <a:off x="140843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5" name="楕円 144"/>
        <xdr:cNvSpPr/>
      </xdr:nvSpPr>
      <xdr:spPr>
        <a:xfrm>
          <a:off x="13573125" y="301142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6" name="テキスト ボックス 145"/>
        <xdr:cNvSpPr txBox="1"/>
      </xdr:nvSpPr>
      <xdr:spPr>
        <a:xfrm>
          <a:off x="13258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7" name="楕円 146"/>
        <xdr:cNvSpPr/>
      </xdr:nvSpPr>
      <xdr:spPr>
        <a:xfrm>
          <a:off x="12747625"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48" name="テキスト ボックス 147"/>
        <xdr:cNvSpPr txBox="1"/>
      </xdr:nvSpPr>
      <xdr:spPr>
        <a:xfrm>
          <a:off x="12449175"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28194</xdr:rowOff>
    </xdr:from>
    <xdr:to>
      <xdr:col>65</xdr:col>
      <xdr:colOff>53975</xdr:colOff>
      <xdr:row>19</xdr:row>
      <xdr:rowOff>129794</xdr:rowOff>
    </xdr:to>
    <xdr:sp macro="" textlink="">
      <xdr:nvSpPr>
        <xdr:cNvPr id="149" name="楕円 148"/>
        <xdr:cNvSpPr/>
      </xdr:nvSpPr>
      <xdr:spPr>
        <a:xfrm>
          <a:off x="11938000" y="316509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114571</xdr:rowOff>
    </xdr:from>
    <xdr:ext cx="762000" cy="259045"/>
    <xdr:sp macro="" textlink="">
      <xdr:nvSpPr>
        <xdr:cNvPr id="150" name="テキスト ボックス 149"/>
        <xdr:cNvSpPr txBox="1"/>
      </xdr:nvSpPr>
      <xdr:spPr>
        <a:xfrm>
          <a:off x="11623675" y="325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等を受けた人口構造の変化により、扶助費の増大が全国共通の喫緊の課題となる中、本村では、高齢化が進んでいるものの、年少人口や老齢人口も少ないため、類似団体平均よりも低水準で推移しており、今後もこの状況が続くと見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445000" y="8695872"/>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533900" y="1008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371975" y="101082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533900" y="844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371975" y="86958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84" name="直線コネクタ 183"/>
        <xdr:cNvCxnSpPr/>
      </xdr:nvCxnSpPr>
      <xdr:spPr>
        <a:xfrm>
          <a:off x="3679825" y="8928100"/>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533900" y="902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410075" y="9056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78015</xdr:rowOff>
    </xdr:to>
    <xdr:cxnSp macro="">
      <xdr:nvCxnSpPr>
        <xdr:cNvPr id="187" name="直線コネクタ 186"/>
        <xdr:cNvCxnSpPr/>
      </xdr:nvCxnSpPr>
      <xdr:spPr>
        <a:xfrm flipV="1">
          <a:off x="2860675" y="8928100"/>
          <a:ext cx="8191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635375"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321050" y="918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78015</xdr:rowOff>
    </xdr:to>
    <xdr:cxnSp macro="">
      <xdr:nvCxnSpPr>
        <xdr:cNvPr id="190" name="直線コネクタ 189"/>
        <xdr:cNvCxnSpPr/>
      </xdr:nvCxnSpPr>
      <xdr:spPr>
        <a:xfrm>
          <a:off x="2035175" y="8820150"/>
          <a:ext cx="825500" cy="1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2809875" y="91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511425" y="920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110672</xdr:rowOff>
    </xdr:to>
    <xdr:cxnSp macro="">
      <xdr:nvCxnSpPr>
        <xdr:cNvPr id="193" name="直線コネクタ 192"/>
        <xdr:cNvCxnSpPr/>
      </xdr:nvCxnSpPr>
      <xdr:spPr>
        <a:xfrm flipV="1">
          <a:off x="1225550" y="8820150"/>
          <a:ext cx="809625"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000250"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685925"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174750" y="90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8763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xdr:cNvSpPr/>
      </xdr:nvSpPr>
      <xdr:spPr>
        <a:xfrm>
          <a:off x="4410075" y="89163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xdr:cNvSpPr txBox="1"/>
      </xdr:nvSpPr>
      <xdr:spPr>
        <a:xfrm>
          <a:off x="4533900" y="876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635375" y="888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321050" y="865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xdr:cNvSpPr/>
      </xdr:nvSpPr>
      <xdr:spPr>
        <a:xfrm>
          <a:off x="2809875"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xdr:cNvSpPr txBox="1"/>
      </xdr:nvSpPr>
      <xdr:spPr>
        <a:xfrm>
          <a:off x="2511425" y="872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xdr:cNvSpPr/>
      </xdr:nvSpPr>
      <xdr:spPr>
        <a:xfrm>
          <a:off x="2000250" y="8769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xdr:cNvSpPr txBox="1"/>
      </xdr:nvSpPr>
      <xdr:spPr>
        <a:xfrm>
          <a:off x="1685925" y="855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xdr:cNvSpPr/>
      </xdr:nvSpPr>
      <xdr:spPr>
        <a:xfrm>
          <a:off x="117475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xdr:cNvSpPr txBox="1"/>
      </xdr:nvSpPr>
      <xdr:spPr>
        <a:xfrm>
          <a:off x="876300" y="875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類似団体と比較して低水準で推移している。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これは、主要な経費が類似団体平均と比較して、高水準であるためと考える。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1461750"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00137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1461750"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00137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1461750"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00137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1461750"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00137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5208250" y="8824722"/>
          <a:ext cx="0" cy="99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5284450" y="979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5119350" y="982446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5284450" y="8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5119350" y="882472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145288</xdr:rowOff>
    </xdr:from>
    <xdr:to>
      <xdr:col>82</xdr:col>
      <xdr:colOff>107950</xdr:colOff>
      <xdr:row>54</xdr:row>
      <xdr:rowOff>163576</xdr:rowOff>
    </xdr:to>
    <xdr:cxnSp macro="">
      <xdr:nvCxnSpPr>
        <xdr:cNvPr id="242" name="直線コネクタ 241"/>
        <xdr:cNvCxnSpPr/>
      </xdr:nvCxnSpPr>
      <xdr:spPr>
        <a:xfrm flipV="1">
          <a:off x="14433550" y="906068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5284450" y="9199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5157450" y="9227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140716</xdr:rowOff>
    </xdr:from>
    <xdr:to>
      <xdr:col>78</xdr:col>
      <xdr:colOff>69850</xdr:colOff>
      <xdr:row>54</xdr:row>
      <xdr:rowOff>163576</xdr:rowOff>
    </xdr:to>
    <xdr:cxnSp macro="">
      <xdr:nvCxnSpPr>
        <xdr:cNvPr id="245" name="直線コネクタ 244"/>
        <xdr:cNvCxnSpPr/>
      </xdr:nvCxnSpPr>
      <xdr:spPr>
        <a:xfrm>
          <a:off x="13623925" y="9056116"/>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4382750" y="92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4084300" y="9353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136144</xdr:rowOff>
    </xdr:from>
    <xdr:to>
      <xdr:col>73</xdr:col>
      <xdr:colOff>180975</xdr:colOff>
      <xdr:row>54</xdr:row>
      <xdr:rowOff>140716</xdr:rowOff>
    </xdr:to>
    <xdr:cxnSp macro="">
      <xdr:nvCxnSpPr>
        <xdr:cNvPr id="248" name="直線コネクタ 247"/>
        <xdr:cNvCxnSpPr/>
      </xdr:nvCxnSpPr>
      <xdr:spPr>
        <a:xfrm>
          <a:off x="12798425" y="9051544"/>
          <a:ext cx="8255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3573125" y="926236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32588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136144</xdr:rowOff>
    </xdr:from>
    <xdr:to>
      <xdr:col>69</xdr:col>
      <xdr:colOff>92075</xdr:colOff>
      <xdr:row>55</xdr:row>
      <xdr:rowOff>115570</xdr:rowOff>
    </xdr:to>
    <xdr:cxnSp macro="">
      <xdr:nvCxnSpPr>
        <xdr:cNvPr id="251" name="直線コネクタ 250"/>
        <xdr:cNvCxnSpPr/>
      </xdr:nvCxnSpPr>
      <xdr:spPr>
        <a:xfrm flipV="1">
          <a:off x="11972925" y="9051544"/>
          <a:ext cx="825500" cy="1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2747625" y="928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2449175"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1938000" y="927150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1623675"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94488</xdr:rowOff>
    </xdr:from>
    <xdr:to>
      <xdr:col>82</xdr:col>
      <xdr:colOff>158750</xdr:colOff>
      <xdr:row>55</xdr:row>
      <xdr:rowOff>24638</xdr:rowOff>
    </xdr:to>
    <xdr:sp macro="" textlink="">
      <xdr:nvSpPr>
        <xdr:cNvPr id="261" name="楕円 260"/>
        <xdr:cNvSpPr/>
      </xdr:nvSpPr>
      <xdr:spPr>
        <a:xfrm>
          <a:off x="15157450" y="9009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111015</xdr:rowOff>
    </xdr:from>
    <xdr:ext cx="762000" cy="259045"/>
    <xdr:sp macro="" textlink="">
      <xdr:nvSpPr>
        <xdr:cNvPr id="262" name="その他該当値テキスト"/>
        <xdr:cNvSpPr txBox="1"/>
      </xdr:nvSpPr>
      <xdr:spPr>
        <a:xfrm>
          <a:off x="15284450" y="886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112776</xdr:rowOff>
    </xdr:from>
    <xdr:to>
      <xdr:col>78</xdr:col>
      <xdr:colOff>120650</xdr:colOff>
      <xdr:row>55</xdr:row>
      <xdr:rowOff>42926</xdr:rowOff>
    </xdr:to>
    <xdr:sp macro="" textlink="">
      <xdr:nvSpPr>
        <xdr:cNvPr id="263" name="楕円 262"/>
        <xdr:cNvSpPr/>
      </xdr:nvSpPr>
      <xdr:spPr>
        <a:xfrm>
          <a:off x="14382750" y="9028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53103</xdr:rowOff>
    </xdr:from>
    <xdr:ext cx="736600" cy="259045"/>
    <xdr:sp macro="" textlink="">
      <xdr:nvSpPr>
        <xdr:cNvPr id="264" name="テキスト ボックス 263"/>
        <xdr:cNvSpPr txBox="1"/>
      </xdr:nvSpPr>
      <xdr:spPr>
        <a:xfrm>
          <a:off x="14084300" y="8803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89916</xdr:rowOff>
    </xdr:from>
    <xdr:to>
      <xdr:col>74</xdr:col>
      <xdr:colOff>31750</xdr:colOff>
      <xdr:row>55</xdr:row>
      <xdr:rowOff>20066</xdr:rowOff>
    </xdr:to>
    <xdr:sp macro="" textlink="">
      <xdr:nvSpPr>
        <xdr:cNvPr id="265" name="楕円 264"/>
        <xdr:cNvSpPr/>
      </xdr:nvSpPr>
      <xdr:spPr>
        <a:xfrm>
          <a:off x="13573125" y="90053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30243</xdr:rowOff>
    </xdr:from>
    <xdr:ext cx="762000" cy="259045"/>
    <xdr:sp macro="" textlink="">
      <xdr:nvSpPr>
        <xdr:cNvPr id="266" name="テキスト ボックス 265"/>
        <xdr:cNvSpPr txBox="1"/>
      </xdr:nvSpPr>
      <xdr:spPr>
        <a:xfrm>
          <a:off x="13258800" y="87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85344</xdr:rowOff>
    </xdr:from>
    <xdr:to>
      <xdr:col>69</xdr:col>
      <xdr:colOff>142875</xdr:colOff>
      <xdr:row>55</xdr:row>
      <xdr:rowOff>15494</xdr:rowOff>
    </xdr:to>
    <xdr:sp macro="" textlink="">
      <xdr:nvSpPr>
        <xdr:cNvPr id="267" name="楕円 266"/>
        <xdr:cNvSpPr/>
      </xdr:nvSpPr>
      <xdr:spPr>
        <a:xfrm>
          <a:off x="12747625" y="9000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25671</xdr:rowOff>
    </xdr:from>
    <xdr:ext cx="762000" cy="259045"/>
    <xdr:sp macro="" textlink="">
      <xdr:nvSpPr>
        <xdr:cNvPr id="268" name="テキスト ボックス 267"/>
        <xdr:cNvSpPr txBox="1"/>
      </xdr:nvSpPr>
      <xdr:spPr>
        <a:xfrm>
          <a:off x="12449175" y="877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9" name="楕円 268"/>
        <xdr:cNvSpPr/>
      </xdr:nvSpPr>
      <xdr:spPr>
        <a:xfrm>
          <a:off x="11938000" y="9145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0" name="テキスト ボックス 269"/>
        <xdr:cNvSpPr txBox="1"/>
      </xdr:nvSpPr>
      <xdr:spPr>
        <a:xfrm>
          <a:off x="11623675"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これは、村の再建計画事業を進めるために実施してきた各種団体等への補助制度の見直しや廃止縮小を計画的に実施してきた効果である。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しかしながら、類似団体より高い水準であるため、引き続き、効率的な補助事業の実施に努めていく。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5208250" y="5635244"/>
          <a:ext cx="0" cy="110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5284450" y="670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5119350" y="673557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5284450" y="539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5119350" y="563524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46990</xdr:rowOff>
    </xdr:to>
    <xdr:cxnSp macro="">
      <xdr:nvCxnSpPr>
        <xdr:cNvPr id="300" name="直線コネクタ 299"/>
        <xdr:cNvCxnSpPr/>
      </xdr:nvCxnSpPr>
      <xdr:spPr>
        <a:xfrm flipV="1">
          <a:off x="14433550" y="6137402"/>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5284450" y="5857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515745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106426</xdr:rowOff>
    </xdr:to>
    <xdr:cxnSp macro="">
      <xdr:nvCxnSpPr>
        <xdr:cNvPr id="303" name="直線コネクタ 302"/>
        <xdr:cNvCxnSpPr/>
      </xdr:nvCxnSpPr>
      <xdr:spPr>
        <a:xfrm flipV="1">
          <a:off x="13623925" y="6155690"/>
          <a:ext cx="80962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4382750"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4084300" y="5804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3556</xdr:rowOff>
    </xdr:to>
    <xdr:cxnSp macro="">
      <xdr:nvCxnSpPr>
        <xdr:cNvPr id="306" name="直線コネクタ 305"/>
        <xdr:cNvCxnSpPr/>
      </xdr:nvCxnSpPr>
      <xdr:spPr>
        <a:xfrm flipV="1">
          <a:off x="12798425" y="6215126"/>
          <a:ext cx="8255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357312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32588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38</xdr:row>
      <xdr:rowOff>3556</xdr:rowOff>
    </xdr:to>
    <xdr:cxnSp macro="">
      <xdr:nvCxnSpPr>
        <xdr:cNvPr id="309" name="直線コネクタ 308"/>
        <xdr:cNvCxnSpPr/>
      </xdr:nvCxnSpPr>
      <xdr:spPr>
        <a:xfrm>
          <a:off x="11972925" y="6109970"/>
          <a:ext cx="8255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2747625"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2449175" y="580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1938000" y="60152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1623675" y="579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5157450" y="6092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528445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xdr:cNvSpPr/>
      </xdr:nvSpPr>
      <xdr:spPr>
        <a:xfrm>
          <a:off x="14382750" y="6111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2" name="テキスト ボックス 321"/>
        <xdr:cNvSpPr txBox="1"/>
      </xdr:nvSpPr>
      <xdr:spPr>
        <a:xfrm>
          <a:off x="14084300" y="619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xdr:cNvSpPr/>
      </xdr:nvSpPr>
      <xdr:spPr>
        <a:xfrm>
          <a:off x="13573125" y="616432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xdr:cNvSpPr txBox="1"/>
      </xdr:nvSpPr>
      <xdr:spPr>
        <a:xfrm>
          <a:off x="132588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5" name="楕円 324"/>
        <xdr:cNvSpPr/>
      </xdr:nvSpPr>
      <xdr:spPr>
        <a:xfrm>
          <a:off x="12747625" y="6232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26" name="テキスト ボックス 325"/>
        <xdr:cNvSpPr txBox="1"/>
      </xdr:nvSpPr>
      <xdr:spPr>
        <a:xfrm>
          <a:off x="12449175" y="631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xdr:cNvSpPr/>
      </xdr:nvSpPr>
      <xdr:spPr>
        <a:xfrm>
          <a:off x="11938000" y="6065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xdr:cNvSpPr txBox="1"/>
      </xdr:nvSpPr>
      <xdr:spPr>
        <a:xfrm>
          <a:off x="11623675" y="614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これは、再建計画に基づく大型公共事業の元金償還が始まったことによるものである。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今後、償還のピークを迎え、比率は上昇する見込みであるため、新規発行の抑制などに努める。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445000" y="12171680"/>
          <a:ext cx="0" cy="109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533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371975" y="13266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533900" y="1192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371975" y="12171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138430</xdr:rowOff>
    </xdr:to>
    <xdr:cxnSp macro="">
      <xdr:nvCxnSpPr>
        <xdr:cNvPr id="360" name="直線コネクタ 359"/>
        <xdr:cNvCxnSpPr/>
      </xdr:nvCxnSpPr>
      <xdr:spPr>
        <a:xfrm>
          <a:off x="3679825" y="12774930"/>
          <a:ext cx="7651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533900" y="12479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410075" y="126276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62230</xdr:rowOff>
    </xdr:to>
    <xdr:cxnSp macro="">
      <xdr:nvCxnSpPr>
        <xdr:cNvPr id="363" name="直線コネクタ 362"/>
        <xdr:cNvCxnSpPr/>
      </xdr:nvCxnSpPr>
      <xdr:spPr>
        <a:xfrm>
          <a:off x="2860675" y="12721589"/>
          <a:ext cx="8191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635375" y="126580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32105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24130</xdr:rowOff>
    </xdr:to>
    <xdr:cxnSp macro="">
      <xdr:nvCxnSpPr>
        <xdr:cNvPr id="366" name="直線コネクタ 365"/>
        <xdr:cNvCxnSpPr/>
      </xdr:nvCxnSpPr>
      <xdr:spPr>
        <a:xfrm flipV="1">
          <a:off x="2035175" y="12721589"/>
          <a:ext cx="8255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2809875" y="12665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511425"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24130</xdr:rowOff>
    </xdr:to>
    <xdr:cxnSp macro="">
      <xdr:nvCxnSpPr>
        <xdr:cNvPr id="369" name="直線コネクタ 368"/>
        <xdr:cNvCxnSpPr/>
      </xdr:nvCxnSpPr>
      <xdr:spPr>
        <a:xfrm>
          <a:off x="1225550" y="12721589"/>
          <a:ext cx="80962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000250" y="126580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685925"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174750" y="12661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8763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9" name="楕円 378"/>
        <xdr:cNvSpPr/>
      </xdr:nvSpPr>
      <xdr:spPr>
        <a:xfrm>
          <a:off x="4410075" y="12800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0" name="公債費該当値テキスト"/>
        <xdr:cNvSpPr txBox="1"/>
      </xdr:nvSpPr>
      <xdr:spPr>
        <a:xfrm>
          <a:off x="4533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1" name="楕円 380"/>
        <xdr:cNvSpPr/>
      </xdr:nvSpPr>
      <xdr:spPr>
        <a:xfrm>
          <a:off x="3635375" y="12724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2" name="テキスト ボックス 381"/>
        <xdr:cNvSpPr txBox="1"/>
      </xdr:nvSpPr>
      <xdr:spPr>
        <a:xfrm>
          <a:off x="332105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xdr:cNvSpPr/>
      </xdr:nvSpPr>
      <xdr:spPr>
        <a:xfrm>
          <a:off x="2809875" y="12677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4" name="テキスト ボックス 383"/>
        <xdr:cNvSpPr txBox="1"/>
      </xdr:nvSpPr>
      <xdr:spPr>
        <a:xfrm>
          <a:off x="2511425" y="127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xdr:cNvSpPr/>
      </xdr:nvSpPr>
      <xdr:spPr>
        <a:xfrm>
          <a:off x="2000250" y="12692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685925"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楕円 386"/>
        <xdr:cNvSpPr/>
      </xdr:nvSpPr>
      <xdr:spPr>
        <a:xfrm>
          <a:off x="1174750" y="12677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876300" y="127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これは、物件費や補助費が減少した一方で、公債費が増加しており、公債費の占める割合が増え、相対的に減少したものである。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5208250" y="122021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528445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5119350" y="135394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5284450" y="1195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5119350" y="122021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78</xdr:row>
      <xdr:rowOff>138430</xdr:rowOff>
    </xdr:to>
    <xdr:cxnSp macro="">
      <xdr:nvCxnSpPr>
        <xdr:cNvPr id="421" name="直線コネクタ 420"/>
        <xdr:cNvCxnSpPr/>
      </xdr:nvCxnSpPr>
      <xdr:spPr>
        <a:xfrm flipV="1">
          <a:off x="14433550" y="12809220"/>
          <a:ext cx="7747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528445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5157450" y="1281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100330</xdr:rowOff>
    </xdr:to>
    <xdr:cxnSp macro="">
      <xdr:nvCxnSpPr>
        <xdr:cNvPr id="424" name="直線コネクタ 423"/>
        <xdr:cNvCxnSpPr/>
      </xdr:nvCxnSpPr>
      <xdr:spPr>
        <a:xfrm flipV="1">
          <a:off x="13623925" y="13016230"/>
          <a:ext cx="809625"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4382750" y="12965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4084300" y="1274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142239</xdr:rowOff>
    </xdr:to>
    <xdr:cxnSp macro="">
      <xdr:nvCxnSpPr>
        <xdr:cNvPr id="427" name="直線コネクタ 426"/>
        <xdr:cNvCxnSpPr/>
      </xdr:nvCxnSpPr>
      <xdr:spPr>
        <a:xfrm flipV="1">
          <a:off x="12798425" y="13143230"/>
          <a:ext cx="8255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3573125" y="130073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3258800" y="127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69850</xdr:rowOff>
    </xdr:to>
    <xdr:cxnSp macro="">
      <xdr:nvCxnSpPr>
        <xdr:cNvPr id="430" name="直線コネクタ 429"/>
        <xdr:cNvCxnSpPr/>
      </xdr:nvCxnSpPr>
      <xdr:spPr>
        <a:xfrm flipV="1">
          <a:off x="11972925" y="13185139"/>
          <a:ext cx="8255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2747625" y="12992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2449175"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1938000" y="12927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1623675" y="127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40" name="楕円 439"/>
        <xdr:cNvSpPr/>
      </xdr:nvSpPr>
      <xdr:spPr>
        <a:xfrm>
          <a:off x="1515745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41" name="公債費以外該当値テキスト"/>
        <xdr:cNvSpPr txBox="1"/>
      </xdr:nvSpPr>
      <xdr:spPr>
        <a:xfrm>
          <a:off x="15284450" y="1260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2" name="楕円 441"/>
        <xdr:cNvSpPr/>
      </xdr:nvSpPr>
      <xdr:spPr>
        <a:xfrm>
          <a:off x="14382750" y="12965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3" name="テキスト ボックス 442"/>
        <xdr:cNvSpPr txBox="1"/>
      </xdr:nvSpPr>
      <xdr:spPr>
        <a:xfrm>
          <a:off x="14084300" y="1304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4" name="楕円 443"/>
        <xdr:cNvSpPr/>
      </xdr:nvSpPr>
      <xdr:spPr>
        <a:xfrm>
          <a:off x="13573125" y="13092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5" name="テキスト ボックス 444"/>
        <xdr:cNvSpPr txBox="1"/>
      </xdr:nvSpPr>
      <xdr:spPr>
        <a:xfrm>
          <a:off x="13258800" y="1317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91439</xdr:rowOff>
    </xdr:from>
    <xdr:to>
      <xdr:col>69</xdr:col>
      <xdr:colOff>142875</xdr:colOff>
      <xdr:row>80</xdr:row>
      <xdr:rowOff>21589</xdr:rowOff>
    </xdr:to>
    <xdr:sp macro="" textlink="">
      <xdr:nvSpPr>
        <xdr:cNvPr id="446" name="楕円 445"/>
        <xdr:cNvSpPr/>
      </xdr:nvSpPr>
      <xdr:spPr>
        <a:xfrm>
          <a:off x="12747625" y="13134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6366</xdr:rowOff>
    </xdr:from>
    <xdr:ext cx="762000" cy="259045"/>
    <xdr:sp macro="" textlink="">
      <xdr:nvSpPr>
        <xdr:cNvPr id="447" name="テキスト ボックス 446"/>
        <xdr:cNvSpPr txBox="1"/>
      </xdr:nvSpPr>
      <xdr:spPr>
        <a:xfrm>
          <a:off x="12449175"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19050</xdr:rowOff>
    </xdr:from>
    <xdr:to>
      <xdr:col>65</xdr:col>
      <xdr:colOff>53975</xdr:colOff>
      <xdr:row>80</xdr:row>
      <xdr:rowOff>120650</xdr:rowOff>
    </xdr:to>
    <xdr:sp macro="" textlink="">
      <xdr:nvSpPr>
        <xdr:cNvPr id="448" name="楕円 447"/>
        <xdr:cNvSpPr/>
      </xdr:nvSpPr>
      <xdr:spPr>
        <a:xfrm>
          <a:off x="11938000" y="13227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105427</xdr:rowOff>
    </xdr:from>
    <xdr:ext cx="762000" cy="259045"/>
    <xdr:sp macro="" textlink="">
      <xdr:nvSpPr>
        <xdr:cNvPr id="449" name="テキスト ボックス 448"/>
        <xdr:cNvSpPr txBox="1"/>
      </xdr:nvSpPr>
      <xdr:spPr>
        <a:xfrm>
          <a:off x="11623675"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099050" y="2144033"/>
          <a:ext cx="0" cy="1076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168900" y="319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010150" y="322099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168900" y="188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010150" y="214403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16449</xdr:rowOff>
    </xdr:from>
    <xdr:to>
      <xdr:col>29</xdr:col>
      <xdr:colOff>127000</xdr:colOff>
      <xdr:row>15</xdr:row>
      <xdr:rowOff>47714</xdr:rowOff>
    </xdr:to>
    <xdr:cxnSp macro="">
      <xdr:nvCxnSpPr>
        <xdr:cNvPr id="49" name="直線コネクタ 48"/>
        <xdr:cNvCxnSpPr/>
      </xdr:nvCxnSpPr>
      <xdr:spPr bwMode="auto">
        <a:xfrm>
          <a:off x="4508500" y="2581849"/>
          <a:ext cx="590550" cy="3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168900" y="2904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048250" y="2932376"/>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16449</xdr:rowOff>
    </xdr:from>
    <xdr:to>
      <xdr:col>26</xdr:col>
      <xdr:colOff>50800</xdr:colOff>
      <xdr:row>15</xdr:row>
      <xdr:rowOff>83314</xdr:rowOff>
    </xdr:to>
    <xdr:cxnSp macro="">
      <xdr:nvCxnSpPr>
        <xdr:cNvPr id="52" name="直線コネクタ 51"/>
        <xdr:cNvCxnSpPr/>
      </xdr:nvCxnSpPr>
      <xdr:spPr bwMode="auto">
        <a:xfrm flipV="1">
          <a:off x="3886200" y="2581849"/>
          <a:ext cx="622300" cy="6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457700" y="2946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165600" y="303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83314</xdr:rowOff>
    </xdr:from>
    <xdr:to>
      <xdr:col>22</xdr:col>
      <xdr:colOff>114300</xdr:colOff>
      <xdr:row>15</xdr:row>
      <xdr:rowOff>98667</xdr:rowOff>
    </xdr:to>
    <xdr:cxnSp macro="">
      <xdr:nvCxnSpPr>
        <xdr:cNvPr id="55" name="直線コネクタ 54"/>
        <xdr:cNvCxnSpPr/>
      </xdr:nvCxnSpPr>
      <xdr:spPr bwMode="auto">
        <a:xfrm flipV="1">
          <a:off x="3257550" y="2648714"/>
          <a:ext cx="628650" cy="1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3835400" y="2957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543300" y="304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98667</xdr:rowOff>
    </xdr:from>
    <xdr:to>
      <xdr:col>18</xdr:col>
      <xdr:colOff>177800</xdr:colOff>
      <xdr:row>15</xdr:row>
      <xdr:rowOff>119902</xdr:rowOff>
    </xdr:to>
    <xdr:cxnSp macro="">
      <xdr:nvCxnSpPr>
        <xdr:cNvPr id="58" name="直線コネクタ 57"/>
        <xdr:cNvCxnSpPr/>
      </xdr:nvCxnSpPr>
      <xdr:spPr bwMode="auto">
        <a:xfrm flipV="1">
          <a:off x="2622550" y="2664067"/>
          <a:ext cx="6350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213100" y="2975702"/>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2914650" y="306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571750" y="298025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279650" y="306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168364</xdr:rowOff>
    </xdr:from>
    <xdr:to>
      <xdr:col>29</xdr:col>
      <xdr:colOff>177800</xdr:colOff>
      <xdr:row>15</xdr:row>
      <xdr:rowOff>98514</xdr:rowOff>
    </xdr:to>
    <xdr:sp macro="" textlink="">
      <xdr:nvSpPr>
        <xdr:cNvPr id="68" name="楕円 67"/>
        <xdr:cNvSpPr/>
      </xdr:nvSpPr>
      <xdr:spPr bwMode="auto">
        <a:xfrm>
          <a:off x="5048250" y="2562314"/>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13441</xdr:rowOff>
    </xdr:from>
    <xdr:ext cx="762000" cy="259045"/>
    <xdr:sp macro="" textlink="">
      <xdr:nvSpPr>
        <xdr:cNvPr id="69" name="人口1人当たり決算額の推移該当値テキスト130"/>
        <xdr:cNvSpPr txBox="1"/>
      </xdr:nvSpPr>
      <xdr:spPr>
        <a:xfrm>
          <a:off x="5168900" y="2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137099</xdr:rowOff>
    </xdr:from>
    <xdr:to>
      <xdr:col>26</xdr:col>
      <xdr:colOff>101600</xdr:colOff>
      <xdr:row>15</xdr:row>
      <xdr:rowOff>67249</xdr:rowOff>
    </xdr:to>
    <xdr:sp macro="" textlink="">
      <xdr:nvSpPr>
        <xdr:cNvPr id="70" name="楕円 69"/>
        <xdr:cNvSpPr/>
      </xdr:nvSpPr>
      <xdr:spPr bwMode="auto">
        <a:xfrm>
          <a:off x="4457700" y="2531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77426</xdr:rowOff>
    </xdr:from>
    <xdr:ext cx="736600" cy="259045"/>
    <xdr:sp macro="" textlink="">
      <xdr:nvSpPr>
        <xdr:cNvPr id="71" name="テキスト ボックス 70"/>
        <xdr:cNvSpPr txBox="1"/>
      </xdr:nvSpPr>
      <xdr:spPr>
        <a:xfrm>
          <a:off x="4165600" y="2299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32514</xdr:rowOff>
    </xdr:from>
    <xdr:to>
      <xdr:col>22</xdr:col>
      <xdr:colOff>165100</xdr:colOff>
      <xdr:row>15</xdr:row>
      <xdr:rowOff>134114</xdr:rowOff>
    </xdr:to>
    <xdr:sp macro="" textlink="">
      <xdr:nvSpPr>
        <xdr:cNvPr id="72" name="楕円 71"/>
        <xdr:cNvSpPr/>
      </xdr:nvSpPr>
      <xdr:spPr bwMode="auto">
        <a:xfrm>
          <a:off x="3835400" y="259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144291</xdr:rowOff>
    </xdr:from>
    <xdr:ext cx="762000" cy="259045"/>
    <xdr:sp macro="" textlink="">
      <xdr:nvSpPr>
        <xdr:cNvPr id="73" name="テキスト ボックス 72"/>
        <xdr:cNvSpPr txBox="1"/>
      </xdr:nvSpPr>
      <xdr:spPr>
        <a:xfrm>
          <a:off x="3543300" y="236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47867</xdr:rowOff>
    </xdr:from>
    <xdr:to>
      <xdr:col>19</xdr:col>
      <xdr:colOff>38100</xdr:colOff>
      <xdr:row>15</xdr:row>
      <xdr:rowOff>149467</xdr:rowOff>
    </xdr:to>
    <xdr:sp macro="" textlink="">
      <xdr:nvSpPr>
        <xdr:cNvPr id="74" name="楕円 73"/>
        <xdr:cNvSpPr/>
      </xdr:nvSpPr>
      <xdr:spPr bwMode="auto">
        <a:xfrm>
          <a:off x="3213100" y="2613267"/>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159644</xdr:rowOff>
    </xdr:from>
    <xdr:ext cx="762000" cy="259045"/>
    <xdr:sp macro="" textlink="">
      <xdr:nvSpPr>
        <xdr:cNvPr id="75" name="テキスト ボックス 74"/>
        <xdr:cNvSpPr txBox="1"/>
      </xdr:nvSpPr>
      <xdr:spPr>
        <a:xfrm>
          <a:off x="2914650" y="238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69102</xdr:rowOff>
    </xdr:from>
    <xdr:to>
      <xdr:col>15</xdr:col>
      <xdr:colOff>101600</xdr:colOff>
      <xdr:row>15</xdr:row>
      <xdr:rowOff>170702</xdr:rowOff>
    </xdr:to>
    <xdr:sp macro="" textlink="">
      <xdr:nvSpPr>
        <xdr:cNvPr id="76" name="楕円 75"/>
        <xdr:cNvSpPr/>
      </xdr:nvSpPr>
      <xdr:spPr bwMode="auto">
        <a:xfrm>
          <a:off x="2571750" y="2634502"/>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9429</xdr:rowOff>
    </xdr:from>
    <xdr:ext cx="762000" cy="259045"/>
    <xdr:sp macro="" textlink="">
      <xdr:nvSpPr>
        <xdr:cNvPr id="77" name="テキスト ボックス 76"/>
        <xdr:cNvSpPr txBox="1"/>
      </xdr:nvSpPr>
      <xdr:spPr>
        <a:xfrm>
          <a:off x="2279650" y="24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1949450" y="73279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1949450" y="68707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25095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1949450" y="64135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25095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1949450" y="59563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25095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099050" y="59938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168900" y="699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010150" y="702610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168900" y="57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010150" y="599380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131037</xdr:rowOff>
    </xdr:from>
    <xdr:to>
      <xdr:col>29</xdr:col>
      <xdr:colOff>127000</xdr:colOff>
      <xdr:row>34</xdr:row>
      <xdr:rowOff>313744</xdr:rowOff>
    </xdr:to>
    <xdr:cxnSp macro="">
      <xdr:nvCxnSpPr>
        <xdr:cNvPr id="108" name="直線コネクタ 107"/>
        <xdr:cNvCxnSpPr/>
      </xdr:nvCxnSpPr>
      <xdr:spPr bwMode="auto">
        <a:xfrm flipV="1">
          <a:off x="4508500" y="6246087"/>
          <a:ext cx="590550" cy="18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168900" y="6553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048250" y="6581644"/>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313744</xdr:rowOff>
    </xdr:from>
    <xdr:to>
      <xdr:col>26</xdr:col>
      <xdr:colOff>50800</xdr:colOff>
      <xdr:row>35</xdr:row>
      <xdr:rowOff>70399</xdr:rowOff>
    </xdr:to>
    <xdr:cxnSp macro="">
      <xdr:nvCxnSpPr>
        <xdr:cNvPr id="111" name="直線コネクタ 110"/>
        <xdr:cNvCxnSpPr/>
      </xdr:nvCxnSpPr>
      <xdr:spPr bwMode="auto">
        <a:xfrm flipV="1">
          <a:off x="3886200" y="6428794"/>
          <a:ext cx="622300" cy="9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457700" y="6603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165600" y="669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70399</xdr:rowOff>
    </xdr:from>
    <xdr:to>
      <xdr:col>22</xdr:col>
      <xdr:colOff>114300</xdr:colOff>
      <xdr:row>35</xdr:row>
      <xdr:rowOff>77092</xdr:rowOff>
    </xdr:to>
    <xdr:cxnSp macro="">
      <xdr:nvCxnSpPr>
        <xdr:cNvPr id="114" name="直線コネクタ 113"/>
        <xdr:cNvCxnSpPr/>
      </xdr:nvCxnSpPr>
      <xdr:spPr bwMode="auto">
        <a:xfrm flipV="1">
          <a:off x="3257550" y="6528349"/>
          <a:ext cx="628650" cy="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3835400" y="661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543300" y="670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65543</xdr:rowOff>
    </xdr:from>
    <xdr:to>
      <xdr:col>18</xdr:col>
      <xdr:colOff>177800</xdr:colOff>
      <xdr:row>35</xdr:row>
      <xdr:rowOff>77092</xdr:rowOff>
    </xdr:to>
    <xdr:cxnSp macro="">
      <xdr:nvCxnSpPr>
        <xdr:cNvPr id="117" name="直線コネクタ 116"/>
        <xdr:cNvCxnSpPr/>
      </xdr:nvCxnSpPr>
      <xdr:spPr bwMode="auto">
        <a:xfrm>
          <a:off x="2622550" y="6523493"/>
          <a:ext cx="635000" cy="1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213100" y="6623711"/>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2914650" y="671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571750" y="662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279650" y="670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80237</xdr:rowOff>
    </xdr:from>
    <xdr:to>
      <xdr:col>29</xdr:col>
      <xdr:colOff>177800</xdr:colOff>
      <xdr:row>34</xdr:row>
      <xdr:rowOff>181837</xdr:rowOff>
    </xdr:to>
    <xdr:sp macro="" textlink="">
      <xdr:nvSpPr>
        <xdr:cNvPr id="127" name="楕円 126"/>
        <xdr:cNvSpPr/>
      </xdr:nvSpPr>
      <xdr:spPr bwMode="auto">
        <a:xfrm>
          <a:off x="5048250" y="6195287"/>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268214</xdr:rowOff>
    </xdr:from>
    <xdr:ext cx="762000" cy="259045"/>
    <xdr:sp macro="" textlink="">
      <xdr:nvSpPr>
        <xdr:cNvPr id="128" name="人口1人当たり決算額の推移該当値テキスト445"/>
        <xdr:cNvSpPr txBox="1"/>
      </xdr:nvSpPr>
      <xdr:spPr>
        <a:xfrm>
          <a:off x="5168900" y="604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262944</xdr:rowOff>
    </xdr:from>
    <xdr:to>
      <xdr:col>26</xdr:col>
      <xdr:colOff>101600</xdr:colOff>
      <xdr:row>35</xdr:row>
      <xdr:rowOff>21644</xdr:rowOff>
    </xdr:to>
    <xdr:sp macro="" textlink="">
      <xdr:nvSpPr>
        <xdr:cNvPr id="129" name="楕円 128"/>
        <xdr:cNvSpPr/>
      </xdr:nvSpPr>
      <xdr:spPr bwMode="auto">
        <a:xfrm>
          <a:off x="4457700" y="6377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31820</xdr:rowOff>
    </xdr:from>
    <xdr:ext cx="736600" cy="259045"/>
    <xdr:sp macro="" textlink="">
      <xdr:nvSpPr>
        <xdr:cNvPr id="130" name="テキスト ボックス 129"/>
        <xdr:cNvSpPr txBox="1"/>
      </xdr:nvSpPr>
      <xdr:spPr>
        <a:xfrm>
          <a:off x="4165600" y="6146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19599</xdr:rowOff>
    </xdr:from>
    <xdr:to>
      <xdr:col>22</xdr:col>
      <xdr:colOff>165100</xdr:colOff>
      <xdr:row>35</xdr:row>
      <xdr:rowOff>121199</xdr:rowOff>
    </xdr:to>
    <xdr:sp macro="" textlink="">
      <xdr:nvSpPr>
        <xdr:cNvPr id="131" name="楕円 130"/>
        <xdr:cNvSpPr/>
      </xdr:nvSpPr>
      <xdr:spPr bwMode="auto">
        <a:xfrm>
          <a:off x="3835400" y="647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131376</xdr:rowOff>
    </xdr:from>
    <xdr:ext cx="762000" cy="259045"/>
    <xdr:sp macro="" textlink="">
      <xdr:nvSpPr>
        <xdr:cNvPr id="132" name="テキスト ボックス 131"/>
        <xdr:cNvSpPr txBox="1"/>
      </xdr:nvSpPr>
      <xdr:spPr>
        <a:xfrm>
          <a:off x="3543300" y="62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26292</xdr:rowOff>
    </xdr:from>
    <xdr:to>
      <xdr:col>19</xdr:col>
      <xdr:colOff>38100</xdr:colOff>
      <xdr:row>35</xdr:row>
      <xdr:rowOff>127892</xdr:rowOff>
    </xdr:to>
    <xdr:sp macro="" textlink="">
      <xdr:nvSpPr>
        <xdr:cNvPr id="133" name="楕円 132"/>
        <xdr:cNvSpPr/>
      </xdr:nvSpPr>
      <xdr:spPr bwMode="auto">
        <a:xfrm>
          <a:off x="3213100" y="6484242"/>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138069</xdr:rowOff>
    </xdr:from>
    <xdr:ext cx="762000" cy="259045"/>
    <xdr:sp macro="" textlink="">
      <xdr:nvSpPr>
        <xdr:cNvPr id="134" name="テキスト ボックス 133"/>
        <xdr:cNvSpPr txBox="1"/>
      </xdr:nvSpPr>
      <xdr:spPr>
        <a:xfrm>
          <a:off x="2914650" y="625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14743</xdr:rowOff>
    </xdr:from>
    <xdr:to>
      <xdr:col>15</xdr:col>
      <xdr:colOff>101600</xdr:colOff>
      <xdr:row>35</xdr:row>
      <xdr:rowOff>116343</xdr:rowOff>
    </xdr:to>
    <xdr:sp macro="" textlink="">
      <xdr:nvSpPr>
        <xdr:cNvPr id="135" name="楕円 134"/>
        <xdr:cNvSpPr/>
      </xdr:nvSpPr>
      <xdr:spPr bwMode="auto">
        <a:xfrm>
          <a:off x="2571750" y="647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126520</xdr:rowOff>
    </xdr:from>
    <xdr:ext cx="762000" cy="259045"/>
    <xdr:sp macro="" textlink="">
      <xdr:nvSpPr>
        <xdr:cNvPr id="136" name="テキスト ボックス 135"/>
        <xdr:cNvSpPr txBox="1"/>
      </xdr:nvSpPr>
      <xdr:spPr>
        <a:xfrm>
          <a:off x="2279650" y="624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4751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518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176395" y="5167458"/>
          <a:ext cx="1270" cy="111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229100" y="62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108450" y="628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229100" y="495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108450" y="5167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153243</xdr:rowOff>
    </xdr:from>
    <xdr:to>
      <xdr:col>24</xdr:col>
      <xdr:colOff>63500</xdr:colOff>
      <xdr:row>34</xdr:row>
      <xdr:rowOff>164776</xdr:rowOff>
    </xdr:to>
    <xdr:cxnSp macro="">
      <xdr:nvCxnSpPr>
        <xdr:cNvPr id="60" name="直線コネクタ 59"/>
        <xdr:cNvCxnSpPr/>
      </xdr:nvCxnSpPr>
      <xdr:spPr>
        <a:xfrm flipV="1">
          <a:off x="3429000" y="5772993"/>
          <a:ext cx="7493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229100" y="5995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127500" y="6017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164776</xdr:rowOff>
    </xdr:from>
    <xdr:to>
      <xdr:col>19</xdr:col>
      <xdr:colOff>177800</xdr:colOff>
      <xdr:row>35</xdr:row>
      <xdr:rowOff>48851</xdr:rowOff>
    </xdr:to>
    <xdr:cxnSp macro="">
      <xdr:nvCxnSpPr>
        <xdr:cNvPr id="63" name="直線コネクタ 62"/>
        <xdr:cNvCxnSpPr/>
      </xdr:nvCxnSpPr>
      <xdr:spPr>
        <a:xfrm flipV="1">
          <a:off x="2622550" y="5784526"/>
          <a:ext cx="80645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384550" y="6031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154895" y="611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48851</xdr:rowOff>
    </xdr:from>
    <xdr:to>
      <xdr:col>15</xdr:col>
      <xdr:colOff>50800</xdr:colOff>
      <xdr:row>35</xdr:row>
      <xdr:rowOff>62542</xdr:rowOff>
    </xdr:to>
    <xdr:cxnSp macro="">
      <xdr:nvCxnSpPr>
        <xdr:cNvPr id="66" name="直線コネクタ 65"/>
        <xdr:cNvCxnSpPr/>
      </xdr:nvCxnSpPr>
      <xdr:spPr>
        <a:xfrm flipV="1">
          <a:off x="1828800" y="5833701"/>
          <a:ext cx="79375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571750" y="6080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361145" y="616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62542</xdr:rowOff>
    </xdr:from>
    <xdr:to>
      <xdr:col>10</xdr:col>
      <xdr:colOff>114300</xdr:colOff>
      <xdr:row>35</xdr:row>
      <xdr:rowOff>87512</xdr:rowOff>
    </xdr:to>
    <xdr:cxnSp macro="">
      <xdr:nvCxnSpPr>
        <xdr:cNvPr id="69" name="直線コネクタ 68"/>
        <xdr:cNvCxnSpPr/>
      </xdr:nvCxnSpPr>
      <xdr:spPr>
        <a:xfrm flipV="1">
          <a:off x="1028700" y="5847392"/>
          <a:ext cx="8001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778000" y="6094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548345" y="618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984250" y="609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754595" y="61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102443</xdr:rowOff>
    </xdr:from>
    <xdr:to>
      <xdr:col>24</xdr:col>
      <xdr:colOff>114300</xdr:colOff>
      <xdr:row>35</xdr:row>
      <xdr:rowOff>32593</xdr:rowOff>
    </xdr:to>
    <xdr:sp macro="" textlink="">
      <xdr:nvSpPr>
        <xdr:cNvPr id="79" name="楕円 78"/>
        <xdr:cNvSpPr/>
      </xdr:nvSpPr>
      <xdr:spPr>
        <a:xfrm>
          <a:off x="4127500" y="5722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125320</xdr:rowOff>
    </xdr:from>
    <xdr:ext cx="599010" cy="259045"/>
    <xdr:sp macro="" textlink="">
      <xdr:nvSpPr>
        <xdr:cNvPr id="80" name="人件費該当値テキスト"/>
        <xdr:cNvSpPr txBox="1"/>
      </xdr:nvSpPr>
      <xdr:spPr>
        <a:xfrm>
          <a:off x="4229100" y="557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113976</xdr:rowOff>
    </xdr:from>
    <xdr:to>
      <xdr:col>20</xdr:col>
      <xdr:colOff>38100</xdr:colOff>
      <xdr:row>35</xdr:row>
      <xdr:rowOff>44126</xdr:rowOff>
    </xdr:to>
    <xdr:sp macro="" textlink="">
      <xdr:nvSpPr>
        <xdr:cNvPr id="81" name="楕円 80"/>
        <xdr:cNvSpPr/>
      </xdr:nvSpPr>
      <xdr:spPr>
        <a:xfrm>
          <a:off x="3384550" y="57337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60653</xdr:rowOff>
    </xdr:from>
    <xdr:ext cx="599010" cy="259045"/>
    <xdr:sp macro="" textlink="">
      <xdr:nvSpPr>
        <xdr:cNvPr id="82" name="テキスト ボックス 81"/>
        <xdr:cNvSpPr txBox="1"/>
      </xdr:nvSpPr>
      <xdr:spPr>
        <a:xfrm>
          <a:off x="3154895" y="551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169501</xdr:rowOff>
    </xdr:from>
    <xdr:to>
      <xdr:col>15</xdr:col>
      <xdr:colOff>101600</xdr:colOff>
      <xdr:row>35</xdr:row>
      <xdr:rowOff>99651</xdr:rowOff>
    </xdr:to>
    <xdr:sp macro="" textlink="">
      <xdr:nvSpPr>
        <xdr:cNvPr id="83" name="楕円 82"/>
        <xdr:cNvSpPr/>
      </xdr:nvSpPr>
      <xdr:spPr>
        <a:xfrm>
          <a:off x="2571750" y="57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116178</xdr:rowOff>
    </xdr:from>
    <xdr:ext cx="599010" cy="259045"/>
    <xdr:sp macro="" textlink="">
      <xdr:nvSpPr>
        <xdr:cNvPr id="84" name="テキスト ボックス 83"/>
        <xdr:cNvSpPr txBox="1"/>
      </xdr:nvSpPr>
      <xdr:spPr>
        <a:xfrm>
          <a:off x="2361145" y="55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11742</xdr:rowOff>
    </xdr:from>
    <xdr:to>
      <xdr:col>10</xdr:col>
      <xdr:colOff>165100</xdr:colOff>
      <xdr:row>35</xdr:row>
      <xdr:rowOff>113342</xdr:rowOff>
    </xdr:to>
    <xdr:sp macro="" textlink="">
      <xdr:nvSpPr>
        <xdr:cNvPr id="85" name="楕円 84"/>
        <xdr:cNvSpPr/>
      </xdr:nvSpPr>
      <xdr:spPr>
        <a:xfrm>
          <a:off x="1778000" y="57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129869</xdr:rowOff>
    </xdr:from>
    <xdr:ext cx="599010" cy="259045"/>
    <xdr:sp macro="" textlink="">
      <xdr:nvSpPr>
        <xdr:cNvPr id="86" name="テキスト ボックス 85"/>
        <xdr:cNvSpPr txBox="1"/>
      </xdr:nvSpPr>
      <xdr:spPr>
        <a:xfrm>
          <a:off x="1548345" y="558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36712</xdr:rowOff>
    </xdr:from>
    <xdr:to>
      <xdr:col>6</xdr:col>
      <xdr:colOff>38100</xdr:colOff>
      <xdr:row>35</xdr:row>
      <xdr:rowOff>138312</xdr:rowOff>
    </xdr:to>
    <xdr:sp macro="" textlink="">
      <xdr:nvSpPr>
        <xdr:cNvPr id="87" name="楕円 86"/>
        <xdr:cNvSpPr/>
      </xdr:nvSpPr>
      <xdr:spPr>
        <a:xfrm>
          <a:off x="984250" y="5821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154839</xdr:rowOff>
    </xdr:from>
    <xdr:ext cx="599010" cy="259045"/>
    <xdr:sp macro="" textlink="">
      <xdr:nvSpPr>
        <xdr:cNvPr id="88" name="テキスト ボックス 87"/>
        <xdr:cNvSpPr txBox="1"/>
      </xdr:nvSpPr>
      <xdr:spPr>
        <a:xfrm>
          <a:off x="754595" y="560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176395" y="8355133"/>
          <a:ext cx="1270" cy="1346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229100" y="97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108450" y="9702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229100" y="813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108450" y="8355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16308</xdr:rowOff>
    </xdr:from>
    <xdr:to>
      <xdr:col>24</xdr:col>
      <xdr:colOff>63500</xdr:colOff>
      <xdr:row>55</xdr:row>
      <xdr:rowOff>60872</xdr:rowOff>
    </xdr:to>
    <xdr:cxnSp macro="">
      <xdr:nvCxnSpPr>
        <xdr:cNvPr id="119" name="直線コネクタ 118"/>
        <xdr:cNvCxnSpPr/>
      </xdr:nvCxnSpPr>
      <xdr:spPr>
        <a:xfrm flipV="1">
          <a:off x="3429000" y="8938058"/>
          <a:ext cx="749300" cy="2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229100" y="9410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127500" y="942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35746</xdr:rowOff>
    </xdr:from>
    <xdr:to>
      <xdr:col>19</xdr:col>
      <xdr:colOff>177800</xdr:colOff>
      <xdr:row>55</xdr:row>
      <xdr:rowOff>60872</xdr:rowOff>
    </xdr:to>
    <xdr:cxnSp macro="">
      <xdr:nvCxnSpPr>
        <xdr:cNvPr id="122" name="直線コネクタ 121"/>
        <xdr:cNvCxnSpPr/>
      </xdr:nvCxnSpPr>
      <xdr:spPr>
        <a:xfrm>
          <a:off x="2622550" y="8957496"/>
          <a:ext cx="806450" cy="19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384550" y="94425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154895" y="95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35746</xdr:rowOff>
    </xdr:from>
    <xdr:to>
      <xdr:col>15</xdr:col>
      <xdr:colOff>50800</xdr:colOff>
      <xdr:row>54</xdr:row>
      <xdr:rowOff>143286</xdr:rowOff>
    </xdr:to>
    <xdr:cxnSp macro="">
      <xdr:nvCxnSpPr>
        <xdr:cNvPr id="125" name="直線コネクタ 124"/>
        <xdr:cNvCxnSpPr/>
      </xdr:nvCxnSpPr>
      <xdr:spPr>
        <a:xfrm flipV="1">
          <a:off x="1828800" y="8957496"/>
          <a:ext cx="793750" cy="1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571750" y="944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361145" y="954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143279</xdr:rowOff>
    </xdr:from>
    <xdr:to>
      <xdr:col>10</xdr:col>
      <xdr:colOff>114300</xdr:colOff>
      <xdr:row>54</xdr:row>
      <xdr:rowOff>143286</xdr:rowOff>
    </xdr:to>
    <xdr:cxnSp macro="">
      <xdr:nvCxnSpPr>
        <xdr:cNvPr id="128" name="直線コネクタ 127"/>
        <xdr:cNvCxnSpPr/>
      </xdr:nvCxnSpPr>
      <xdr:spPr>
        <a:xfrm>
          <a:off x="1028700" y="9065029"/>
          <a:ext cx="8001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778000" y="94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548345" y="95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984250" y="9468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754595" y="956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136958</xdr:rowOff>
    </xdr:from>
    <xdr:to>
      <xdr:col>24</xdr:col>
      <xdr:colOff>114300</xdr:colOff>
      <xdr:row>54</xdr:row>
      <xdr:rowOff>67108</xdr:rowOff>
    </xdr:to>
    <xdr:sp macro="" textlink="">
      <xdr:nvSpPr>
        <xdr:cNvPr id="138" name="楕円 137"/>
        <xdr:cNvSpPr/>
      </xdr:nvSpPr>
      <xdr:spPr>
        <a:xfrm>
          <a:off x="4127500" y="8893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159835</xdr:rowOff>
    </xdr:from>
    <xdr:ext cx="599010" cy="259045"/>
    <xdr:sp macro="" textlink="">
      <xdr:nvSpPr>
        <xdr:cNvPr id="139" name="物件費該当値テキスト"/>
        <xdr:cNvSpPr txBox="1"/>
      </xdr:nvSpPr>
      <xdr:spPr>
        <a:xfrm>
          <a:off x="4229100" y="875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10072</xdr:rowOff>
    </xdr:from>
    <xdr:to>
      <xdr:col>20</xdr:col>
      <xdr:colOff>38100</xdr:colOff>
      <xdr:row>55</xdr:row>
      <xdr:rowOff>111672</xdr:rowOff>
    </xdr:to>
    <xdr:sp macro="" textlink="">
      <xdr:nvSpPr>
        <xdr:cNvPr id="140" name="楕円 139"/>
        <xdr:cNvSpPr/>
      </xdr:nvSpPr>
      <xdr:spPr>
        <a:xfrm>
          <a:off x="3384550" y="9096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128199</xdr:rowOff>
    </xdr:from>
    <xdr:ext cx="599010" cy="259045"/>
    <xdr:sp macro="" textlink="">
      <xdr:nvSpPr>
        <xdr:cNvPr id="141" name="テキスト ボックス 140"/>
        <xdr:cNvSpPr txBox="1"/>
      </xdr:nvSpPr>
      <xdr:spPr>
        <a:xfrm>
          <a:off x="3154895" y="888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156396</xdr:rowOff>
    </xdr:from>
    <xdr:to>
      <xdr:col>15</xdr:col>
      <xdr:colOff>101600</xdr:colOff>
      <xdr:row>54</xdr:row>
      <xdr:rowOff>86546</xdr:rowOff>
    </xdr:to>
    <xdr:sp macro="" textlink="">
      <xdr:nvSpPr>
        <xdr:cNvPr id="142" name="楕円 141"/>
        <xdr:cNvSpPr/>
      </xdr:nvSpPr>
      <xdr:spPr>
        <a:xfrm>
          <a:off x="2571750" y="8913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103073</xdr:rowOff>
    </xdr:from>
    <xdr:ext cx="599010" cy="259045"/>
    <xdr:sp macro="" textlink="">
      <xdr:nvSpPr>
        <xdr:cNvPr id="143" name="テキスト ボックス 142"/>
        <xdr:cNvSpPr txBox="1"/>
      </xdr:nvSpPr>
      <xdr:spPr>
        <a:xfrm>
          <a:off x="2361145" y="869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92486</xdr:rowOff>
    </xdr:from>
    <xdr:to>
      <xdr:col>10</xdr:col>
      <xdr:colOff>165100</xdr:colOff>
      <xdr:row>55</xdr:row>
      <xdr:rowOff>22636</xdr:rowOff>
    </xdr:to>
    <xdr:sp macro="" textlink="">
      <xdr:nvSpPr>
        <xdr:cNvPr id="144" name="楕円 143"/>
        <xdr:cNvSpPr/>
      </xdr:nvSpPr>
      <xdr:spPr>
        <a:xfrm>
          <a:off x="1778000" y="9014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39163</xdr:rowOff>
    </xdr:from>
    <xdr:ext cx="599010" cy="259045"/>
    <xdr:sp macro="" textlink="">
      <xdr:nvSpPr>
        <xdr:cNvPr id="145" name="テキスト ボックス 144"/>
        <xdr:cNvSpPr txBox="1"/>
      </xdr:nvSpPr>
      <xdr:spPr>
        <a:xfrm>
          <a:off x="1548345" y="879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92479</xdr:rowOff>
    </xdr:from>
    <xdr:to>
      <xdr:col>6</xdr:col>
      <xdr:colOff>38100</xdr:colOff>
      <xdr:row>55</xdr:row>
      <xdr:rowOff>22629</xdr:rowOff>
    </xdr:to>
    <xdr:sp macro="" textlink="">
      <xdr:nvSpPr>
        <xdr:cNvPr id="146" name="楕円 145"/>
        <xdr:cNvSpPr/>
      </xdr:nvSpPr>
      <xdr:spPr>
        <a:xfrm>
          <a:off x="984250" y="90142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39156</xdr:rowOff>
    </xdr:from>
    <xdr:ext cx="599010" cy="259045"/>
    <xdr:sp macro="" textlink="">
      <xdr:nvSpPr>
        <xdr:cNvPr id="147" name="テキスト ボックス 146"/>
        <xdr:cNvSpPr txBox="1"/>
      </xdr:nvSpPr>
      <xdr:spPr>
        <a:xfrm>
          <a:off x="754595" y="879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176395" y="11678128"/>
          <a:ext cx="1270" cy="134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2291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1084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229100" y="1145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108450" y="11678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53107</xdr:rowOff>
    </xdr:from>
    <xdr:to>
      <xdr:col>24</xdr:col>
      <xdr:colOff>63500</xdr:colOff>
      <xdr:row>76</xdr:row>
      <xdr:rowOff>59558</xdr:rowOff>
    </xdr:to>
    <xdr:cxnSp macro="">
      <xdr:nvCxnSpPr>
        <xdr:cNvPr id="174" name="直線コネクタ 173"/>
        <xdr:cNvCxnSpPr/>
      </xdr:nvCxnSpPr>
      <xdr:spPr>
        <a:xfrm>
          <a:off x="3429000" y="12607057"/>
          <a:ext cx="7493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229100" y="1279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127500" y="12811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53107</xdr:rowOff>
    </xdr:from>
    <xdr:to>
      <xdr:col>19</xdr:col>
      <xdr:colOff>177800</xdr:colOff>
      <xdr:row>76</xdr:row>
      <xdr:rowOff>86193</xdr:rowOff>
    </xdr:to>
    <xdr:cxnSp macro="">
      <xdr:nvCxnSpPr>
        <xdr:cNvPr id="177" name="直線コネクタ 176"/>
        <xdr:cNvCxnSpPr/>
      </xdr:nvCxnSpPr>
      <xdr:spPr>
        <a:xfrm flipV="1">
          <a:off x="2622550" y="12607057"/>
          <a:ext cx="80645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384550" y="12829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187211" y="129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86193</xdr:rowOff>
    </xdr:from>
    <xdr:to>
      <xdr:col>15</xdr:col>
      <xdr:colOff>50800</xdr:colOff>
      <xdr:row>76</xdr:row>
      <xdr:rowOff>118980</xdr:rowOff>
    </xdr:to>
    <xdr:cxnSp macro="">
      <xdr:nvCxnSpPr>
        <xdr:cNvPr id="180" name="直線コネクタ 179"/>
        <xdr:cNvCxnSpPr/>
      </xdr:nvCxnSpPr>
      <xdr:spPr>
        <a:xfrm flipV="1">
          <a:off x="1828800" y="12640143"/>
          <a:ext cx="79375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571750" y="12865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393461" y="1295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118980</xdr:rowOff>
    </xdr:from>
    <xdr:to>
      <xdr:col>10</xdr:col>
      <xdr:colOff>114300</xdr:colOff>
      <xdr:row>77</xdr:row>
      <xdr:rowOff>32071</xdr:rowOff>
    </xdr:to>
    <xdr:cxnSp macro="">
      <xdr:nvCxnSpPr>
        <xdr:cNvPr id="183" name="直線コネクタ 182"/>
        <xdr:cNvCxnSpPr/>
      </xdr:nvCxnSpPr>
      <xdr:spPr>
        <a:xfrm flipV="1">
          <a:off x="1028700" y="12672930"/>
          <a:ext cx="800100" cy="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778000" y="12855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580661" y="1294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984250" y="128460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786911" y="129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8758</xdr:rowOff>
    </xdr:from>
    <xdr:to>
      <xdr:col>24</xdr:col>
      <xdr:colOff>114300</xdr:colOff>
      <xdr:row>76</xdr:row>
      <xdr:rowOff>110358</xdr:rowOff>
    </xdr:to>
    <xdr:sp macro="" textlink="">
      <xdr:nvSpPr>
        <xdr:cNvPr id="193" name="楕円 192"/>
        <xdr:cNvSpPr/>
      </xdr:nvSpPr>
      <xdr:spPr>
        <a:xfrm>
          <a:off x="4127500" y="125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31635</xdr:rowOff>
    </xdr:from>
    <xdr:ext cx="534377" cy="259045"/>
    <xdr:sp macro="" textlink="">
      <xdr:nvSpPr>
        <xdr:cNvPr id="194" name="維持補修費該当値テキスト"/>
        <xdr:cNvSpPr txBox="1"/>
      </xdr:nvSpPr>
      <xdr:spPr>
        <a:xfrm>
          <a:off x="4229100" y="124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2307</xdr:rowOff>
    </xdr:from>
    <xdr:to>
      <xdr:col>20</xdr:col>
      <xdr:colOff>38100</xdr:colOff>
      <xdr:row>76</xdr:row>
      <xdr:rowOff>103907</xdr:rowOff>
    </xdr:to>
    <xdr:sp macro="" textlink="">
      <xdr:nvSpPr>
        <xdr:cNvPr id="195" name="楕円 194"/>
        <xdr:cNvSpPr/>
      </xdr:nvSpPr>
      <xdr:spPr>
        <a:xfrm>
          <a:off x="3384550" y="125562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120433</xdr:rowOff>
    </xdr:from>
    <xdr:ext cx="534377" cy="259045"/>
    <xdr:sp macro="" textlink="">
      <xdr:nvSpPr>
        <xdr:cNvPr id="196" name="テキスト ボックス 195"/>
        <xdr:cNvSpPr txBox="1"/>
      </xdr:nvSpPr>
      <xdr:spPr>
        <a:xfrm>
          <a:off x="3187211" y="123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35393</xdr:rowOff>
    </xdr:from>
    <xdr:to>
      <xdr:col>15</xdr:col>
      <xdr:colOff>101600</xdr:colOff>
      <xdr:row>76</xdr:row>
      <xdr:rowOff>136993</xdr:rowOff>
    </xdr:to>
    <xdr:sp macro="" textlink="">
      <xdr:nvSpPr>
        <xdr:cNvPr id="197" name="楕円 196"/>
        <xdr:cNvSpPr/>
      </xdr:nvSpPr>
      <xdr:spPr>
        <a:xfrm>
          <a:off x="2571750" y="125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153521</xdr:rowOff>
    </xdr:from>
    <xdr:ext cx="534377" cy="259045"/>
    <xdr:sp macro="" textlink="">
      <xdr:nvSpPr>
        <xdr:cNvPr id="198" name="テキスト ボックス 197"/>
        <xdr:cNvSpPr txBox="1"/>
      </xdr:nvSpPr>
      <xdr:spPr>
        <a:xfrm>
          <a:off x="2393461" y="123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68180</xdr:rowOff>
    </xdr:from>
    <xdr:to>
      <xdr:col>10</xdr:col>
      <xdr:colOff>165100</xdr:colOff>
      <xdr:row>76</xdr:row>
      <xdr:rowOff>169780</xdr:rowOff>
    </xdr:to>
    <xdr:sp macro="" textlink="">
      <xdr:nvSpPr>
        <xdr:cNvPr id="199" name="楕円 198"/>
        <xdr:cNvSpPr/>
      </xdr:nvSpPr>
      <xdr:spPr>
        <a:xfrm>
          <a:off x="1778000" y="12622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14857</xdr:rowOff>
    </xdr:from>
    <xdr:ext cx="534377" cy="259045"/>
    <xdr:sp macro="" textlink="">
      <xdr:nvSpPr>
        <xdr:cNvPr id="200" name="テキスト ボックス 199"/>
        <xdr:cNvSpPr txBox="1"/>
      </xdr:nvSpPr>
      <xdr:spPr>
        <a:xfrm>
          <a:off x="1580661" y="124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152721</xdr:rowOff>
    </xdr:from>
    <xdr:to>
      <xdr:col>6</xdr:col>
      <xdr:colOff>38100</xdr:colOff>
      <xdr:row>77</xdr:row>
      <xdr:rowOff>82871</xdr:rowOff>
    </xdr:to>
    <xdr:sp macro="" textlink="">
      <xdr:nvSpPr>
        <xdr:cNvPr id="201" name="楕円 200"/>
        <xdr:cNvSpPr/>
      </xdr:nvSpPr>
      <xdr:spPr>
        <a:xfrm>
          <a:off x="984250" y="127066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99398</xdr:rowOff>
    </xdr:from>
    <xdr:ext cx="534377" cy="259045"/>
    <xdr:sp macro="" textlink="">
      <xdr:nvSpPr>
        <xdr:cNvPr id="202" name="テキスト ボックス 201"/>
        <xdr:cNvSpPr txBox="1"/>
      </xdr:nvSpPr>
      <xdr:spPr>
        <a:xfrm>
          <a:off x="786911" y="124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4751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176395" y="14901059"/>
          <a:ext cx="1270" cy="145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229100"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108450" y="16354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229100" y="1468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108450" y="14901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133894</xdr:rowOff>
    </xdr:from>
    <xdr:to>
      <xdr:col>24</xdr:col>
      <xdr:colOff>63500</xdr:colOff>
      <xdr:row>96</xdr:row>
      <xdr:rowOff>46729</xdr:rowOff>
    </xdr:to>
    <xdr:cxnSp macro="">
      <xdr:nvCxnSpPr>
        <xdr:cNvPr id="231" name="直線コネクタ 230"/>
        <xdr:cNvCxnSpPr/>
      </xdr:nvCxnSpPr>
      <xdr:spPr>
        <a:xfrm flipV="1">
          <a:off x="3429000" y="15850144"/>
          <a:ext cx="7493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229100" y="1553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127500" y="156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46729</xdr:rowOff>
    </xdr:from>
    <xdr:to>
      <xdr:col>19</xdr:col>
      <xdr:colOff>177800</xdr:colOff>
      <xdr:row>96</xdr:row>
      <xdr:rowOff>53640</xdr:rowOff>
    </xdr:to>
    <xdr:cxnSp macro="">
      <xdr:nvCxnSpPr>
        <xdr:cNvPr id="234" name="直線コネクタ 233"/>
        <xdr:cNvCxnSpPr/>
      </xdr:nvCxnSpPr>
      <xdr:spPr>
        <a:xfrm flipV="1">
          <a:off x="2622550" y="15934429"/>
          <a:ext cx="80645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384550" y="1584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187211" y="156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53640</xdr:rowOff>
    </xdr:from>
    <xdr:to>
      <xdr:col>15</xdr:col>
      <xdr:colOff>50800</xdr:colOff>
      <xdr:row>96</xdr:row>
      <xdr:rowOff>96882</xdr:rowOff>
    </xdr:to>
    <xdr:cxnSp macro="">
      <xdr:nvCxnSpPr>
        <xdr:cNvPr id="237" name="直線コネクタ 236"/>
        <xdr:cNvCxnSpPr/>
      </xdr:nvCxnSpPr>
      <xdr:spPr>
        <a:xfrm flipV="1">
          <a:off x="1828800" y="15941340"/>
          <a:ext cx="793750" cy="4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571750" y="1587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393461" y="156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96882</xdr:rowOff>
    </xdr:from>
    <xdr:to>
      <xdr:col>10</xdr:col>
      <xdr:colOff>114300</xdr:colOff>
      <xdr:row>96</xdr:row>
      <xdr:rowOff>106522</xdr:rowOff>
    </xdr:to>
    <xdr:cxnSp macro="">
      <xdr:nvCxnSpPr>
        <xdr:cNvPr id="240" name="直線コネクタ 239"/>
        <xdr:cNvCxnSpPr/>
      </xdr:nvCxnSpPr>
      <xdr:spPr>
        <a:xfrm flipV="1">
          <a:off x="1028700" y="15984582"/>
          <a:ext cx="8001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778000" y="158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580661" y="156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984250" y="15883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786911" y="156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83094</xdr:rowOff>
    </xdr:from>
    <xdr:to>
      <xdr:col>24</xdr:col>
      <xdr:colOff>114300</xdr:colOff>
      <xdr:row>96</xdr:row>
      <xdr:rowOff>13244</xdr:rowOff>
    </xdr:to>
    <xdr:sp macro="" textlink="">
      <xdr:nvSpPr>
        <xdr:cNvPr id="250" name="楕円 249"/>
        <xdr:cNvSpPr/>
      </xdr:nvSpPr>
      <xdr:spPr>
        <a:xfrm>
          <a:off x="4127500" y="157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61521</xdr:rowOff>
    </xdr:from>
    <xdr:ext cx="534377" cy="259045"/>
    <xdr:sp macro="" textlink="">
      <xdr:nvSpPr>
        <xdr:cNvPr id="251" name="扶助費該当値テキスト"/>
        <xdr:cNvSpPr txBox="1"/>
      </xdr:nvSpPr>
      <xdr:spPr>
        <a:xfrm>
          <a:off x="4229100" y="157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167379</xdr:rowOff>
    </xdr:from>
    <xdr:to>
      <xdr:col>20</xdr:col>
      <xdr:colOff>38100</xdr:colOff>
      <xdr:row>96</xdr:row>
      <xdr:rowOff>97529</xdr:rowOff>
    </xdr:to>
    <xdr:sp macro="" textlink="">
      <xdr:nvSpPr>
        <xdr:cNvPr id="252" name="楕円 251"/>
        <xdr:cNvSpPr/>
      </xdr:nvSpPr>
      <xdr:spPr>
        <a:xfrm>
          <a:off x="3384550" y="15883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88656</xdr:rowOff>
    </xdr:from>
    <xdr:ext cx="534377" cy="259045"/>
    <xdr:sp macro="" textlink="">
      <xdr:nvSpPr>
        <xdr:cNvPr id="253" name="テキスト ボックス 252"/>
        <xdr:cNvSpPr txBox="1"/>
      </xdr:nvSpPr>
      <xdr:spPr>
        <a:xfrm>
          <a:off x="3187211" y="159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2840</xdr:rowOff>
    </xdr:from>
    <xdr:to>
      <xdr:col>15</xdr:col>
      <xdr:colOff>101600</xdr:colOff>
      <xdr:row>96</xdr:row>
      <xdr:rowOff>104440</xdr:rowOff>
    </xdr:to>
    <xdr:sp macro="" textlink="">
      <xdr:nvSpPr>
        <xdr:cNvPr id="254" name="楕円 253"/>
        <xdr:cNvSpPr/>
      </xdr:nvSpPr>
      <xdr:spPr>
        <a:xfrm>
          <a:off x="2571750" y="158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95567</xdr:rowOff>
    </xdr:from>
    <xdr:ext cx="534377" cy="259045"/>
    <xdr:sp macro="" textlink="">
      <xdr:nvSpPr>
        <xdr:cNvPr id="255" name="テキスト ボックス 254"/>
        <xdr:cNvSpPr txBox="1"/>
      </xdr:nvSpPr>
      <xdr:spPr>
        <a:xfrm>
          <a:off x="2393461" y="159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46082</xdr:rowOff>
    </xdr:from>
    <xdr:to>
      <xdr:col>10</xdr:col>
      <xdr:colOff>165100</xdr:colOff>
      <xdr:row>96</xdr:row>
      <xdr:rowOff>147682</xdr:rowOff>
    </xdr:to>
    <xdr:sp macro="" textlink="">
      <xdr:nvSpPr>
        <xdr:cNvPr id="256" name="楕円 255"/>
        <xdr:cNvSpPr/>
      </xdr:nvSpPr>
      <xdr:spPr>
        <a:xfrm>
          <a:off x="1778000" y="159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138809</xdr:rowOff>
    </xdr:from>
    <xdr:ext cx="534377" cy="259045"/>
    <xdr:sp macro="" textlink="">
      <xdr:nvSpPr>
        <xdr:cNvPr id="257" name="テキスト ボックス 256"/>
        <xdr:cNvSpPr txBox="1"/>
      </xdr:nvSpPr>
      <xdr:spPr>
        <a:xfrm>
          <a:off x="1580661" y="160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55722</xdr:rowOff>
    </xdr:from>
    <xdr:to>
      <xdr:col>6</xdr:col>
      <xdr:colOff>38100</xdr:colOff>
      <xdr:row>96</xdr:row>
      <xdr:rowOff>157322</xdr:rowOff>
    </xdr:to>
    <xdr:sp macro="" textlink="">
      <xdr:nvSpPr>
        <xdr:cNvPr id="258" name="楕円 257"/>
        <xdr:cNvSpPr/>
      </xdr:nvSpPr>
      <xdr:spPr>
        <a:xfrm>
          <a:off x="984250" y="15943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148449</xdr:rowOff>
    </xdr:from>
    <xdr:ext cx="534377" cy="259045"/>
    <xdr:sp macro="" textlink="">
      <xdr:nvSpPr>
        <xdr:cNvPr id="259" name="テキスト ボックス 258"/>
        <xdr:cNvSpPr txBox="1"/>
      </xdr:nvSpPr>
      <xdr:spPr>
        <a:xfrm>
          <a:off x="786911" y="160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541803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327878" y="4518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9427845" y="5180492"/>
          <a:ext cx="1270" cy="118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9480550" y="63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9359900" y="6365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9480550" y="49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9359900" y="5180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61361</xdr:rowOff>
    </xdr:from>
    <xdr:to>
      <xdr:col>55</xdr:col>
      <xdr:colOff>0</xdr:colOff>
      <xdr:row>34</xdr:row>
      <xdr:rowOff>137334</xdr:rowOff>
    </xdr:to>
    <xdr:cxnSp macro="">
      <xdr:nvCxnSpPr>
        <xdr:cNvPr id="288" name="直線コネクタ 287"/>
        <xdr:cNvCxnSpPr/>
      </xdr:nvCxnSpPr>
      <xdr:spPr>
        <a:xfrm>
          <a:off x="8686800" y="5516011"/>
          <a:ext cx="742950" cy="24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9480550" y="59836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9398000" y="60052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61361</xdr:rowOff>
    </xdr:from>
    <xdr:to>
      <xdr:col>50</xdr:col>
      <xdr:colOff>114300</xdr:colOff>
      <xdr:row>35</xdr:row>
      <xdr:rowOff>140033</xdr:rowOff>
    </xdr:to>
    <xdr:cxnSp macro="">
      <xdr:nvCxnSpPr>
        <xdr:cNvPr id="291" name="直線コネクタ 290"/>
        <xdr:cNvCxnSpPr/>
      </xdr:nvCxnSpPr>
      <xdr:spPr>
        <a:xfrm flipV="1">
          <a:off x="7886700" y="5516011"/>
          <a:ext cx="800100" cy="40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8636000" y="582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8406345" y="59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73029</xdr:rowOff>
    </xdr:from>
    <xdr:to>
      <xdr:col>45</xdr:col>
      <xdr:colOff>177800</xdr:colOff>
      <xdr:row>35</xdr:row>
      <xdr:rowOff>140033</xdr:rowOff>
    </xdr:to>
    <xdr:cxnSp macro="">
      <xdr:nvCxnSpPr>
        <xdr:cNvPr id="294" name="直線コネクタ 293"/>
        <xdr:cNvCxnSpPr/>
      </xdr:nvCxnSpPr>
      <xdr:spPr>
        <a:xfrm>
          <a:off x="7080250" y="5857879"/>
          <a:ext cx="806450" cy="6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7842250" y="6079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7612595" y="616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73029</xdr:rowOff>
    </xdr:from>
    <xdr:to>
      <xdr:col>41</xdr:col>
      <xdr:colOff>50800</xdr:colOff>
      <xdr:row>36</xdr:row>
      <xdr:rowOff>6977</xdr:rowOff>
    </xdr:to>
    <xdr:cxnSp macro="">
      <xdr:nvCxnSpPr>
        <xdr:cNvPr id="297" name="直線コネクタ 296"/>
        <xdr:cNvCxnSpPr/>
      </xdr:nvCxnSpPr>
      <xdr:spPr>
        <a:xfrm flipV="1">
          <a:off x="6286500" y="5857879"/>
          <a:ext cx="79375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029450" y="6098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6818845" y="618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235700" y="6084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006045" y="617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86534</xdr:rowOff>
    </xdr:from>
    <xdr:to>
      <xdr:col>55</xdr:col>
      <xdr:colOff>50800</xdr:colOff>
      <xdr:row>35</xdr:row>
      <xdr:rowOff>16684</xdr:rowOff>
    </xdr:to>
    <xdr:sp macro="" textlink="">
      <xdr:nvSpPr>
        <xdr:cNvPr id="307" name="楕円 306"/>
        <xdr:cNvSpPr/>
      </xdr:nvSpPr>
      <xdr:spPr>
        <a:xfrm>
          <a:off x="9398000" y="5706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109411</xdr:rowOff>
    </xdr:from>
    <xdr:ext cx="599010" cy="259045"/>
    <xdr:sp macro="" textlink="">
      <xdr:nvSpPr>
        <xdr:cNvPr id="308" name="補助費等該当値テキスト"/>
        <xdr:cNvSpPr txBox="1"/>
      </xdr:nvSpPr>
      <xdr:spPr>
        <a:xfrm>
          <a:off x="9480550" y="55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10561</xdr:rowOff>
    </xdr:from>
    <xdr:to>
      <xdr:col>50</xdr:col>
      <xdr:colOff>165100</xdr:colOff>
      <xdr:row>33</xdr:row>
      <xdr:rowOff>112161</xdr:rowOff>
    </xdr:to>
    <xdr:sp macro="" textlink="">
      <xdr:nvSpPr>
        <xdr:cNvPr id="309" name="楕円 308"/>
        <xdr:cNvSpPr/>
      </xdr:nvSpPr>
      <xdr:spPr>
        <a:xfrm>
          <a:off x="8636000" y="54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128688</xdr:rowOff>
    </xdr:from>
    <xdr:ext cx="599010" cy="259045"/>
    <xdr:sp macro="" textlink="">
      <xdr:nvSpPr>
        <xdr:cNvPr id="310" name="テキスト ボックス 309"/>
        <xdr:cNvSpPr txBox="1"/>
      </xdr:nvSpPr>
      <xdr:spPr>
        <a:xfrm>
          <a:off x="8406345" y="525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89233</xdr:rowOff>
    </xdr:from>
    <xdr:to>
      <xdr:col>46</xdr:col>
      <xdr:colOff>38100</xdr:colOff>
      <xdr:row>36</xdr:row>
      <xdr:rowOff>19383</xdr:rowOff>
    </xdr:to>
    <xdr:sp macro="" textlink="">
      <xdr:nvSpPr>
        <xdr:cNvPr id="311" name="楕円 310"/>
        <xdr:cNvSpPr/>
      </xdr:nvSpPr>
      <xdr:spPr>
        <a:xfrm>
          <a:off x="7842250" y="58740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35910</xdr:rowOff>
    </xdr:from>
    <xdr:ext cx="599010" cy="259045"/>
    <xdr:sp macro="" textlink="">
      <xdr:nvSpPr>
        <xdr:cNvPr id="312" name="テキスト ボックス 311"/>
        <xdr:cNvSpPr txBox="1"/>
      </xdr:nvSpPr>
      <xdr:spPr>
        <a:xfrm>
          <a:off x="7612595" y="56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22229</xdr:rowOff>
    </xdr:from>
    <xdr:to>
      <xdr:col>41</xdr:col>
      <xdr:colOff>101600</xdr:colOff>
      <xdr:row>35</xdr:row>
      <xdr:rowOff>123829</xdr:rowOff>
    </xdr:to>
    <xdr:sp macro="" textlink="">
      <xdr:nvSpPr>
        <xdr:cNvPr id="313" name="楕円 312"/>
        <xdr:cNvSpPr/>
      </xdr:nvSpPr>
      <xdr:spPr>
        <a:xfrm>
          <a:off x="7029450" y="58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140356</xdr:rowOff>
    </xdr:from>
    <xdr:ext cx="599010" cy="259045"/>
    <xdr:sp macro="" textlink="">
      <xdr:nvSpPr>
        <xdr:cNvPr id="314" name="テキスト ボックス 313"/>
        <xdr:cNvSpPr txBox="1"/>
      </xdr:nvSpPr>
      <xdr:spPr>
        <a:xfrm>
          <a:off x="6818845" y="559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127627</xdr:rowOff>
    </xdr:from>
    <xdr:to>
      <xdr:col>36</xdr:col>
      <xdr:colOff>165100</xdr:colOff>
      <xdr:row>36</xdr:row>
      <xdr:rowOff>57777</xdr:rowOff>
    </xdr:to>
    <xdr:sp macro="" textlink="">
      <xdr:nvSpPr>
        <xdr:cNvPr id="315" name="楕円 314"/>
        <xdr:cNvSpPr/>
      </xdr:nvSpPr>
      <xdr:spPr>
        <a:xfrm>
          <a:off x="6235700" y="59124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74304</xdr:rowOff>
    </xdr:from>
    <xdr:ext cx="599010" cy="259045"/>
    <xdr:sp macro="" textlink="">
      <xdr:nvSpPr>
        <xdr:cNvPr id="316" name="テキスト ボックス 315"/>
        <xdr:cNvSpPr txBox="1"/>
      </xdr:nvSpPr>
      <xdr:spPr>
        <a:xfrm>
          <a:off x="6006045" y="569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327878" y="9141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327878" y="8703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327878" y="8258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9427845" y="8501321"/>
          <a:ext cx="1270" cy="12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9480550" y="97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9359900" y="971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9480550" y="8282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9359900" y="8501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150864</xdr:rowOff>
    </xdr:from>
    <xdr:to>
      <xdr:col>55</xdr:col>
      <xdr:colOff>0</xdr:colOff>
      <xdr:row>58</xdr:row>
      <xdr:rowOff>25574</xdr:rowOff>
    </xdr:to>
    <xdr:cxnSp macro="">
      <xdr:nvCxnSpPr>
        <xdr:cNvPr id="343" name="直線コネクタ 342"/>
        <xdr:cNvCxnSpPr/>
      </xdr:nvCxnSpPr>
      <xdr:spPr>
        <a:xfrm>
          <a:off x="8686800" y="9567914"/>
          <a:ext cx="74295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9480550" y="9586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9398000" y="96076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147998</xdr:rowOff>
    </xdr:from>
    <xdr:to>
      <xdr:col>50</xdr:col>
      <xdr:colOff>114300</xdr:colOff>
      <xdr:row>57</xdr:row>
      <xdr:rowOff>150864</xdr:rowOff>
    </xdr:to>
    <xdr:cxnSp macro="">
      <xdr:nvCxnSpPr>
        <xdr:cNvPr id="346" name="直線コネクタ 345"/>
        <xdr:cNvCxnSpPr/>
      </xdr:nvCxnSpPr>
      <xdr:spPr>
        <a:xfrm>
          <a:off x="7886700" y="9565048"/>
          <a:ext cx="8001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8636000" y="960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8406345" y="969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84496</xdr:rowOff>
    </xdr:from>
    <xdr:to>
      <xdr:col>45</xdr:col>
      <xdr:colOff>177800</xdr:colOff>
      <xdr:row>57</xdr:row>
      <xdr:rowOff>147998</xdr:rowOff>
    </xdr:to>
    <xdr:cxnSp macro="">
      <xdr:nvCxnSpPr>
        <xdr:cNvPr id="349" name="直線コネクタ 348"/>
        <xdr:cNvCxnSpPr/>
      </xdr:nvCxnSpPr>
      <xdr:spPr>
        <a:xfrm>
          <a:off x="7080250" y="9501546"/>
          <a:ext cx="806450" cy="6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7842250" y="960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7612595" y="970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84496</xdr:rowOff>
    </xdr:from>
    <xdr:to>
      <xdr:col>41</xdr:col>
      <xdr:colOff>50800</xdr:colOff>
      <xdr:row>57</xdr:row>
      <xdr:rowOff>94053</xdr:rowOff>
    </xdr:to>
    <xdr:cxnSp macro="">
      <xdr:nvCxnSpPr>
        <xdr:cNvPr id="352" name="直線コネクタ 351"/>
        <xdr:cNvCxnSpPr/>
      </xdr:nvCxnSpPr>
      <xdr:spPr>
        <a:xfrm flipV="1">
          <a:off x="6286500" y="9501546"/>
          <a:ext cx="79375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029450" y="960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6818845" y="97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235700" y="960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006045" y="96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146224</xdr:rowOff>
    </xdr:from>
    <xdr:to>
      <xdr:col>55</xdr:col>
      <xdr:colOff>50800</xdr:colOff>
      <xdr:row>58</xdr:row>
      <xdr:rowOff>76374</xdr:rowOff>
    </xdr:to>
    <xdr:sp macro="" textlink="">
      <xdr:nvSpPr>
        <xdr:cNvPr id="362" name="楕円 361"/>
        <xdr:cNvSpPr/>
      </xdr:nvSpPr>
      <xdr:spPr>
        <a:xfrm>
          <a:off x="9398000" y="95632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105601</xdr:rowOff>
    </xdr:from>
    <xdr:ext cx="599010" cy="259045"/>
    <xdr:sp macro="" textlink="">
      <xdr:nvSpPr>
        <xdr:cNvPr id="363" name="普通建設事業費該当値テキスト"/>
        <xdr:cNvSpPr txBox="1"/>
      </xdr:nvSpPr>
      <xdr:spPr>
        <a:xfrm>
          <a:off x="9480550" y="93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100064</xdr:rowOff>
    </xdr:from>
    <xdr:to>
      <xdr:col>50</xdr:col>
      <xdr:colOff>165100</xdr:colOff>
      <xdr:row>58</xdr:row>
      <xdr:rowOff>30214</xdr:rowOff>
    </xdr:to>
    <xdr:sp macro="" textlink="">
      <xdr:nvSpPr>
        <xdr:cNvPr id="364" name="楕円 363"/>
        <xdr:cNvSpPr/>
      </xdr:nvSpPr>
      <xdr:spPr>
        <a:xfrm>
          <a:off x="8636000" y="9517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46741</xdr:rowOff>
    </xdr:from>
    <xdr:ext cx="599010" cy="259045"/>
    <xdr:sp macro="" textlink="">
      <xdr:nvSpPr>
        <xdr:cNvPr id="365" name="テキスト ボックス 364"/>
        <xdr:cNvSpPr txBox="1"/>
      </xdr:nvSpPr>
      <xdr:spPr>
        <a:xfrm>
          <a:off x="8406345" y="929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97198</xdr:rowOff>
    </xdr:from>
    <xdr:to>
      <xdr:col>46</xdr:col>
      <xdr:colOff>38100</xdr:colOff>
      <xdr:row>58</xdr:row>
      <xdr:rowOff>27348</xdr:rowOff>
    </xdr:to>
    <xdr:sp macro="" textlink="">
      <xdr:nvSpPr>
        <xdr:cNvPr id="366" name="楕円 365"/>
        <xdr:cNvSpPr/>
      </xdr:nvSpPr>
      <xdr:spPr>
        <a:xfrm>
          <a:off x="7842250" y="9514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43875</xdr:rowOff>
    </xdr:from>
    <xdr:ext cx="599010" cy="259045"/>
    <xdr:sp macro="" textlink="">
      <xdr:nvSpPr>
        <xdr:cNvPr id="367" name="テキスト ボックス 366"/>
        <xdr:cNvSpPr txBox="1"/>
      </xdr:nvSpPr>
      <xdr:spPr>
        <a:xfrm>
          <a:off x="7612595" y="929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33696</xdr:rowOff>
    </xdr:from>
    <xdr:to>
      <xdr:col>41</xdr:col>
      <xdr:colOff>101600</xdr:colOff>
      <xdr:row>57</xdr:row>
      <xdr:rowOff>135296</xdr:rowOff>
    </xdr:to>
    <xdr:sp macro="" textlink="">
      <xdr:nvSpPr>
        <xdr:cNvPr id="368" name="楕円 367"/>
        <xdr:cNvSpPr/>
      </xdr:nvSpPr>
      <xdr:spPr>
        <a:xfrm>
          <a:off x="7029450" y="94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151823</xdr:rowOff>
    </xdr:from>
    <xdr:ext cx="599010" cy="259045"/>
    <xdr:sp macro="" textlink="">
      <xdr:nvSpPr>
        <xdr:cNvPr id="369" name="テキスト ボックス 368"/>
        <xdr:cNvSpPr txBox="1"/>
      </xdr:nvSpPr>
      <xdr:spPr>
        <a:xfrm>
          <a:off x="6818845" y="92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43253</xdr:rowOff>
    </xdr:from>
    <xdr:to>
      <xdr:col>36</xdr:col>
      <xdr:colOff>165100</xdr:colOff>
      <xdr:row>57</xdr:row>
      <xdr:rowOff>144853</xdr:rowOff>
    </xdr:to>
    <xdr:sp macro="" textlink="">
      <xdr:nvSpPr>
        <xdr:cNvPr id="370" name="楕円 369"/>
        <xdr:cNvSpPr/>
      </xdr:nvSpPr>
      <xdr:spPr>
        <a:xfrm>
          <a:off x="6235700" y="94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161380</xdr:rowOff>
    </xdr:from>
    <xdr:ext cx="599010" cy="259045"/>
    <xdr:sp macro="" textlink="">
      <xdr:nvSpPr>
        <xdr:cNvPr id="371" name="テキスト ボックス 370"/>
        <xdr:cNvSpPr txBox="1"/>
      </xdr:nvSpPr>
      <xdr:spPr>
        <a:xfrm>
          <a:off x="6006045" y="92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327878" y="12443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327878" y="12005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327878" y="11560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32787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9427845" y="11864010"/>
          <a:ext cx="1270" cy="11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9480550" y="1305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9480550" y="11645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9359900" y="11864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41584</xdr:rowOff>
    </xdr:from>
    <xdr:to>
      <xdr:col>55</xdr:col>
      <xdr:colOff>0</xdr:colOff>
      <xdr:row>78</xdr:row>
      <xdr:rowOff>135517</xdr:rowOff>
    </xdr:to>
    <xdr:cxnSp macro="">
      <xdr:nvCxnSpPr>
        <xdr:cNvPr id="398" name="直線コネクタ 397"/>
        <xdr:cNvCxnSpPr/>
      </xdr:nvCxnSpPr>
      <xdr:spPr>
        <a:xfrm>
          <a:off x="8686800" y="12925734"/>
          <a:ext cx="742950" cy="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9480550" y="1281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9398000" y="129576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41584</xdr:rowOff>
    </xdr:from>
    <xdr:to>
      <xdr:col>50</xdr:col>
      <xdr:colOff>114300</xdr:colOff>
      <xdr:row>78</xdr:row>
      <xdr:rowOff>66199</xdr:rowOff>
    </xdr:to>
    <xdr:cxnSp macro="">
      <xdr:nvCxnSpPr>
        <xdr:cNvPr id="401" name="直線コネクタ 400"/>
        <xdr:cNvCxnSpPr/>
      </xdr:nvCxnSpPr>
      <xdr:spPr>
        <a:xfrm flipV="1">
          <a:off x="7886700" y="12925734"/>
          <a:ext cx="8001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8636000" y="129548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8438661" y="130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4990</xdr:rowOff>
    </xdr:from>
    <xdr:to>
      <xdr:col>45</xdr:col>
      <xdr:colOff>177800</xdr:colOff>
      <xdr:row>78</xdr:row>
      <xdr:rowOff>66199</xdr:rowOff>
    </xdr:to>
    <xdr:cxnSp macro="">
      <xdr:nvCxnSpPr>
        <xdr:cNvPr id="404" name="直線コネクタ 403"/>
        <xdr:cNvCxnSpPr/>
      </xdr:nvCxnSpPr>
      <xdr:spPr>
        <a:xfrm>
          <a:off x="7080250" y="12889140"/>
          <a:ext cx="80645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7842250" y="129553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7644911" y="13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4990</xdr:rowOff>
    </xdr:from>
    <xdr:to>
      <xdr:col>41</xdr:col>
      <xdr:colOff>50800</xdr:colOff>
      <xdr:row>78</xdr:row>
      <xdr:rowOff>10598</xdr:rowOff>
    </xdr:to>
    <xdr:cxnSp macro="">
      <xdr:nvCxnSpPr>
        <xdr:cNvPr id="407" name="直線コネクタ 406"/>
        <xdr:cNvCxnSpPr/>
      </xdr:nvCxnSpPr>
      <xdr:spPr>
        <a:xfrm flipV="1">
          <a:off x="6286500" y="12889140"/>
          <a:ext cx="79375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029450" y="129571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6851161" y="130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235700" y="12955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038361" y="130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84717</xdr:rowOff>
    </xdr:from>
    <xdr:to>
      <xdr:col>55</xdr:col>
      <xdr:colOff>50800</xdr:colOff>
      <xdr:row>79</xdr:row>
      <xdr:rowOff>14867</xdr:rowOff>
    </xdr:to>
    <xdr:sp macro="" textlink="">
      <xdr:nvSpPr>
        <xdr:cNvPr id="417" name="楕円 416"/>
        <xdr:cNvSpPr/>
      </xdr:nvSpPr>
      <xdr:spPr>
        <a:xfrm>
          <a:off x="9398000" y="129688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9480550" y="129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162234</xdr:rowOff>
    </xdr:from>
    <xdr:to>
      <xdr:col>50</xdr:col>
      <xdr:colOff>165100</xdr:colOff>
      <xdr:row>78</xdr:row>
      <xdr:rowOff>92384</xdr:rowOff>
    </xdr:to>
    <xdr:sp macro="" textlink="">
      <xdr:nvSpPr>
        <xdr:cNvPr id="419" name="楕円 418"/>
        <xdr:cNvSpPr/>
      </xdr:nvSpPr>
      <xdr:spPr>
        <a:xfrm>
          <a:off x="8636000" y="128812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108911</xdr:rowOff>
    </xdr:from>
    <xdr:ext cx="599010" cy="259045"/>
    <xdr:sp macro="" textlink="">
      <xdr:nvSpPr>
        <xdr:cNvPr id="420" name="テキスト ボックス 419"/>
        <xdr:cNvSpPr txBox="1"/>
      </xdr:nvSpPr>
      <xdr:spPr>
        <a:xfrm>
          <a:off x="8406345" y="1266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15399</xdr:rowOff>
    </xdr:from>
    <xdr:to>
      <xdr:col>46</xdr:col>
      <xdr:colOff>38100</xdr:colOff>
      <xdr:row>78</xdr:row>
      <xdr:rowOff>116999</xdr:rowOff>
    </xdr:to>
    <xdr:sp macro="" textlink="">
      <xdr:nvSpPr>
        <xdr:cNvPr id="421" name="楕円 420"/>
        <xdr:cNvSpPr/>
      </xdr:nvSpPr>
      <xdr:spPr>
        <a:xfrm>
          <a:off x="7842250" y="12899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133526</xdr:rowOff>
    </xdr:from>
    <xdr:ext cx="599010" cy="259045"/>
    <xdr:sp macro="" textlink="">
      <xdr:nvSpPr>
        <xdr:cNvPr id="422" name="テキスト ボックス 421"/>
        <xdr:cNvSpPr txBox="1"/>
      </xdr:nvSpPr>
      <xdr:spPr>
        <a:xfrm>
          <a:off x="7612595" y="126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125640</xdr:rowOff>
    </xdr:from>
    <xdr:to>
      <xdr:col>41</xdr:col>
      <xdr:colOff>101600</xdr:colOff>
      <xdr:row>78</xdr:row>
      <xdr:rowOff>55790</xdr:rowOff>
    </xdr:to>
    <xdr:sp macro="" textlink="">
      <xdr:nvSpPr>
        <xdr:cNvPr id="423" name="楕円 422"/>
        <xdr:cNvSpPr/>
      </xdr:nvSpPr>
      <xdr:spPr>
        <a:xfrm>
          <a:off x="7029450" y="12844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72317</xdr:rowOff>
    </xdr:from>
    <xdr:ext cx="599010" cy="259045"/>
    <xdr:sp macro="" textlink="">
      <xdr:nvSpPr>
        <xdr:cNvPr id="424" name="テキスト ボックス 423"/>
        <xdr:cNvSpPr txBox="1"/>
      </xdr:nvSpPr>
      <xdr:spPr>
        <a:xfrm>
          <a:off x="6818845" y="1262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131248</xdr:rowOff>
    </xdr:from>
    <xdr:to>
      <xdr:col>36</xdr:col>
      <xdr:colOff>165100</xdr:colOff>
      <xdr:row>78</xdr:row>
      <xdr:rowOff>61398</xdr:rowOff>
    </xdr:to>
    <xdr:sp macro="" textlink="">
      <xdr:nvSpPr>
        <xdr:cNvPr id="425" name="楕円 424"/>
        <xdr:cNvSpPr/>
      </xdr:nvSpPr>
      <xdr:spPr>
        <a:xfrm>
          <a:off x="6235700" y="128502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77925</xdr:rowOff>
    </xdr:from>
    <xdr:ext cx="599010" cy="259045"/>
    <xdr:sp macro="" textlink="">
      <xdr:nvSpPr>
        <xdr:cNvPr id="426" name="テキスト ボックス 425"/>
        <xdr:cNvSpPr txBox="1"/>
      </xdr:nvSpPr>
      <xdr:spPr>
        <a:xfrm>
          <a:off x="6006045" y="126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3278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9427845" y="15021092"/>
          <a:ext cx="1270" cy="14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948055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9359900" y="1644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9480550" y="148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9359900" y="1502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168618</xdr:rowOff>
    </xdr:from>
    <xdr:to>
      <xdr:col>55</xdr:col>
      <xdr:colOff>0</xdr:colOff>
      <xdr:row>96</xdr:row>
      <xdr:rowOff>71698</xdr:rowOff>
    </xdr:to>
    <xdr:cxnSp macro="">
      <xdr:nvCxnSpPr>
        <xdr:cNvPr id="455" name="直線コネクタ 454"/>
        <xdr:cNvCxnSpPr/>
      </xdr:nvCxnSpPr>
      <xdr:spPr>
        <a:xfrm flipV="1">
          <a:off x="8686800" y="15541968"/>
          <a:ext cx="742950" cy="4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9480550" y="16090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9398000" y="16111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3990</xdr:rowOff>
    </xdr:from>
    <xdr:to>
      <xdr:col>50</xdr:col>
      <xdr:colOff>114300</xdr:colOff>
      <xdr:row>96</xdr:row>
      <xdr:rowOff>71698</xdr:rowOff>
    </xdr:to>
    <xdr:cxnSp macro="">
      <xdr:nvCxnSpPr>
        <xdr:cNvPr id="458" name="直線コネクタ 457"/>
        <xdr:cNvCxnSpPr/>
      </xdr:nvCxnSpPr>
      <xdr:spPr>
        <a:xfrm>
          <a:off x="7886700" y="15720240"/>
          <a:ext cx="800100" cy="2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8636000" y="160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8406345" y="1614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153623</xdr:rowOff>
    </xdr:from>
    <xdr:to>
      <xdr:col>45</xdr:col>
      <xdr:colOff>177800</xdr:colOff>
      <xdr:row>95</xdr:row>
      <xdr:rowOff>3990</xdr:rowOff>
    </xdr:to>
    <xdr:cxnSp macro="">
      <xdr:nvCxnSpPr>
        <xdr:cNvPr id="461" name="直線コネクタ 460"/>
        <xdr:cNvCxnSpPr/>
      </xdr:nvCxnSpPr>
      <xdr:spPr>
        <a:xfrm>
          <a:off x="7080250" y="15698423"/>
          <a:ext cx="80645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7842250" y="16124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7612595" y="1621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153623</xdr:rowOff>
    </xdr:from>
    <xdr:to>
      <xdr:col>41</xdr:col>
      <xdr:colOff>50800</xdr:colOff>
      <xdr:row>94</xdr:row>
      <xdr:rowOff>171379</xdr:rowOff>
    </xdr:to>
    <xdr:cxnSp macro="">
      <xdr:nvCxnSpPr>
        <xdr:cNvPr id="464" name="直線コネクタ 463"/>
        <xdr:cNvCxnSpPr/>
      </xdr:nvCxnSpPr>
      <xdr:spPr>
        <a:xfrm flipV="1">
          <a:off x="6286500" y="15698423"/>
          <a:ext cx="79375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029450" y="161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6818845" y="1622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235700" y="160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xdr:cNvSpPr txBox="1"/>
      </xdr:nvSpPr>
      <xdr:spPr>
        <a:xfrm>
          <a:off x="6006045" y="1618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117818</xdr:rowOff>
    </xdr:from>
    <xdr:to>
      <xdr:col>55</xdr:col>
      <xdr:colOff>50800</xdr:colOff>
      <xdr:row>94</xdr:row>
      <xdr:rowOff>47968</xdr:rowOff>
    </xdr:to>
    <xdr:sp macro="" textlink="">
      <xdr:nvSpPr>
        <xdr:cNvPr id="474" name="楕円 473"/>
        <xdr:cNvSpPr/>
      </xdr:nvSpPr>
      <xdr:spPr>
        <a:xfrm>
          <a:off x="9398000" y="15491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140695</xdr:rowOff>
    </xdr:from>
    <xdr:ext cx="599010" cy="259045"/>
    <xdr:sp macro="" textlink="">
      <xdr:nvSpPr>
        <xdr:cNvPr id="475" name="普通建設事業費 （ うち更新整備　）該当値テキスト"/>
        <xdr:cNvSpPr txBox="1"/>
      </xdr:nvSpPr>
      <xdr:spPr>
        <a:xfrm>
          <a:off x="9480550" y="1534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20898</xdr:rowOff>
    </xdr:from>
    <xdr:to>
      <xdr:col>50</xdr:col>
      <xdr:colOff>165100</xdr:colOff>
      <xdr:row>96</xdr:row>
      <xdr:rowOff>122498</xdr:rowOff>
    </xdr:to>
    <xdr:sp macro="" textlink="">
      <xdr:nvSpPr>
        <xdr:cNvPr id="476" name="楕円 475"/>
        <xdr:cNvSpPr/>
      </xdr:nvSpPr>
      <xdr:spPr>
        <a:xfrm>
          <a:off x="8636000" y="159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139025</xdr:rowOff>
    </xdr:from>
    <xdr:ext cx="599010" cy="259045"/>
    <xdr:sp macro="" textlink="">
      <xdr:nvSpPr>
        <xdr:cNvPr id="477" name="テキスト ボックス 476"/>
        <xdr:cNvSpPr txBox="1"/>
      </xdr:nvSpPr>
      <xdr:spPr>
        <a:xfrm>
          <a:off x="8406345" y="156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124640</xdr:rowOff>
    </xdr:from>
    <xdr:to>
      <xdr:col>46</xdr:col>
      <xdr:colOff>38100</xdr:colOff>
      <xdr:row>95</xdr:row>
      <xdr:rowOff>54790</xdr:rowOff>
    </xdr:to>
    <xdr:sp macro="" textlink="">
      <xdr:nvSpPr>
        <xdr:cNvPr id="478" name="楕円 477"/>
        <xdr:cNvSpPr/>
      </xdr:nvSpPr>
      <xdr:spPr>
        <a:xfrm>
          <a:off x="7842250" y="15669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71317</xdr:rowOff>
    </xdr:from>
    <xdr:ext cx="599010" cy="259045"/>
    <xdr:sp macro="" textlink="">
      <xdr:nvSpPr>
        <xdr:cNvPr id="479" name="テキスト ボックス 478"/>
        <xdr:cNvSpPr txBox="1"/>
      </xdr:nvSpPr>
      <xdr:spPr>
        <a:xfrm>
          <a:off x="7612595" y="1544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102823</xdr:rowOff>
    </xdr:from>
    <xdr:to>
      <xdr:col>41</xdr:col>
      <xdr:colOff>101600</xdr:colOff>
      <xdr:row>95</xdr:row>
      <xdr:rowOff>32973</xdr:rowOff>
    </xdr:to>
    <xdr:sp macro="" textlink="">
      <xdr:nvSpPr>
        <xdr:cNvPr id="480" name="楕円 479"/>
        <xdr:cNvSpPr/>
      </xdr:nvSpPr>
      <xdr:spPr>
        <a:xfrm>
          <a:off x="7029450" y="156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49500</xdr:rowOff>
    </xdr:from>
    <xdr:ext cx="599010" cy="259045"/>
    <xdr:sp macro="" textlink="">
      <xdr:nvSpPr>
        <xdr:cNvPr id="481" name="テキスト ボックス 480"/>
        <xdr:cNvSpPr txBox="1"/>
      </xdr:nvSpPr>
      <xdr:spPr>
        <a:xfrm>
          <a:off x="6818845" y="154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120579</xdr:rowOff>
    </xdr:from>
    <xdr:to>
      <xdr:col>36</xdr:col>
      <xdr:colOff>165100</xdr:colOff>
      <xdr:row>95</xdr:row>
      <xdr:rowOff>50729</xdr:rowOff>
    </xdr:to>
    <xdr:sp macro="" textlink="">
      <xdr:nvSpPr>
        <xdr:cNvPr id="482" name="楕円 481"/>
        <xdr:cNvSpPr/>
      </xdr:nvSpPr>
      <xdr:spPr>
        <a:xfrm>
          <a:off x="6235700" y="15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67256</xdr:rowOff>
    </xdr:from>
    <xdr:ext cx="599010" cy="259045"/>
    <xdr:sp macro="" textlink="">
      <xdr:nvSpPr>
        <xdr:cNvPr id="483" name="テキスト ボックス 482"/>
        <xdr:cNvSpPr txBox="1"/>
      </xdr:nvSpPr>
      <xdr:spPr>
        <a:xfrm>
          <a:off x="6006045" y="1544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4698345" y="5063544"/>
          <a:ext cx="1269" cy="135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47447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4744700" y="484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4611350" y="5063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37404</xdr:rowOff>
    </xdr:from>
    <xdr:to>
      <xdr:col>85</xdr:col>
      <xdr:colOff>127000</xdr:colOff>
      <xdr:row>34</xdr:row>
      <xdr:rowOff>12971</xdr:rowOff>
    </xdr:to>
    <xdr:cxnSp macro="">
      <xdr:nvCxnSpPr>
        <xdr:cNvPr id="510" name="直線コネクタ 509"/>
        <xdr:cNvCxnSpPr/>
      </xdr:nvCxnSpPr>
      <xdr:spPr>
        <a:xfrm>
          <a:off x="13938250" y="5492054"/>
          <a:ext cx="762000" cy="1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xdr:cNvSpPr txBox="1"/>
      </xdr:nvSpPr>
      <xdr:spPr>
        <a:xfrm>
          <a:off x="14744700" y="628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4649450" y="63114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37404</xdr:rowOff>
    </xdr:from>
    <xdr:to>
      <xdr:col>81</xdr:col>
      <xdr:colOff>50800</xdr:colOff>
      <xdr:row>37</xdr:row>
      <xdr:rowOff>6632</xdr:rowOff>
    </xdr:to>
    <xdr:cxnSp macro="">
      <xdr:nvCxnSpPr>
        <xdr:cNvPr id="513" name="直線コネクタ 512"/>
        <xdr:cNvCxnSpPr/>
      </xdr:nvCxnSpPr>
      <xdr:spPr>
        <a:xfrm flipV="1">
          <a:off x="13144500" y="5492054"/>
          <a:ext cx="793750" cy="6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3887450" y="63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xdr:cNvSpPr txBox="1"/>
      </xdr:nvSpPr>
      <xdr:spPr>
        <a:xfrm>
          <a:off x="13709161" y="64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160960</xdr:rowOff>
    </xdr:from>
    <xdr:to>
      <xdr:col>76</xdr:col>
      <xdr:colOff>114300</xdr:colOff>
      <xdr:row>37</xdr:row>
      <xdr:rowOff>6632</xdr:rowOff>
    </xdr:to>
    <xdr:cxnSp macro="">
      <xdr:nvCxnSpPr>
        <xdr:cNvPr id="516" name="直線コネクタ 515"/>
        <xdr:cNvCxnSpPr/>
      </xdr:nvCxnSpPr>
      <xdr:spPr>
        <a:xfrm>
          <a:off x="12344400" y="6110910"/>
          <a:ext cx="8001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3093700" y="63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xdr:cNvSpPr txBox="1"/>
      </xdr:nvSpPr>
      <xdr:spPr>
        <a:xfrm>
          <a:off x="12896361" y="64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61068</xdr:rowOff>
    </xdr:from>
    <xdr:to>
      <xdr:col>71</xdr:col>
      <xdr:colOff>177800</xdr:colOff>
      <xdr:row>36</xdr:row>
      <xdr:rowOff>160960</xdr:rowOff>
    </xdr:to>
    <xdr:cxnSp macro="">
      <xdr:nvCxnSpPr>
        <xdr:cNvPr id="519" name="直線コネクタ 518"/>
        <xdr:cNvCxnSpPr/>
      </xdr:nvCxnSpPr>
      <xdr:spPr>
        <a:xfrm>
          <a:off x="11537950" y="6011018"/>
          <a:ext cx="806450" cy="9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2299950" y="63251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2102611" y="64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1487150" y="63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xdr:cNvSpPr txBox="1"/>
      </xdr:nvSpPr>
      <xdr:spPr>
        <a:xfrm>
          <a:off x="11308861" y="6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133621</xdr:rowOff>
    </xdr:from>
    <xdr:to>
      <xdr:col>85</xdr:col>
      <xdr:colOff>177800</xdr:colOff>
      <xdr:row>34</xdr:row>
      <xdr:rowOff>63771</xdr:rowOff>
    </xdr:to>
    <xdr:sp macro="" textlink="">
      <xdr:nvSpPr>
        <xdr:cNvPr id="529" name="楕円 528"/>
        <xdr:cNvSpPr/>
      </xdr:nvSpPr>
      <xdr:spPr>
        <a:xfrm>
          <a:off x="14649450" y="55882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156498</xdr:rowOff>
    </xdr:from>
    <xdr:ext cx="599010" cy="259045"/>
    <xdr:sp macro="" textlink="">
      <xdr:nvSpPr>
        <xdr:cNvPr id="530" name="災害復旧事業費該当値テキスト"/>
        <xdr:cNvSpPr txBox="1"/>
      </xdr:nvSpPr>
      <xdr:spPr>
        <a:xfrm>
          <a:off x="14744700" y="544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158054</xdr:rowOff>
    </xdr:from>
    <xdr:to>
      <xdr:col>81</xdr:col>
      <xdr:colOff>101600</xdr:colOff>
      <xdr:row>33</xdr:row>
      <xdr:rowOff>88204</xdr:rowOff>
    </xdr:to>
    <xdr:sp macro="" textlink="">
      <xdr:nvSpPr>
        <xdr:cNvPr id="531" name="楕円 530"/>
        <xdr:cNvSpPr/>
      </xdr:nvSpPr>
      <xdr:spPr>
        <a:xfrm>
          <a:off x="13887450" y="5447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104731</xdr:rowOff>
    </xdr:from>
    <xdr:ext cx="599010" cy="259045"/>
    <xdr:sp macro="" textlink="">
      <xdr:nvSpPr>
        <xdr:cNvPr id="532" name="テキスト ボックス 531"/>
        <xdr:cNvSpPr txBox="1"/>
      </xdr:nvSpPr>
      <xdr:spPr>
        <a:xfrm>
          <a:off x="13676845" y="522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127282</xdr:rowOff>
    </xdr:from>
    <xdr:to>
      <xdr:col>76</xdr:col>
      <xdr:colOff>165100</xdr:colOff>
      <xdr:row>37</xdr:row>
      <xdr:rowOff>57432</xdr:rowOff>
    </xdr:to>
    <xdr:sp macro="" textlink="">
      <xdr:nvSpPr>
        <xdr:cNvPr id="533" name="楕円 532"/>
        <xdr:cNvSpPr/>
      </xdr:nvSpPr>
      <xdr:spPr>
        <a:xfrm>
          <a:off x="13093700" y="6077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73959</xdr:rowOff>
    </xdr:from>
    <xdr:ext cx="599010" cy="259045"/>
    <xdr:sp macro="" textlink="">
      <xdr:nvSpPr>
        <xdr:cNvPr id="534" name="テキスト ボックス 533"/>
        <xdr:cNvSpPr txBox="1"/>
      </xdr:nvSpPr>
      <xdr:spPr>
        <a:xfrm>
          <a:off x="12864045" y="585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110160</xdr:rowOff>
    </xdr:from>
    <xdr:to>
      <xdr:col>72</xdr:col>
      <xdr:colOff>38100</xdr:colOff>
      <xdr:row>37</xdr:row>
      <xdr:rowOff>40310</xdr:rowOff>
    </xdr:to>
    <xdr:sp macro="" textlink="">
      <xdr:nvSpPr>
        <xdr:cNvPr id="535" name="楕円 534"/>
        <xdr:cNvSpPr/>
      </xdr:nvSpPr>
      <xdr:spPr>
        <a:xfrm>
          <a:off x="12299950" y="6060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56837</xdr:rowOff>
    </xdr:from>
    <xdr:ext cx="599010" cy="259045"/>
    <xdr:sp macro="" textlink="">
      <xdr:nvSpPr>
        <xdr:cNvPr id="536" name="テキスト ボックス 535"/>
        <xdr:cNvSpPr txBox="1"/>
      </xdr:nvSpPr>
      <xdr:spPr>
        <a:xfrm>
          <a:off x="12070295" y="584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10268</xdr:rowOff>
    </xdr:from>
    <xdr:to>
      <xdr:col>67</xdr:col>
      <xdr:colOff>101600</xdr:colOff>
      <xdr:row>36</xdr:row>
      <xdr:rowOff>111868</xdr:rowOff>
    </xdr:to>
    <xdr:sp macro="" textlink="">
      <xdr:nvSpPr>
        <xdr:cNvPr id="537" name="楕円 536"/>
        <xdr:cNvSpPr/>
      </xdr:nvSpPr>
      <xdr:spPr>
        <a:xfrm>
          <a:off x="11487150" y="59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128395</xdr:rowOff>
    </xdr:from>
    <xdr:ext cx="599010" cy="259045"/>
    <xdr:sp macro="" textlink="">
      <xdr:nvSpPr>
        <xdr:cNvPr id="538" name="テキスト ボックス 537"/>
        <xdr:cNvSpPr txBox="1"/>
      </xdr:nvSpPr>
      <xdr:spPr>
        <a:xfrm>
          <a:off x="11276545" y="57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0797721" y="9141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0797721" y="870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0797721" y="825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0797721" y="7820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4698345" y="8347101"/>
          <a:ext cx="1269" cy="1374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4744700"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46113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4744700" y="81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4611350" y="8347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3938250" y="9721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4744700" y="95288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4649450" y="9671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31445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38874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38326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23444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30937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30325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1537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2299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2226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1487150" y="96614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1400033" y="9443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4649450" y="9671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474470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38874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38326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30937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30325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2299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2226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1487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1432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06694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059837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4698345" y="11750687"/>
          <a:ext cx="1269" cy="128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4744700" y="130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4611350" y="13031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4744700" y="1153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4611350" y="11750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133282</xdr:rowOff>
    </xdr:from>
    <xdr:to>
      <xdr:col>85</xdr:col>
      <xdr:colOff>127000</xdr:colOff>
      <xdr:row>76</xdr:row>
      <xdr:rowOff>68599</xdr:rowOff>
    </xdr:to>
    <xdr:cxnSp macro="">
      <xdr:nvCxnSpPr>
        <xdr:cNvPr id="622" name="直線コネクタ 621"/>
        <xdr:cNvCxnSpPr/>
      </xdr:nvCxnSpPr>
      <xdr:spPr>
        <a:xfrm flipV="1">
          <a:off x="13938250" y="12522132"/>
          <a:ext cx="762000" cy="1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4744700" y="12734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4649450" y="127556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68599</xdr:rowOff>
    </xdr:from>
    <xdr:to>
      <xdr:col>81</xdr:col>
      <xdr:colOff>50800</xdr:colOff>
      <xdr:row>76</xdr:row>
      <xdr:rowOff>131745</xdr:rowOff>
    </xdr:to>
    <xdr:cxnSp macro="">
      <xdr:nvCxnSpPr>
        <xdr:cNvPr id="625" name="直線コネクタ 624"/>
        <xdr:cNvCxnSpPr/>
      </xdr:nvCxnSpPr>
      <xdr:spPr>
        <a:xfrm flipV="1">
          <a:off x="13144500" y="12622549"/>
          <a:ext cx="79375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3887450" y="127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3676845" y="128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131745</xdr:rowOff>
    </xdr:from>
    <xdr:to>
      <xdr:col>76</xdr:col>
      <xdr:colOff>114300</xdr:colOff>
      <xdr:row>76</xdr:row>
      <xdr:rowOff>135734</xdr:rowOff>
    </xdr:to>
    <xdr:cxnSp macro="">
      <xdr:nvCxnSpPr>
        <xdr:cNvPr id="628" name="直線コネクタ 627"/>
        <xdr:cNvCxnSpPr/>
      </xdr:nvCxnSpPr>
      <xdr:spPr>
        <a:xfrm flipV="1">
          <a:off x="12344400" y="12685695"/>
          <a:ext cx="8001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3093700" y="1277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2864045" y="1287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128045</xdr:rowOff>
    </xdr:from>
    <xdr:to>
      <xdr:col>71</xdr:col>
      <xdr:colOff>177800</xdr:colOff>
      <xdr:row>76</xdr:row>
      <xdr:rowOff>135734</xdr:rowOff>
    </xdr:to>
    <xdr:cxnSp macro="">
      <xdr:nvCxnSpPr>
        <xdr:cNvPr id="631" name="直線コネクタ 630"/>
        <xdr:cNvCxnSpPr/>
      </xdr:nvCxnSpPr>
      <xdr:spPr>
        <a:xfrm>
          <a:off x="11537950" y="12681995"/>
          <a:ext cx="80645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2299950" y="1278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2070295" y="1287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1487150" y="1277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1276545" y="128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82482</xdr:rowOff>
    </xdr:from>
    <xdr:to>
      <xdr:col>85</xdr:col>
      <xdr:colOff>177800</xdr:colOff>
      <xdr:row>76</xdr:row>
      <xdr:rowOff>12632</xdr:rowOff>
    </xdr:to>
    <xdr:sp macro="" textlink="">
      <xdr:nvSpPr>
        <xdr:cNvPr id="641" name="楕円 640"/>
        <xdr:cNvSpPr/>
      </xdr:nvSpPr>
      <xdr:spPr>
        <a:xfrm>
          <a:off x="14649450" y="124713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105359</xdr:rowOff>
    </xdr:from>
    <xdr:ext cx="599010" cy="259045"/>
    <xdr:sp macro="" textlink="">
      <xdr:nvSpPr>
        <xdr:cNvPr id="642" name="公債費該当値テキスト"/>
        <xdr:cNvSpPr txBox="1"/>
      </xdr:nvSpPr>
      <xdr:spPr>
        <a:xfrm>
          <a:off x="14744700" y="1232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17799</xdr:rowOff>
    </xdr:from>
    <xdr:to>
      <xdr:col>81</xdr:col>
      <xdr:colOff>101600</xdr:colOff>
      <xdr:row>76</xdr:row>
      <xdr:rowOff>119399</xdr:rowOff>
    </xdr:to>
    <xdr:sp macro="" textlink="">
      <xdr:nvSpPr>
        <xdr:cNvPr id="643" name="楕円 642"/>
        <xdr:cNvSpPr/>
      </xdr:nvSpPr>
      <xdr:spPr>
        <a:xfrm>
          <a:off x="13887450" y="125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135927</xdr:rowOff>
    </xdr:from>
    <xdr:ext cx="599010" cy="259045"/>
    <xdr:sp macro="" textlink="">
      <xdr:nvSpPr>
        <xdr:cNvPr id="644" name="テキスト ボックス 643"/>
        <xdr:cNvSpPr txBox="1"/>
      </xdr:nvSpPr>
      <xdr:spPr>
        <a:xfrm>
          <a:off x="13676845" y="123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80945</xdr:rowOff>
    </xdr:from>
    <xdr:to>
      <xdr:col>76</xdr:col>
      <xdr:colOff>165100</xdr:colOff>
      <xdr:row>77</xdr:row>
      <xdr:rowOff>11095</xdr:rowOff>
    </xdr:to>
    <xdr:sp macro="" textlink="">
      <xdr:nvSpPr>
        <xdr:cNvPr id="645" name="楕円 644"/>
        <xdr:cNvSpPr/>
      </xdr:nvSpPr>
      <xdr:spPr>
        <a:xfrm>
          <a:off x="13093700" y="12634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27622</xdr:rowOff>
    </xdr:from>
    <xdr:ext cx="599010" cy="259045"/>
    <xdr:sp macro="" textlink="">
      <xdr:nvSpPr>
        <xdr:cNvPr id="646" name="テキスト ボックス 645"/>
        <xdr:cNvSpPr txBox="1"/>
      </xdr:nvSpPr>
      <xdr:spPr>
        <a:xfrm>
          <a:off x="12864045" y="1241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84934</xdr:rowOff>
    </xdr:from>
    <xdr:to>
      <xdr:col>72</xdr:col>
      <xdr:colOff>38100</xdr:colOff>
      <xdr:row>77</xdr:row>
      <xdr:rowOff>15084</xdr:rowOff>
    </xdr:to>
    <xdr:sp macro="" textlink="">
      <xdr:nvSpPr>
        <xdr:cNvPr id="647" name="楕円 646"/>
        <xdr:cNvSpPr/>
      </xdr:nvSpPr>
      <xdr:spPr>
        <a:xfrm>
          <a:off x="12299950" y="126388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31611</xdr:rowOff>
    </xdr:from>
    <xdr:ext cx="599010" cy="259045"/>
    <xdr:sp macro="" textlink="">
      <xdr:nvSpPr>
        <xdr:cNvPr id="648" name="テキスト ボックス 647"/>
        <xdr:cNvSpPr txBox="1"/>
      </xdr:nvSpPr>
      <xdr:spPr>
        <a:xfrm>
          <a:off x="12070295" y="124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77245</xdr:rowOff>
    </xdr:from>
    <xdr:to>
      <xdr:col>67</xdr:col>
      <xdr:colOff>101600</xdr:colOff>
      <xdr:row>77</xdr:row>
      <xdr:rowOff>7395</xdr:rowOff>
    </xdr:to>
    <xdr:sp macro="" textlink="">
      <xdr:nvSpPr>
        <xdr:cNvPr id="649" name="楕円 648"/>
        <xdr:cNvSpPr/>
      </xdr:nvSpPr>
      <xdr:spPr>
        <a:xfrm>
          <a:off x="11487150" y="12631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23922</xdr:rowOff>
    </xdr:from>
    <xdr:ext cx="599010" cy="259045"/>
    <xdr:sp macro="" textlink="">
      <xdr:nvSpPr>
        <xdr:cNvPr id="650" name="テキスト ボックス 649"/>
        <xdr:cNvSpPr txBox="1"/>
      </xdr:nvSpPr>
      <xdr:spPr>
        <a:xfrm>
          <a:off x="11276545" y="1241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0598378" y="15770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0598378" y="15313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0598378" y="1486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4698345" y="150934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4744700" y="163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4611350" y="16369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4744700" y="14875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4611350" y="15093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85621</xdr:rowOff>
    </xdr:from>
    <xdr:to>
      <xdr:col>85</xdr:col>
      <xdr:colOff>127000</xdr:colOff>
      <xdr:row>98</xdr:row>
      <xdr:rowOff>96414</xdr:rowOff>
    </xdr:to>
    <xdr:cxnSp macro="">
      <xdr:nvCxnSpPr>
        <xdr:cNvPr id="677" name="直線コネクタ 676"/>
        <xdr:cNvCxnSpPr/>
      </xdr:nvCxnSpPr>
      <xdr:spPr>
        <a:xfrm>
          <a:off x="13938250" y="16316221"/>
          <a:ext cx="762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4744700" y="161101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4649450" y="1625867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69462</xdr:rowOff>
    </xdr:from>
    <xdr:to>
      <xdr:col>81</xdr:col>
      <xdr:colOff>50800</xdr:colOff>
      <xdr:row>98</xdr:row>
      <xdr:rowOff>85621</xdr:rowOff>
    </xdr:to>
    <xdr:cxnSp macro="">
      <xdr:nvCxnSpPr>
        <xdr:cNvPr id="680" name="直線コネクタ 679"/>
        <xdr:cNvCxnSpPr/>
      </xdr:nvCxnSpPr>
      <xdr:spPr>
        <a:xfrm>
          <a:off x="13144500" y="16300062"/>
          <a:ext cx="79375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3887450" y="162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3709161" y="1637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72149</xdr:rowOff>
    </xdr:from>
    <xdr:to>
      <xdr:col>76</xdr:col>
      <xdr:colOff>114300</xdr:colOff>
      <xdr:row>98</xdr:row>
      <xdr:rowOff>69462</xdr:rowOff>
    </xdr:to>
    <xdr:cxnSp macro="">
      <xdr:nvCxnSpPr>
        <xdr:cNvPr id="683" name="直線コネクタ 682"/>
        <xdr:cNvCxnSpPr/>
      </xdr:nvCxnSpPr>
      <xdr:spPr>
        <a:xfrm>
          <a:off x="12344400" y="16131299"/>
          <a:ext cx="800100" cy="1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3093700" y="162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2896361" y="163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72149</xdr:rowOff>
    </xdr:from>
    <xdr:to>
      <xdr:col>71</xdr:col>
      <xdr:colOff>177800</xdr:colOff>
      <xdr:row>98</xdr:row>
      <xdr:rowOff>36931</xdr:rowOff>
    </xdr:to>
    <xdr:cxnSp macro="">
      <xdr:nvCxnSpPr>
        <xdr:cNvPr id="686" name="直線コネクタ 685"/>
        <xdr:cNvCxnSpPr/>
      </xdr:nvCxnSpPr>
      <xdr:spPr>
        <a:xfrm flipV="1">
          <a:off x="11537950" y="16131299"/>
          <a:ext cx="806450" cy="1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2299950" y="162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2102611" y="163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1487150" y="1628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1308861" y="163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45614</xdr:rowOff>
    </xdr:from>
    <xdr:to>
      <xdr:col>85</xdr:col>
      <xdr:colOff>177800</xdr:colOff>
      <xdr:row>98</xdr:row>
      <xdr:rowOff>147214</xdr:rowOff>
    </xdr:to>
    <xdr:sp macro="" textlink="">
      <xdr:nvSpPr>
        <xdr:cNvPr id="696" name="楕円 695"/>
        <xdr:cNvSpPr/>
      </xdr:nvSpPr>
      <xdr:spPr>
        <a:xfrm>
          <a:off x="14649450" y="162762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4744700" y="162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34821</xdr:rowOff>
    </xdr:from>
    <xdr:to>
      <xdr:col>81</xdr:col>
      <xdr:colOff>101600</xdr:colOff>
      <xdr:row>98</xdr:row>
      <xdr:rowOff>136421</xdr:rowOff>
    </xdr:to>
    <xdr:sp macro="" textlink="">
      <xdr:nvSpPr>
        <xdr:cNvPr id="698" name="楕円 697"/>
        <xdr:cNvSpPr/>
      </xdr:nvSpPr>
      <xdr:spPr>
        <a:xfrm>
          <a:off x="13887450" y="162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152948</xdr:rowOff>
    </xdr:from>
    <xdr:ext cx="599010" cy="259045"/>
    <xdr:sp macro="" textlink="">
      <xdr:nvSpPr>
        <xdr:cNvPr id="699" name="テキスト ボックス 698"/>
        <xdr:cNvSpPr txBox="1"/>
      </xdr:nvSpPr>
      <xdr:spPr>
        <a:xfrm>
          <a:off x="13676845" y="160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18662</xdr:rowOff>
    </xdr:from>
    <xdr:to>
      <xdr:col>76</xdr:col>
      <xdr:colOff>165100</xdr:colOff>
      <xdr:row>98</xdr:row>
      <xdr:rowOff>120262</xdr:rowOff>
    </xdr:to>
    <xdr:sp macro="" textlink="">
      <xdr:nvSpPr>
        <xdr:cNvPr id="700" name="楕円 699"/>
        <xdr:cNvSpPr/>
      </xdr:nvSpPr>
      <xdr:spPr>
        <a:xfrm>
          <a:off x="13093700" y="162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136789</xdr:rowOff>
    </xdr:from>
    <xdr:ext cx="599010" cy="259045"/>
    <xdr:sp macro="" textlink="">
      <xdr:nvSpPr>
        <xdr:cNvPr id="701" name="テキスト ボックス 700"/>
        <xdr:cNvSpPr txBox="1"/>
      </xdr:nvSpPr>
      <xdr:spPr>
        <a:xfrm>
          <a:off x="12864045" y="1602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21349</xdr:rowOff>
    </xdr:from>
    <xdr:to>
      <xdr:col>72</xdr:col>
      <xdr:colOff>38100</xdr:colOff>
      <xdr:row>97</xdr:row>
      <xdr:rowOff>122949</xdr:rowOff>
    </xdr:to>
    <xdr:sp macro="" textlink="">
      <xdr:nvSpPr>
        <xdr:cNvPr id="702" name="楕円 701"/>
        <xdr:cNvSpPr/>
      </xdr:nvSpPr>
      <xdr:spPr>
        <a:xfrm>
          <a:off x="12299950" y="160804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139476</xdr:rowOff>
    </xdr:from>
    <xdr:ext cx="599010" cy="259045"/>
    <xdr:sp macro="" textlink="">
      <xdr:nvSpPr>
        <xdr:cNvPr id="703" name="テキスト ボックス 702"/>
        <xdr:cNvSpPr txBox="1"/>
      </xdr:nvSpPr>
      <xdr:spPr>
        <a:xfrm>
          <a:off x="12070295" y="1585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157581</xdr:rowOff>
    </xdr:from>
    <xdr:to>
      <xdr:col>67</xdr:col>
      <xdr:colOff>101600</xdr:colOff>
      <xdr:row>98</xdr:row>
      <xdr:rowOff>87731</xdr:rowOff>
    </xdr:to>
    <xdr:sp macro="" textlink="">
      <xdr:nvSpPr>
        <xdr:cNvPr id="704" name="楕円 703"/>
        <xdr:cNvSpPr/>
      </xdr:nvSpPr>
      <xdr:spPr>
        <a:xfrm>
          <a:off x="11487150" y="162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104258</xdr:rowOff>
    </xdr:from>
    <xdr:ext cx="599010" cy="259045"/>
    <xdr:sp macro="" textlink="">
      <xdr:nvSpPr>
        <xdr:cNvPr id="705" name="テキスト ボックス 704"/>
        <xdr:cNvSpPr txBox="1"/>
      </xdr:nvSpPr>
      <xdr:spPr>
        <a:xfrm>
          <a:off x="11276545" y="1599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32646</xdr:rowOff>
    </xdr:from>
    <xdr:to>
      <xdr:col>116</xdr:col>
      <xdr:colOff>62864</xdr:colOff>
      <xdr:row>38</xdr:row>
      <xdr:rowOff>139700</xdr:rowOff>
    </xdr:to>
    <xdr:cxnSp macro="">
      <xdr:nvCxnSpPr>
        <xdr:cNvPr id="727" name="直線コネクタ 726"/>
        <xdr:cNvCxnSpPr/>
      </xdr:nvCxnSpPr>
      <xdr:spPr>
        <a:xfrm flipV="1">
          <a:off x="19949795" y="5322196"/>
          <a:ext cx="1269" cy="1097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00025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150773</xdr:rowOff>
    </xdr:from>
    <xdr:ext cx="534377" cy="259045"/>
    <xdr:sp macro="" textlink="">
      <xdr:nvSpPr>
        <xdr:cNvPr id="730" name="投資及び出資金最大値テキスト"/>
        <xdr:cNvSpPr txBox="1"/>
      </xdr:nvSpPr>
      <xdr:spPr>
        <a:xfrm>
          <a:off x="20002500" y="51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32646</xdr:rowOff>
    </xdr:from>
    <xdr:to>
      <xdr:col>116</xdr:col>
      <xdr:colOff>152400</xdr:colOff>
      <xdr:row>32</xdr:row>
      <xdr:rowOff>32646</xdr:rowOff>
    </xdr:to>
    <xdr:cxnSp macro="">
      <xdr:nvCxnSpPr>
        <xdr:cNvPr id="731" name="直線コネクタ 730"/>
        <xdr:cNvCxnSpPr/>
      </xdr:nvCxnSpPr>
      <xdr:spPr>
        <a:xfrm>
          <a:off x="19881850" y="5322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54627</xdr:rowOff>
    </xdr:from>
    <xdr:ext cx="469744" cy="259045"/>
    <xdr:sp macro="" textlink="">
      <xdr:nvSpPr>
        <xdr:cNvPr id="733" name="投資及び出資金平均値テキスト"/>
        <xdr:cNvSpPr txBox="1"/>
      </xdr:nvSpPr>
      <xdr:spPr>
        <a:xfrm>
          <a:off x="20002500" y="616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31750</xdr:rowOff>
    </xdr:from>
    <xdr:to>
      <xdr:col>116</xdr:col>
      <xdr:colOff>114300</xdr:colOff>
      <xdr:row>38</xdr:row>
      <xdr:rowOff>133350</xdr:rowOff>
    </xdr:to>
    <xdr:sp macro="" textlink="">
      <xdr:nvSpPr>
        <xdr:cNvPr id="734" name="フローチャート: 判断 733"/>
        <xdr:cNvSpPr/>
      </xdr:nvSpPr>
      <xdr:spPr>
        <a:xfrm>
          <a:off x="199009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32001</xdr:rowOff>
    </xdr:from>
    <xdr:to>
      <xdr:col>112</xdr:col>
      <xdr:colOff>38100</xdr:colOff>
      <xdr:row>38</xdr:row>
      <xdr:rowOff>133601</xdr:rowOff>
    </xdr:to>
    <xdr:sp macro="" textlink="">
      <xdr:nvSpPr>
        <xdr:cNvPr id="736" name="フローチャート: 判断 735"/>
        <xdr:cNvSpPr/>
      </xdr:nvSpPr>
      <xdr:spPr>
        <a:xfrm>
          <a:off x="19157950" y="63121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150129</xdr:rowOff>
    </xdr:from>
    <xdr:ext cx="469744" cy="259045"/>
    <xdr:sp macro="" textlink="">
      <xdr:nvSpPr>
        <xdr:cNvPr id="737" name="テキスト ボックス 736"/>
        <xdr:cNvSpPr txBox="1"/>
      </xdr:nvSpPr>
      <xdr:spPr>
        <a:xfrm>
          <a:off x="18992928" y="610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64326</xdr:rowOff>
    </xdr:from>
    <xdr:to>
      <xdr:col>107</xdr:col>
      <xdr:colOff>101600</xdr:colOff>
      <xdr:row>38</xdr:row>
      <xdr:rowOff>165926</xdr:rowOff>
    </xdr:to>
    <xdr:sp macro="" textlink="">
      <xdr:nvSpPr>
        <xdr:cNvPr id="739" name="フローチャート: 判断 738"/>
        <xdr:cNvSpPr/>
      </xdr:nvSpPr>
      <xdr:spPr>
        <a:xfrm>
          <a:off x="18345150" y="63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11003</xdr:rowOff>
    </xdr:from>
    <xdr:ext cx="469744" cy="259045"/>
    <xdr:sp macro="" textlink="">
      <xdr:nvSpPr>
        <xdr:cNvPr id="740" name="テキスト ボックス 739"/>
        <xdr:cNvSpPr txBox="1"/>
      </xdr:nvSpPr>
      <xdr:spPr>
        <a:xfrm>
          <a:off x="18180128" y="61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38407</xdr:rowOff>
    </xdr:from>
    <xdr:to>
      <xdr:col>102</xdr:col>
      <xdr:colOff>114300</xdr:colOff>
      <xdr:row>38</xdr:row>
      <xdr:rowOff>139700</xdr:rowOff>
    </xdr:to>
    <xdr:cxnSp macro="">
      <xdr:nvCxnSpPr>
        <xdr:cNvPr id="741" name="直線コネクタ 740"/>
        <xdr:cNvCxnSpPr/>
      </xdr:nvCxnSpPr>
      <xdr:spPr>
        <a:xfrm>
          <a:off x="16802100" y="4997757"/>
          <a:ext cx="800100" cy="14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59159</xdr:rowOff>
    </xdr:from>
    <xdr:to>
      <xdr:col>102</xdr:col>
      <xdr:colOff>165100</xdr:colOff>
      <xdr:row>38</xdr:row>
      <xdr:rowOff>160759</xdr:rowOff>
    </xdr:to>
    <xdr:sp macro="" textlink="">
      <xdr:nvSpPr>
        <xdr:cNvPr id="742" name="フローチャート: 判断 741"/>
        <xdr:cNvSpPr/>
      </xdr:nvSpPr>
      <xdr:spPr>
        <a:xfrm>
          <a:off x="17551400" y="633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5836</xdr:rowOff>
    </xdr:from>
    <xdr:ext cx="469744" cy="259045"/>
    <xdr:sp macro="" textlink="">
      <xdr:nvSpPr>
        <xdr:cNvPr id="743" name="テキスト ボックス 742"/>
        <xdr:cNvSpPr txBox="1"/>
      </xdr:nvSpPr>
      <xdr:spPr>
        <a:xfrm>
          <a:off x="17386378" y="612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67389</xdr:rowOff>
    </xdr:from>
    <xdr:to>
      <xdr:col>98</xdr:col>
      <xdr:colOff>38100</xdr:colOff>
      <xdr:row>38</xdr:row>
      <xdr:rowOff>168989</xdr:rowOff>
    </xdr:to>
    <xdr:sp macro="" textlink="">
      <xdr:nvSpPr>
        <xdr:cNvPr id="744" name="フローチャート: 判断 743"/>
        <xdr:cNvSpPr/>
      </xdr:nvSpPr>
      <xdr:spPr>
        <a:xfrm>
          <a:off x="16757650" y="6347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160116</xdr:rowOff>
    </xdr:from>
    <xdr:ext cx="378565" cy="259045"/>
    <xdr:sp macro="" textlink="">
      <xdr:nvSpPr>
        <xdr:cNvPr id="745" name="テキスト ボックス 744"/>
        <xdr:cNvSpPr txBox="1"/>
      </xdr:nvSpPr>
      <xdr:spPr>
        <a:xfrm>
          <a:off x="16631867" y="644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10177</xdr:rowOff>
    </xdr:from>
    <xdr:ext cx="249299" cy="259045"/>
    <xdr:sp macro="" textlink="">
      <xdr:nvSpPr>
        <xdr:cNvPr id="752" name="投資及び出資金該当値テキスト"/>
        <xdr:cNvSpPr txBox="1"/>
      </xdr:nvSpPr>
      <xdr:spPr>
        <a:xfrm>
          <a:off x="20002500" y="62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159057</xdr:rowOff>
    </xdr:from>
    <xdr:to>
      <xdr:col>98</xdr:col>
      <xdr:colOff>38100</xdr:colOff>
      <xdr:row>30</xdr:row>
      <xdr:rowOff>89207</xdr:rowOff>
    </xdr:to>
    <xdr:sp macro="" textlink="">
      <xdr:nvSpPr>
        <xdr:cNvPr id="759" name="楕円 758"/>
        <xdr:cNvSpPr/>
      </xdr:nvSpPr>
      <xdr:spPr>
        <a:xfrm>
          <a:off x="16757650" y="49533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105734</xdr:rowOff>
    </xdr:from>
    <xdr:ext cx="534377" cy="259045"/>
    <xdr:sp macro="" textlink="">
      <xdr:nvSpPr>
        <xdr:cNvPr id="760" name="テキスト ボックス 759"/>
        <xdr:cNvSpPr txBox="1"/>
      </xdr:nvSpPr>
      <xdr:spPr>
        <a:xfrm>
          <a:off x="16560311" y="47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59850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59850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59850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59850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59399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6" name="直線コネクタ 785"/>
        <xdr:cNvCxnSpPr/>
      </xdr:nvCxnSpPr>
      <xdr:spPr>
        <a:xfrm flipV="1">
          <a:off x="19949795" y="8418603"/>
          <a:ext cx="1269" cy="1427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0002500" y="9849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89" name="貸付金最大値テキスト"/>
        <xdr:cNvSpPr txBox="1"/>
      </xdr:nvSpPr>
      <xdr:spPr>
        <a:xfrm>
          <a:off x="20002500" y="82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0" name="直線コネクタ 789"/>
        <xdr:cNvCxnSpPr/>
      </xdr:nvCxnSpPr>
      <xdr:spPr>
        <a:xfrm>
          <a:off x="19881850" y="84186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19202400" y="9846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2" name="貸付金平均値テキスト"/>
        <xdr:cNvSpPr txBox="1"/>
      </xdr:nvSpPr>
      <xdr:spPr>
        <a:xfrm>
          <a:off x="20002500" y="9529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3" name="フローチャート: 判断 792"/>
        <xdr:cNvSpPr/>
      </xdr:nvSpPr>
      <xdr:spPr>
        <a:xfrm>
          <a:off x="19900900" y="9671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18395950" y="9846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5" name="フローチャート: 判断 794"/>
        <xdr:cNvSpPr/>
      </xdr:nvSpPr>
      <xdr:spPr>
        <a:xfrm>
          <a:off x="19157950" y="9668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796" name="テキスト ボックス 795"/>
        <xdr:cNvSpPr txBox="1"/>
      </xdr:nvSpPr>
      <xdr:spPr>
        <a:xfrm>
          <a:off x="18992928" y="94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7602200" y="9846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798" name="フローチャート: 判断 797"/>
        <xdr:cNvSpPr/>
      </xdr:nvSpPr>
      <xdr:spPr>
        <a:xfrm>
          <a:off x="18345150" y="9671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799" name="テキスト ボックス 798"/>
        <xdr:cNvSpPr txBox="1"/>
      </xdr:nvSpPr>
      <xdr:spPr>
        <a:xfrm>
          <a:off x="18180128" y="945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6802100" y="9846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1" name="フローチャート: 判断 800"/>
        <xdr:cNvSpPr/>
      </xdr:nvSpPr>
      <xdr:spPr>
        <a:xfrm>
          <a:off x="17551400" y="9675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2" name="テキスト ボックス 801"/>
        <xdr:cNvSpPr txBox="1"/>
      </xdr:nvSpPr>
      <xdr:spPr>
        <a:xfrm>
          <a:off x="17386378" y="94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3" name="フローチャート: 判断 802"/>
        <xdr:cNvSpPr/>
      </xdr:nvSpPr>
      <xdr:spPr>
        <a:xfrm>
          <a:off x="16757650" y="96632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4" name="テキスト ボックス 803"/>
        <xdr:cNvSpPr txBox="1"/>
      </xdr:nvSpPr>
      <xdr:spPr>
        <a:xfrm>
          <a:off x="16592628" y="94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199009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0002500" y="9716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191579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190841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1834515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182903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75514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74902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67576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66838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62485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59399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59399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59399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1" name="直線コネクタ 840"/>
        <xdr:cNvCxnSpPr/>
      </xdr:nvCxnSpPr>
      <xdr:spPr>
        <a:xfrm flipV="1">
          <a:off x="19949795" y="11641835"/>
          <a:ext cx="1269" cy="1196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2" name="繰出金最小値テキスト"/>
        <xdr:cNvSpPr txBox="1"/>
      </xdr:nvSpPr>
      <xdr:spPr>
        <a:xfrm>
          <a:off x="20002500" y="128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3" name="直線コネクタ 842"/>
        <xdr:cNvCxnSpPr/>
      </xdr:nvCxnSpPr>
      <xdr:spPr>
        <a:xfrm>
          <a:off x="19881850" y="12838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4" name="繰出金最大値テキスト"/>
        <xdr:cNvSpPr txBox="1"/>
      </xdr:nvSpPr>
      <xdr:spPr>
        <a:xfrm>
          <a:off x="20002500" y="1142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5" name="直線コネクタ 844"/>
        <xdr:cNvCxnSpPr/>
      </xdr:nvCxnSpPr>
      <xdr:spPr>
        <a:xfrm>
          <a:off x="19881850" y="11641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56691</xdr:rowOff>
    </xdr:from>
    <xdr:to>
      <xdr:col>116</xdr:col>
      <xdr:colOff>63500</xdr:colOff>
      <xdr:row>76</xdr:row>
      <xdr:rowOff>81535</xdr:rowOff>
    </xdr:to>
    <xdr:cxnSp macro="">
      <xdr:nvCxnSpPr>
        <xdr:cNvPr id="846" name="直線コネクタ 845"/>
        <xdr:cNvCxnSpPr/>
      </xdr:nvCxnSpPr>
      <xdr:spPr>
        <a:xfrm flipV="1">
          <a:off x="19202400" y="12610641"/>
          <a:ext cx="7493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47" name="繰出金平均値テキスト"/>
        <xdr:cNvSpPr txBox="1"/>
      </xdr:nvSpPr>
      <xdr:spPr>
        <a:xfrm>
          <a:off x="20002500" y="12338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48" name="フローチャート: 判断 847"/>
        <xdr:cNvSpPr/>
      </xdr:nvSpPr>
      <xdr:spPr>
        <a:xfrm>
          <a:off x="19900900" y="124805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81535</xdr:rowOff>
    </xdr:from>
    <xdr:to>
      <xdr:col>111</xdr:col>
      <xdr:colOff>177800</xdr:colOff>
      <xdr:row>77</xdr:row>
      <xdr:rowOff>5649</xdr:rowOff>
    </xdr:to>
    <xdr:cxnSp macro="">
      <xdr:nvCxnSpPr>
        <xdr:cNvPr id="849" name="直線コネクタ 848"/>
        <xdr:cNvCxnSpPr/>
      </xdr:nvCxnSpPr>
      <xdr:spPr>
        <a:xfrm flipV="1">
          <a:off x="18395950" y="12635485"/>
          <a:ext cx="806450" cy="8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0" name="フローチャート: 判断 849"/>
        <xdr:cNvSpPr/>
      </xdr:nvSpPr>
      <xdr:spPr>
        <a:xfrm>
          <a:off x="19157950" y="12478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1" name="テキスト ボックス 850"/>
        <xdr:cNvSpPr txBox="1"/>
      </xdr:nvSpPr>
      <xdr:spPr>
        <a:xfrm>
          <a:off x="18928295" y="12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165371</xdr:rowOff>
    </xdr:from>
    <xdr:to>
      <xdr:col>107</xdr:col>
      <xdr:colOff>50800</xdr:colOff>
      <xdr:row>77</xdr:row>
      <xdr:rowOff>5649</xdr:rowOff>
    </xdr:to>
    <xdr:cxnSp macro="">
      <xdr:nvCxnSpPr>
        <xdr:cNvPr id="852" name="直線コネクタ 851"/>
        <xdr:cNvCxnSpPr/>
      </xdr:nvCxnSpPr>
      <xdr:spPr>
        <a:xfrm>
          <a:off x="17602200" y="12719321"/>
          <a:ext cx="79375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3" name="フローチャート: 判断 852"/>
        <xdr:cNvSpPr/>
      </xdr:nvSpPr>
      <xdr:spPr>
        <a:xfrm>
          <a:off x="18345150" y="12487521"/>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4" name="テキスト ボックス 853"/>
        <xdr:cNvSpPr txBox="1"/>
      </xdr:nvSpPr>
      <xdr:spPr>
        <a:xfrm>
          <a:off x="18134545" y="122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161920</xdr:rowOff>
    </xdr:from>
    <xdr:to>
      <xdr:col>102</xdr:col>
      <xdr:colOff>114300</xdr:colOff>
      <xdr:row>76</xdr:row>
      <xdr:rowOff>165371</xdr:rowOff>
    </xdr:to>
    <xdr:cxnSp macro="">
      <xdr:nvCxnSpPr>
        <xdr:cNvPr id="855" name="直線コネクタ 854"/>
        <xdr:cNvCxnSpPr/>
      </xdr:nvCxnSpPr>
      <xdr:spPr>
        <a:xfrm>
          <a:off x="16802100" y="12715870"/>
          <a:ext cx="8001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6" name="フローチャート: 判断 855"/>
        <xdr:cNvSpPr/>
      </xdr:nvSpPr>
      <xdr:spPr>
        <a:xfrm>
          <a:off x="17551400" y="12499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7" name="テキスト ボックス 856"/>
        <xdr:cNvSpPr txBox="1"/>
      </xdr:nvSpPr>
      <xdr:spPr>
        <a:xfrm>
          <a:off x="17321745" y="1228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58" name="フローチャート: 判断 857"/>
        <xdr:cNvSpPr/>
      </xdr:nvSpPr>
      <xdr:spPr>
        <a:xfrm>
          <a:off x="16757650" y="12489116"/>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59" name="テキスト ボックス 858"/>
        <xdr:cNvSpPr txBox="1"/>
      </xdr:nvSpPr>
      <xdr:spPr>
        <a:xfrm>
          <a:off x="16527995" y="1227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5891</xdr:rowOff>
    </xdr:from>
    <xdr:to>
      <xdr:col>116</xdr:col>
      <xdr:colOff>114300</xdr:colOff>
      <xdr:row>76</xdr:row>
      <xdr:rowOff>107491</xdr:rowOff>
    </xdr:to>
    <xdr:sp macro="" textlink="">
      <xdr:nvSpPr>
        <xdr:cNvPr id="865" name="楕円 864"/>
        <xdr:cNvSpPr/>
      </xdr:nvSpPr>
      <xdr:spPr>
        <a:xfrm>
          <a:off x="19900900" y="125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155768</xdr:rowOff>
    </xdr:from>
    <xdr:ext cx="534377" cy="259045"/>
    <xdr:sp macro="" textlink="">
      <xdr:nvSpPr>
        <xdr:cNvPr id="866" name="繰出金該当値テキスト"/>
        <xdr:cNvSpPr txBox="1"/>
      </xdr:nvSpPr>
      <xdr:spPr>
        <a:xfrm>
          <a:off x="20002500" y="125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30735</xdr:rowOff>
    </xdr:from>
    <xdr:to>
      <xdr:col>112</xdr:col>
      <xdr:colOff>38100</xdr:colOff>
      <xdr:row>76</xdr:row>
      <xdr:rowOff>132335</xdr:rowOff>
    </xdr:to>
    <xdr:sp macro="" textlink="">
      <xdr:nvSpPr>
        <xdr:cNvPr id="867" name="楕円 866"/>
        <xdr:cNvSpPr/>
      </xdr:nvSpPr>
      <xdr:spPr>
        <a:xfrm>
          <a:off x="19157950" y="12584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123462</xdr:rowOff>
    </xdr:from>
    <xdr:ext cx="534377" cy="259045"/>
    <xdr:sp macro="" textlink="">
      <xdr:nvSpPr>
        <xdr:cNvPr id="868" name="テキスト ボックス 867"/>
        <xdr:cNvSpPr txBox="1"/>
      </xdr:nvSpPr>
      <xdr:spPr>
        <a:xfrm>
          <a:off x="18960611" y="126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126299</xdr:rowOff>
    </xdr:from>
    <xdr:to>
      <xdr:col>107</xdr:col>
      <xdr:colOff>101600</xdr:colOff>
      <xdr:row>77</xdr:row>
      <xdr:rowOff>56449</xdr:rowOff>
    </xdr:to>
    <xdr:sp macro="" textlink="">
      <xdr:nvSpPr>
        <xdr:cNvPr id="869" name="楕円 868"/>
        <xdr:cNvSpPr/>
      </xdr:nvSpPr>
      <xdr:spPr>
        <a:xfrm>
          <a:off x="18345150" y="12680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47576</xdr:rowOff>
    </xdr:from>
    <xdr:ext cx="534377" cy="259045"/>
    <xdr:sp macro="" textlink="">
      <xdr:nvSpPr>
        <xdr:cNvPr id="870" name="テキスト ボックス 869"/>
        <xdr:cNvSpPr txBox="1"/>
      </xdr:nvSpPr>
      <xdr:spPr>
        <a:xfrm>
          <a:off x="18166861" y="127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114571</xdr:rowOff>
    </xdr:from>
    <xdr:to>
      <xdr:col>102</xdr:col>
      <xdr:colOff>165100</xdr:colOff>
      <xdr:row>77</xdr:row>
      <xdr:rowOff>44721</xdr:rowOff>
    </xdr:to>
    <xdr:sp macro="" textlink="">
      <xdr:nvSpPr>
        <xdr:cNvPr id="871" name="楕円 870"/>
        <xdr:cNvSpPr/>
      </xdr:nvSpPr>
      <xdr:spPr>
        <a:xfrm>
          <a:off x="17551400" y="126685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35848</xdr:rowOff>
    </xdr:from>
    <xdr:ext cx="534377" cy="259045"/>
    <xdr:sp macro="" textlink="">
      <xdr:nvSpPr>
        <xdr:cNvPr id="872" name="テキスト ボックス 871"/>
        <xdr:cNvSpPr txBox="1"/>
      </xdr:nvSpPr>
      <xdr:spPr>
        <a:xfrm>
          <a:off x="17354061" y="127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111120</xdr:rowOff>
    </xdr:from>
    <xdr:to>
      <xdr:col>98</xdr:col>
      <xdr:colOff>38100</xdr:colOff>
      <xdr:row>77</xdr:row>
      <xdr:rowOff>41270</xdr:rowOff>
    </xdr:to>
    <xdr:sp macro="" textlink="">
      <xdr:nvSpPr>
        <xdr:cNvPr id="873" name="楕円 872"/>
        <xdr:cNvSpPr/>
      </xdr:nvSpPr>
      <xdr:spPr>
        <a:xfrm>
          <a:off x="16757650" y="12665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32397</xdr:rowOff>
    </xdr:from>
    <xdr:ext cx="534377" cy="259045"/>
    <xdr:sp macro="" textlink="">
      <xdr:nvSpPr>
        <xdr:cNvPr id="874" name="テキスト ボックス 873"/>
        <xdr:cNvSpPr txBox="1"/>
      </xdr:nvSpPr>
      <xdr:spPr>
        <a:xfrm>
          <a:off x="16560311" y="127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64592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62485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64592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6184394" y="157708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64592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6184394" y="15313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64592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6184394" y="14862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6184394" y="14424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19949795" y="163703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00025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00025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19202400" y="16370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0002500" y="1629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199009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18395950" y="1637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191579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190841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7602200" y="1637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1834515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182903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6802100" y="1637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1" name="フローチャート: 判断 910"/>
        <xdr:cNvSpPr/>
      </xdr:nvSpPr>
      <xdr:spPr>
        <a:xfrm>
          <a:off x="17551400" y="14823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2" name="テキスト ボックス 911"/>
        <xdr:cNvSpPr txBox="1"/>
      </xdr:nvSpPr>
      <xdr:spPr>
        <a:xfrm>
          <a:off x="17464283" y="14605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3" name="フローチャート: 判断 912"/>
        <xdr:cNvSpPr/>
      </xdr:nvSpPr>
      <xdr:spPr>
        <a:xfrm>
          <a:off x="167576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4" name="テキスト ボックス 913"/>
        <xdr:cNvSpPr txBox="1"/>
      </xdr:nvSpPr>
      <xdr:spPr>
        <a:xfrm>
          <a:off x="166838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199009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0002500" y="1618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191579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190841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1834515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1829035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75514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7" name="テキスト ボックス 926"/>
        <xdr:cNvSpPr txBox="1"/>
      </xdr:nvSpPr>
      <xdr:spPr>
        <a:xfrm>
          <a:off x="174902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67576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9" name="テキスト ボックス 928"/>
        <xdr:cNvSpPr txBox="1"/>
      </xdr:nvSpPr>
      <xdr:spPr>
        <a:xfrm>
          <a:off x="166838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現在）と少ないため、ほとんどの項目で類似団体平均を上回っている。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特に、人件費、物件費、補助費等、普通建設事業費（災害復旧事業費含む）においては、類似団体平均を大きく上回っている。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年度に更新した公共施設総合管理計画における更新費用推計等も活用しながら、選択と集中の視点をもって事業の取捨選択を行い、事業量の管理を行っていく。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なお、当該指標を用いた団体間比較は実用性に乏しく、例えば、人口・面積が類似している団体を全国に求め、比較等を行った方がより効果的な分析が可能と考える。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
1,013
252.92
3,326,308
2,942,710
339,387
1,452,303
3,399,641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4751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176395" y="5123586"/>
          <a:ext cx="1270" cy="120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229100" y="63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108450" y="6328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229100" y="49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108450" y="5123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158655</xdr:rowOff>
    </xdr:from>
    <xdr:to>
      <xdr:col>24</xdr:col>
      <xdr:colOff>63500</xdr:colOff>
      <xdr:row>33</xdr:row>
      <xdr:rowOff>166122</xdr:rowOff>
    </xdr:to>
    <xdr:cxnSp macro="">
      <xdr:nvCxnSpPr>
        <xdr:cNvPr id="60" name="直線コネクタ 59"/>
        <xdr:cNvCxnSpPr/>
      </xdr:nvCxnSpPr>
      <xdr:spPr>
        <a:xfrm flipV="1">
          <a:off x="3429000" y="5613305"/>
          <a:ext cx="7493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229100" y="610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127500" y="61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166122</xdr:rowOff>
    </xdr:from>
    <xdr:to>
      <xdr:col>19</xdr:col>
      <xdr:colOff>177800</xdr:colOff>
      <xdr:row>34</xdr:row>
      <xdr:rowOff>28486</xdr:rowOff>
    </xdr:to>
    <xdr:cxnSp macro="">
      <xdr:nvCxnSpPr>
        <xdr:cNvPr id="63" name="直線コネクタ 62"/>
        <xdr:cNvCxnSpPr/>
      </xdr:nvCxnSpPr>
      <xdr:spPr>
        <a:xfrm flipV="1">
          <a:off x="2622550" y="5620772"/>
          <a:ext cx="80645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384550" y="6124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187211" y="62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67805</xdr:rowOff>
    </xdr:from>
    <xdr:to>
      <xdr:col>15</xdr:col>
      <xdr:colOff>50800</xdr:colOff>
      <xdr:row>34</xdr:row>
      <xdr:rowOff>28486</xdr:rowOff>
    </xdr:to>
    <xdr:cxnSp macro="">
      <xdr:nvCxnSpPr>
        <xdr:cNvPr id="66" name="直線コネクタ 65"/>
        <xdr:cNvCxnSpPr/>
      </xdr:nvCxnSpPr>
      <xdr:spPr>
        <a:xfrm>
          <a:off x="1828800" y="5522455"/>
          <a:ext cx="79375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571750" y="611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393461" y="620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67805</xdr:rowOff>
    </xdr:from>
    <xdr:to>
      <xdr:col>10</xdr:col>
      <xdr:colOff>114300</xdr:colOff>
      <xdr:row>34</xdr:row>
      <xdr:rowOff>7112</xdr:rowOff>
    </xdr:to>
    <xdr:cxnSp macro="">
      <xdr:nvCxnSpPr>
        <xdr:cNvPr id="69" name="直線コネクタ 68"/>
        <xdr:cNvCxnSpPr/>
      </xdr:nvCxnSpPr>
      <xdr:spPr>
        <a:xfrm flipV="1">
          <a:off x="1028700" y="5522455"/>
          <a:ext cx="800100" cy="1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778000" y="61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580661" y="62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984250" y="6118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786911" y="62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107855</xdr:rowOff>
    </xdr:from>
    <xdr:to>
      <xdr:col>24</xdr:col>
      <xdr:colOff>114300</xdr:colOff>
      <xdr:row>34</xdr:row>
      <xdr:rowOff>38005</xdr:rowOff>
    </xdr:to>
    <xdr:sp macro="" textlink="">
      <xdr:nvSpPr>
        <xdr:cNvPr id="79" name="楕円 78"/>
        <xdr:cNvSpPr/>
      </xdr:nvSpPr>
      <xdr:spPr>
        <a:xfrm>
          <a:off x="4127500" y="5562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130732</xdr:rowOff>
    </xdr:from>
    <xdr:ext cx="534377" cy="259045"/>
    <xdr:sp macro="" textlink="">
      <xdr:nvSpPr>
        <xdr:cNvPr id="80" name="議会費該当値テキスト"/>
        <xdr:cNvSpPr txBox="1"/>
      </xdr:nvSpPr>
      <xdr:spPr>
        <a:xfrm>
          <a:off x="4229100" y="54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115322</xdr:rowOff>
    </xdr:from>
    <xdr:to>
      <xdr:col>20</xdr:col>
      <xdr:colOff>38100</xdr:colOff>
      <xdr:row>34</xdr:row>
      <xdr:rowOff>45472</xdr:rowOff>
    </xdr:to>
    <xdr:sp macro="" textlink="">
      <xdr:nvSpPr>
        <xdr:cNvPr id="81" name="楕円 80"/>
        <xdr:cNvSpPr/>
      </xdr:nvSpPr>
      <xdr:spPr>
        <a:xfrm>
          <a:off x="3384550" y="5569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61999</xdr:rowOff>
    </xdr:from>
    <xdr:ext cx="534377" cy="259045"/>
    <xdr:sp macro="" textlink="">
      <xdr:nvSpPr>
        <xdr:cNvPr id="82" name="テキスト ボックス 81"/>
        <xdr:cNvSpPr txBox="1"/>
      </xdr:nvSpPr>
      <xdr:spPr>
        <a:xfrm>
          <a:off x="3187211" y="53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149136</xdr:rowOff>
    </xdr:from>
    <xdr:to>
      <xdr:col>15</xdr:col>
      <xdr:colOff>101600</xdr:colOff>
      <xdr:row>34</xdr:row>
      <xdr:rowOff>79286</xdr:rowOff>
    </xdr:to>
    <xdr:sp macro="" textlink="">
      <xdr:nvSpPr>
        <xdr:cNvPr id="83" name="楕円 82"/>
        <xdr:cNvSpPr/>
      </xdr:nvSpPr>
      <xdr:spPr>
        <a:xfrm>
          <a:off x="2571750" y="5603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95813</xdr:rowOff>
    </xdr:from>
    <xdr:ext cx="534377" cy="259045"/>
    <xdr:sp macro="" textlink="">
      <xdr:nvSpPr>
        <xdr:cNvPr id="84" name="テキスト ボックス 83"/>
        <xdr:cNvSpPr txBox="1"/>
      </xdr:nvSpPr>
      <xdr:spPr>
        <a:xfrm>
          <a:off x="2393461" y="53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17005</xdr:rowOff>
    </xdr:from>
    <xdr:to>
      <xdr:col>10</xdr:col>
      <xdr:colOff>165100</xdr:colOff>
      <xdr:row>33</xdr:row>
      <xdr:rowOff>118605</xdr:rowOff>
    </xdr:to>
    <xdr:sp macro="" textlink="">
      <xdr:nvSpPr>
        <xdr:cNvPr id="85" name="楕円 84"/>
        <xdr:cNvSpPr/>
      </xdr:nvSpPr>
      <xdr:spPr>
        <a:xfrm>
          <a:off x="1778000" y="54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135132</xdr:rowOff>
    </xdr:from>
    <xdr:ext cx="534377" cy="259045"/>
    <xdr:sp macro="" textlink="">
      <xdr:nvSpPr>
        <xdr:cNvPr id="86" name="テキスト ボックス 85"/>
        <xdr:cNvSpPr txBox="1"/>
      </xdr:nvSpPr>
      <xdr:spPr>
        <a:xfrm>
          <a:off x="1580661" y="52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127762</xdr:rowOff>
    </xdr:from>
    <xdr:to>
      <xdr:col>6</xdr:col>
      <xdr:colOff>38100</xdr:colOff>
      <xdr:row>34</xdr:row>
      <xdr:rowOff>57912</xdr:rowOff>
    </xdr:to>
    <xdr:sp macro="" textlink="">
      <xdr:nvSpPr>
        <xdr:cNvPr id="87" name="楕円 86"/>
        <xdr:cNvSpPr/>
      </xdr:nvSpPr>
      <xdr:spPr>
        <a:xfrm>
          <a:off x="984250" y="55824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74439</xdr:rowOff>
    </xdr:from>
    <xdr:ext cx="534377" cy="259045"/>
    <xdr:sp macro="" textlink="">
      <xdr:nvSpPr>
        <xdr:cNvPr id="88" name="テキスト ボックス 87"/>
        <xdr:cNvSpPr txBox="1"/>
      </xdr:nvSpPr>
      <xdr:spPr>
        <a:xfrm>
          <a:off x="786911" y="53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141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8703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258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176395" y="8310983"/>
          <a:ext cx="1270" cy="138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229100" y="97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108450" y="969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229100" y="8098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108450" y="8310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4602</xdr:rowOff>
    </xdr:from>
    <xdr:to>
      <xdr:col>24</xdr:col>
      <xdr:colOff>63500</xdr:colOff>
      <xdr:row>58</xdr:row>
      <xdr:rowOff>25500</xdr:rowOff>
    </xdr:to>
    <xdr:cxnSp macro="">
      <xdr:nvCxnSpPr>
        <xdr:cNvPr id="115" name="直線コネクタ 114"/>
        <xdr:cNvCxnSpPr/>
      </xdr:nvCxnSpPr>
      <xdr:spPr>
        <a:xfrm>
          <a:off x="3429000" y="9586752"/>
          <a:ext cx="7493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229100" y="957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127500" y="958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4602</xdr:rowOff>
    </xdr:from>
    <xdr:to>
      <xdr:col>19</xdr:col>
      <xdr:colOff>177800</xdr:colOff>
      <xdr:row>58</xdr:row>
      <xdr:rowOff>12083</xdr:rowOff>
    </xdr:to>
    <xdr:cxnSp macro="">
      <xdr:nvCxnSpPr>
        <xdr:cNvPr id="118" name="直線コネクタ 117"/>
        <xdr:cNvCxnSpPr/>
      </xdr:nvCxnSpPr>
      <xdr:spPr>
        <a:xfrm flipV="1">
          <a:off x="2622550" y="9586752"/>
          <a:ext cx="80645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384550" y="95811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154895" y="966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34300</xdr:rowOff>
    </xdr:from>
    <xdr:to>
      <xdr:col>15</xdr:col>
      <xdr:colOff>50800</xdr:colOff>
      <xdr:row>58</xdr:row>
      <xdr:rowOff>12083</xdr:rowOff>
    </xdr:to>
    <xdr:cxnSp macro="">
      <xdr:nvCxnSpPr>
        <xdr:cNvPr id="121" name="直線コネクタ 120"/>
        <xdr:cNvCxnSpPr/>
      </xdr:nvCxnSpPr>
      <xdr:spPr>
        <a:xfrm>
          <a:off x="1828800" y="9451350"/>
          <a:ext cx="793750" cy="1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571750" y="960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361145" y="96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34300</xdr:rowOff>
    </xdr:from>
    <xdr:to>
      <xdr:col>10</xdr:col>
      <xdr:colOff>114300</xdr:colOff>
      <xdr:row>57</xdr:row>
      <xdr:rowOff>164544</xdr:rowOff>
    </xdr:to>
    <xdr:cxnSp macro="">
      <xdr:nvCxnSpPr>
        <xdr:cNvPr id="124" name="直線コネクタ 123"/>
        <xdr:cNvCxnSpPr/>
      </xdr:nvCxnSpPr>
      <xdr:spPr>
        <a:xfrm flipV="1">
          <a:off x="1028700" y="9451350"/>
          <a:ext cx="800100" cy="1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778000" y="960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548345" y="96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984250" y="9606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754595" y="969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146150</xdr:rowOff>
    </xdr:from>
    <xdr:to>
      <xdr:col>24</xdr:col>
      <xdr:colOff>114300</xdr:colOff>
      <xdr:row>58</xdr:row>
      <xdr:rowOff>76300</xdr:rowOff>
    </xdr:to>
    <xdr:sp macro="" textlink="">
      <xdr:nvSpPr>
        <xdr:cNvPr id="134" name="楕円 133"/>
        <xdr:cNvSpPr/>
      </xdr:nvSpPr>
      <xdr:spPr>
        <a:xfrm>
          <a:off x="4127500" y="95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105527</xdr:rowOff>
    </xdr:from>
    <xdr:ext cx="599010" cy="259045"/>
    <xdr:sp macro="" textlink="">
      <xdr:nvSpPr>
        <xdr:cNvPr id="135" name="総務費該当値テキスト"/>
        <xdr:cNvSpPr txBox="1"/>
      </xdr:nvSpPr>
      <xdr:spPr>
        <a:xfrm>
          <a:off x="4229100" y="93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125252</xdr:rowOff>
    </xdr:from>
    <xdr:to>
      <xdr:col>20</xdr:col>
      <xdr:colOff>38100</xdr:colOff>
      <xdr:row>58</xdr:row>
      <xdr:rowOff>55402</xdr:rowOff>
    </xdr:to>
    <xdr:sp macro="" textlink="">
      <xdr:nvSpPr>
        <xdr:cNvPr id="136" name="楕円 135"/>
        <xdr:cNvSpPr/>
      </xdr:nvSpPr>
      <xdr:spPr>
        <a:xfrm>
          <a:off x="3384550" y="95423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71929</xdr:rowOff>
    </xdr:from>
    <xdr:ext cx="599010" cy="259045"/>
    <xdr:sp macro="" textlink="">
      <xdr:nvSpPr>
        <xdr:cNvPr id="137" name="テキスト ボックス 136"/>
        <xdr:cNvSpPr txBox="1"/>
      </xdr:nvSpPr>
      <xdr:spPr>
        <a:xfrm>
          <a:off x="3154895" y="932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132733</xdr:rowOff>
    </xdr:from>
    <xdr:to>
      <xdr:col>15</xdr:col>
      <xdr:colOff>101600</xdr:colOff>
      <xdr:row>58</xdr:row>
      <xdr:rowOff>62883</xdr:rowOff>
    </xdr:to>
    <xdr:sp macro="" textlink="">
      <xdr:nvSpPr>
        <xdr:cNvPr id="138" name="楕円 137"/>
        <xdr:cNvSpPr/>
      </xdr:nvSpPr>
      <xdr:spPr>
        <a:xfrm>
          <a:off x="2571750" y="95497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79410</xdr:rowOff>
    </xdr:from>
    <xdr:ext cx="599010" cy="259045"/>
    <xdr:sp macro="" textlink="">
      <xdr:nvSpPr>
        <xdr:cNvPr id="139" name="テキスト ボックス 138"/>
        <xdr:cNvSpPr txBox="1"/>
      </xdr:nvSpPr>
      <xdr:spPr>
        <a:xfrm>
          <a:off x="2361145" y="933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154950</xdr:rowOff>
    </xdr:from>
    <xdr:to>
      <xdr:col>10</xdr:col>
      <xdr:colOff>165100</xdr:colOff>
      <xdr:row>57</xdr:row>
      <xdr:rowOff>85100</xdr:rowOff>
    </xdr:to>
    <xdr:sp macro="" textlink="">
      <xdr:nvSpPr>
        <xdr:cNvPr id="140" name="楕円 139"/>
        <xdr:cNvSpPr/>
      </xdr:nvSpPr>
      <xdr:spPr>
        <a:xfrm>
          <a:off x="1778000" y="940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101627</xdr:rowOff>
    </xdr:from>
    <xdr:ext cx="690189" cy="259045"/>
    <xdr:sp macro="" textlink="">
      <xdr:nvSpPr>
        <xdr:cNvPr id="141" name="テキスト ボックス 140"/>
        <xdr:cNvSpPr txBox="1"/>
      </xdr:nvSpPr>
      <xdr:spPr>
        <a:xfrm>
          <a:off x="1521805" y="91884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113744</xdr:rowOff>
    </xdr:from>
    <xdr:to>
      <xdr:col>6</xdr:col>
      <xdr:colOff>38100</xdr:colOff>
      <xdr:row>58</xdr:row>
      <xdr:rowOff>43894</xdr:rowOff>
    </xdr:to>
    <xdr:sp macro="" textlink="">
      <xdr:nvSpPr>
        <xdr:cNvPr id="142" name="楕円 141"/>
        <xdr:cNvSpPr/>
      </xdr:nvSpPr>
      <xdr:spPr>
        <a:xfrm>
          <a:off x="984250" y="9530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60421</xdr:rowOff>
    </xdr:from>
    <xdr:ext cx="599010" cy="259045"/>
    <xdr:sp macro="" textlink="">
      <xdr:nvSpPr>
        <xdr:cNvPr id="143" name="テキスト ボックス 142"/>
        <xdr:cNvSpPr txBox="1"/>
      </xdr:nvSpPr>
      <xdr:spPr>
        <a:xfrm>
          <a:off x="754595" y="93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490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176395" y="11768496"/>
          <a:ext cx="1270" cy="142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229100" y="1319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108450" y="13188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229100" y="115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108450" y="11768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8703</xdr:rowOff>
    </xdr:from>
    <xdr:to>
      <xdr:col>24</xdr:col>
      <xdr:colOff>63500</xdr:colOff>
      <xdr:row>78</xdr:row>
      <xdr:rowOff>32116</xdr:rowOff>
    </xdr:to>
    <xdr:cxnSp macro="">
      <xdr:nvCxnSpPr>
        <xdr:cNvPr id="173" name="直線コネクタ 172"/>
        <xdr:cNvCxnSpPr/>
      </xdr:nvCxnSpPr>
      <xdr:spPr>
        <a:xfrm flipV="1">
          <a:off x="3429000" y="12892853"/>
          <a:ext cx="7493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229100" y="12918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127500" y="1294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32116</xdr:rowOff>
    </xdr:from>
    <xdr:to>
      <xdr:col>19</xdr:col>
      <xdr:colOff>177800</xdr:colOff>
      <xdr:row>78</xdr:row>
      <xdr:rowOff>94596</xdr:rowOff>
    </xdr:to>
    <xdr:cxnSp macro="">
      <xdr:nvCxnSpPr>
        <xdr:cNvPr id="176" name="直線コネクタ 175"/>
        <xdr:cNvCxnSpPr/>
      </xdr:nvCxnSpPr>
      <xdr:spPr>
        <a:xfrm flipV="1">
          <a:off x="2622550" y="12916266"/>
          <a:ext cx="806450" cy="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384550" y="12981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154895" y="1306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94596</xdr:rowOff>
    </xdr:from>
    <xdr:to>
      <xdr:col>15</xdr:col>
      <xdr:colOff>50800</xdr:colOff>
      <xdr:row>78</xdr:row>
      <xdr:rowOff>104587</xdr:rowOff>
    </xdr:to>
    <xdr:cxnSp macro="">
      <xdr:nvCxnSpPr>
        <xdr:cNvPr id="179" name="直線コネクタ 178"/>
        <xdr:cNvCxnSpPr/>
      </xdr:nvCxnSpPr>
      <xdr:spPr>
        <a:xfrm flipV="1">
          <a:off x="1828800" y="12978746"/>
          <a:ext cx="79375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571750" y="1301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361145" y="13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104587</xdr:rowOff>
    </xdr:from>
    <xdr:to>
      <xdr:col>10</xdr:col>
      <xdr:colOff>114300</xdr:colOff>
      <xdr:row>78</xdr:row>
      <xdr:rowOff>130020</xdr:rowOff>
    </xdr:to>
    <xdr:cxnSp macro="">
      <xdr:nvCxnSpPr>
        <xdr:cNvPr id="182" name="直線コネクタ 181"/>
        <xdr:cNvCxnSpPr/>
      </xdr:nvCxnSpPr>
      <xdr:spPr>
        <a:xfrm flipV="1">
          <a:off x="1028700" y="12988737"/>
          <a:ext cx="8001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778000" y="1303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548345" y="131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984250" y="13012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754595" y="130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129353</xdr:rowOff>
    </xdr:from>
    <xdr:to>
      <xdr:col>24</xdr:col>
      <xdr:colOff>114300</xdr:colOff>
      <xdr:row>78</xdr:row>
      <xdr:rowOff>59503</xdr:rowOff>
    </xdr:to>
    <xdr:sp macro="" textlink="">
      <xdr:nvSpPr>
        <xdr:cNvPr id="192" name="楕円 191"/>
        <xdr:cNvSpPr/>
      </xdr:nvSpPr>
      <xdr:spPr>
        <a:xfrm>
          <a:off x="4127500" y="12848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152230</xdr:rowOff>
    </xdr:from>
    <xdr:ext cx="599010" cy="259045"/>
    <xdr:sp macro="" textlink="">
      <xdr:nvSpPr>
        <xdr:cNvPr id="193" name="民生費該当値テキスト"/>
        <xdr:cNvSpPr txBox="1"/>
      </xdr:nvSpPr>
      <xdr:spPr>
        <a:xfrm>
          <a:off x="4229100" y="1270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152766</xdr:rowOff>
    </xdr:from>
    <xdr:to>
      <xdr:col>20</xdr:col>
      <xdr:colOff>38100</xdr:colOff>
      <xdr:row>78</xdr:row>
      <xdr:rowOff>82916</xdr:rowOff>
    </xdr:to>
    <xdr:sp macro="" textlink="">
      <xdr:nvSpPr>
        <xdr:cNvPr id="194" name="楕円 193"/>
        <xdr:cNvSpPr/>
      </xdr:nvSpPr>
      <xdr:spPr>
        <a:xfrm>
          <a:off x="3384550" y="12871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99443</xdr:rowOff>
    </xdr:from>
    <xdr:ext cx="599010" cy="259045"/>
    <xdr:sp macro="" textlink="">
      <xdr:nvSpPr>
        <xdr:cNvPr id="195" name="テキスト ボックス 194"/>
        <xdr:cNvSpPr txBox="1"/>
      </xdr:nvSpPr>
      <xdr:spPr>
        <a:xfrm>
          <a:off x="3154895" y="1265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43796</xdr:rowOff>
    </xdr:from>
    <xdr:to>
      <xdr:col>15</xdr:col>
      <xdr:colOff>101600</xdr:colOff>
      <xdr:row>78</xdr:row>
      <xdr:rowOff>145396</xdr:rowOff>
    </xdr:to>
    <xdr:sp macro="" textlink="">
      <xdr:nvSpPr>
        <xdr:cNvPr id="196" name="楕円 195"/>
        <xdr:cNvSpPr/>
      </xdr:nvSpPr>
      <xdr:spPr>
        <a:xfrm>
          <a:off x="2571750" y="129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161923</xdr:rowOff>
    </xdr:from>
    <xdr:ext cx="599010" cy="259045"/>
    <xdr:sp macro="" textlink="">
      <xdr:nvSpPr>
        <xdr:cNvPr id="197" name="テキスト ボックス 196"/>
        <xdr:cNvSpPr txBox="1"/>
      </xdr:nvSpPr>
      <xdr:spPr>
        <a:xfrm>
          <a:off x="2361145" y="127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53787</xdr:rowOff>
    </xdr:from>
    <xdr:to>
      <xdr:col>10</xdr:col>
      <xdr:colOff>165100</xdr:colOff>
      <xdr:row>78</xdr:row>
      <xdr:rowOff>155387</xdr:rowOff>
    </xdr:to>
    <xdr:sp macro="" textlink="">
      <xdr:nvSpPr>
        <xdr:cNvPr id="198" name="楕円 197"/>
        <xdr:cNvSpPr/>
      </xdr:nvSpPr>
      <xdr:spPr>
        <a:xfrm>
          <a:off x="1778000" y="129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464</xdr:rowOff>
    </xdr:from>
    <xdr:ext cx="599010" cy="259045"/>
    <xdr:sp macro="" textlink="">
      <xdr:nvSpPr>
        <xdr:cNvPr id="199" name="テキスト ボックス 198"/>
        <xdr:cNvSpPr txBox="1"/>
      </xdr:nvSpPr>
      <xdr:spPr>
        <a:xfrm>
          <a:off x="1548345" y="127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79220</xdr:rowOff>
    </xdr:from>
    <xdr:to>
      <xdr:col>6</xdr:col>
      <xdr:colOff>38100</xdr:colOff>
      <xdr:row>79</xdr:row>
      <xdr:rowOff>9370</xdr:rowOff>
    </xdr:to>
    <xdr:sp macro="" textlink="">
      <xdr:nvSpPr>
        <xdr:cNvPr id="200" name="楕円 199"/>
        <xdr:cNvSpPr/>
      </xdr:nvSpPr>
      <xdr:spPr>
        <a:xfrm>
          <a:off x="984250" y="12963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25897</xdr:rowOff>
    </xdr:from>
    <xdr:ext cx="599010" cy="259045"/>
    <xdr:sp macro="" textlink="">
      <xdr:nvSpPr>
        <xdr:cNvPr id="201" name="テキスト ボックス 200"/>
        <xdr:cNvSpPr txBox="1"/>
      </xdr:nvSpPr>
      <xdr:spPr>
        <a:xfrm>
          <a:off x="754595" y="1274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4751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176395" y="14950523"/>
          <a:ext cx="1270" cy="142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229100" y="163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108450" y="16370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229100" y="147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108450" y="14950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70588</xdr:rowOff>
    </xdr:from>
    <xdr:to>
      <xdr:col>24</xdr:col>
      <xdr:colOff>63500</xdr:colOff>
      <xdr:row>96</xdr:row>
      <xdr:rowOff>145239</xdr:rowOff>
    </xdr:to>
    <xdr:cxnSp macro="">
      <xdr:nvCxnSpPr>
        <xdr:cNvPr id="232" name="直線コネクタ 231"/>
        <xdr:cNvCxnSpPr/>
      </xdr:nvCxnSpPr>
      <xdr:spPr>
        <a:xfrm>
          <a:off x="3429000" y="15958288"/>
          <a:ext cx="7493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229100" y="15999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127500" y="1602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160685</xdr:rowOff>
    </xdr:from>
    <xdr:to>
      <xdr:col>19</xdr:col>
      <xdr:colOff>177800</xdr:colOff>
      <xdr:row>96</xdr:row>
      <xdr:rowOff>70588</xdr:rowOff>
    </xdr:to>
    <xdr:cxnSp macro="">
      <xdr:nvCxnSpPr>
        <xdr:cNvPr id="235" name="直線コネクタ 234"/>
        <xdr:cNvCxnSpPr/>
      </xdr:nvCxnSpPr>
      <xdr:spPr>
        <a:xfrm>
          <a:off x="2622550" y="15876935"/>
          <a:ext cx="80645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384550" y="16035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154895" y="161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160685</xdr:rowOff>
    </xdr:from>
    <xdr:to>
      <xdr:col>15</xdr:col>
      <xdr:colOff>50800</xdr:colOff>
      <xdr:row>96</xdr:row>
      <xdr:rowOff>170518</xdr:rowOff>
    </xdr:to>
    <xdr:cxnSp macro="">
      <xdr:nvCxnSpPr>
        <xdr:cNvPr id="238" name="直線コネクタ 237"/>
        <xdr:cNvCxnSpPr/>
      </xdr:nvCxnSpPr>
      <xdr:spPr>
        <a:xfrm flipV="1">
          <a:off x="1828800" y="15876935"/>
          <a:ext cx="793750" cy="1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571750" y="160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361145" y="1617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170518</xdr:rowOff>
    </xdr:from>
    <xdr:to>
      <xdr:col>10</xdr:col>
      <xdr:colOff>114300</xdr:colOff>
      <xdr:row>97</xdr:row>
      <xdr:rowOff>2755</xdr:rowOff>
    </xdr:to>
    <xdr:cxnSp macro="">
      <xdr:nvCxnSpPr>
        <xdr:cNvPr id="241" name="直線コネクタ 240"/>
        <xdr:cNvCxnSpPr/>
      </xdr:nvCxnSpPr>
      <xdr:spPr>
        <a:xfrm flipV="1">
          <a:off x="1028700" y="16058218"/>
          <a:ext cx="8001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778000" y="1610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548345" y="1620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984250" y="16086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754595" y="1617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94439</xdr:rowOff>
    </xdr:from>
    <xdr:to>
      <xdr:col>24</xdr:col>
      <xdr:colOff>114300</xdr:colOff>
      <xdr:row>97</xdr:row>
      <xdr:rowOff>24589</xdr:rowOff>
    </xdr:to>
    <xdr:sp macro="" textlink="">
      <xdr:nvSpPr>
        <xdr:cNvPr id="251" name="楕円 250"/>
        <xdr:cNvSpPr/>
      </xdr:nvSpPr>
      <xdr:spPr>
        <a:xfrm>
          <a:off x="4127500" y="159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117316</xdr:rowOff>
    </xdr:from>
    <xdr:ext cx="599010" cy="259045"/>
    <xdr:sp macro="" textlink="">
      <xdr:nvSpPr>
        <xdr:cNvPr id="252" name="衛生費該当値テキスト"/>
        <xdr:cNvSpPr txBox="1"/>
      </xdr:nvSpPr>
      <xdr:spPr>
        <a:xfrm>
          <a:off x="4229100" y="1583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19788</xdr:rowOff>
    </xdr:from>
    <xdr:to>
      <xdr:col>20</xdr:col>
      <xdr:colOff>38100</xdr:colOff>
      <xdr:row>96</xdr:row>
      <xdr:rowOff>121388</xdr:rowOff>
    </xdr:to>
    <xdr:sp macro="" textlink="">
      <xdr:nvSpPr>
        <xdr:cNvPr id="253" name="楕円 252"/>
        <xdr:cNvSpPr/>
      </xdr:nvSpPr>
      <xdr:spPr>
        <a:xfrm>
          <a:off x="3384550" y="159074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137915</xdr:rowOff>
    </xdr:from>
    <xdr:ext cx="599010" cy="259045"/>
    <xdr:sp macro="" textlink="">
      <xdr:nvSpPr>
        <xdr:cNvPr id="254" name="テキスト ボックス 253"/>
        <xdr:cNvSpPr txBox="1"/>
      </xdr:nvSpPr>
      <xdr:spPr>
        <a:xfrm>
          <a:off x="3154895" y="1568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109885</xdr:rowOff>
    </xdr:from>
    <xdr:to>
      <xdr:col>15</xdr:col>
      <xdr:colOff>101600</xdr:colOff>
      <xdr:row>96</xdr:row>
      <xdr:rowOff>40035</xdr:rowOff>
    </xdr:to>
    <xdr:sp macro="" textlink="">
      <xdr:nvSpPr>
        <xdr:cNvPr id="255" name="楕円 254"/>
        <xdr:cNvSpPr/>
      </xdr:nvSpPr>
      <xdr:spPr>
        <a:xfrm>
          <a:off x="2571750" y="158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56562</xdr:rowOff>
    </xdr:from>
    <xdr:ext cx="599010" cy="259045"/>
    <xdr:sp macro="" textlink="">
      <xdr:nvSpPr>
        <xdr:cNvPr id="256" name="テキスト ボックス 255"/>
        <xdr:cNvSpPr txBox="1"/>
      </xdr:nvSpPr>
      <xdr:spPr>
        <a:xfrm>
          <a:off x="2361145" y="1560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119718</xdr:rowOff>
    </xdr:from>
    <xdr:to>
      <xdr:col>10</xdr:col>
      <xdr:colOff>165100</xdr:colOff>
      <xdr:row>97</xdr:row>
      <xdr:rowOff>49868</xdr:rowOff>
    </xdr:to>
    <xdr:sp macro="" textlink="">
      <xdr:nvSpPr>
        <xdr:cNvPr id="257" name="楕円 256"/>
        <xdr:cNvSpPr/>
      </xdr:nvSpPr>
      <xdr:spPr>
        <a:xfrm>
          <a:off x="1778000" y="160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66395</xdr:rowOff>
    </xdr:from>
    <xdr:ext cx="599010" cy="259045"/>
    <xdr:sp macro="" textlink="">
      <xdr:nvSpPr>
        <xdr:cNvPr id="258" name="テキスト ボックス 257"/>
        <xdr:cNvSpPr txBox="1"/>
      </xdr:nvSpPr>
      <xdr:spPr>
        <a:xfrm>
          <a:off x="1548345" y="157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123405</xdr:rowOff>
    </xdr:from>
    <xdr:to>
      <xdr:col>6</xdr:col>
      <xdr:colOff>38100</xdr:colOff>
      <xdr:row>97</xdr:row>
      <xdr:rowOff>53555</xdr:rowOff>
    </xdr:to>
    <xdr:sp macro="" textlink="">
      <xdr:nvSpPr>
        <xdr:cNvPr id="259" name="楕円 258"/>
        <xdr:cNvSpPr/>
      </xdr:nvSpPr>
      <xdr:spPr>
        <a:xfrm>
          <a:off x="984250" y="1601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70082</xdr:rowOff>
    </xdr:from>
    <xdr:ext cx="599010" cy="259045"/>
    <xdr:sp macro="" textlink="">
      <xdr:nvSpPr>
        <xdr:cNvPr id="260" name="テキスト ボックス 259"/>
        <xdr:cNvSpPr txBox="1"/>
      </xdr:nvSpPr>
      <xdr:spPr>
        <a:xfrm>
          <a:off x="754595" y="1578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54821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54821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9427845" y="4937252"/>
          <a:ext cx="1270" cy="155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94805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935990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9480550" y="47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9359900" y="4937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30734</xdr:rowOff>
    </xdr:from>
    <xdr:to>
      <xdr:col>55</xdr:col>
      <xdr:colOff>0</xdr:colOff>
      <xdr:row>39</xdr:row>
      <xdr:rowOff>33401</xdr:rowOff>
    </xdr:to>
    <xdr:cxnSp macro="">
      <xdr:nvCxnSpPr>
        <xdr:cNvPr id="289" name="直線コネクタ 288"/>
        <xdr:cNvCxnSpPr/>
      </xdr:nvCxnSpPr>
      <xdr:spPr>
        <a:xfrm>
          <a:off x="8686800" y="6475984"/>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9480550" y="62133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9398000" y="6355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30734</xdr:rowOff>
    </xdr:from>
    <xdr:to>
      <xdr:col>50</xdr:col>
      <xdr:colOff>114300</xdr:colOff>
      <xdr:row>39</xdr:row>
      <xdr:rowOff>35306</xdr:rowOff>
    </xdr:to>
    <xdr:cxnSp macro="">
      <xdr:nvCxnSpPr>
        <xdr:cNvPr id="292" name="直線コネクタ 291"/>
        <xdr:cNvCxnSpPr/>
      </xdr:nvCxnSpPr>
      <xdr:spPr>
        <a:xfrm flipV="1">
          <a:off x="7886700" y="647598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8636000" y="6352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8516567" y="613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20701</xdr:rowOff>
    </xdr:from>
    <xdr:to>
      <xdr:col>45</xdr:col>
      <xdr:colOff>177800</xdr:colOff>
      <xdr:row>39</xdr:row>
      <xdr:rowOff>35306</xdr:rowOff>
    </xdr:to>
    <xdr:cxnSp macro="">
      <xdr:nvCxnSpPr>
        <xdr:cNvPr id="295" name="直線コネクタ 294"/>
        <xdr:cNvCxnSpPr/>
      </xdr:nvCxnSpPr>
      <xdr:spPr>
        <a:xfrm>
          <a:off x="7080250" y="6465951"/>
          <a:ext cx="80645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7842250" y="6373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7716467" y="615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20701</xdr:rowOff>
    </xdr:from>
    <xdr:to>
      <xdr:col>41</xdr:col>
      <xdr:colOff>50800</xdr:colOff>
      <xdr:row>39</xdr:row>
      <xdr:rowOff>44450</xdr:rowOff>
    </xdr:to>
    <xdr:cxnSp macro="">
      <xdr:nvCxnSpPr>
        <xdr:cNvPr id="298" name="直線コネクタ 297"/>
        <xdr:cNvCxnSpPr/>
      </xdr:nvCxnSpPr>
      <xdr:spPr>
        <a:xfrm flipV="1">
          <a:off x="6286500" y="6465951"/>
          <a:ext cx="79375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029450" y="6378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6910017" y="615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235700" y="637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116267" y="615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154051</xdr:rowOff>
    </xdr:from>
    <xdr:to>
      <xdr:col>55</xdr:col>
      <xdr:colOff>50800</xdr:colOff>
      <xdr:row>39</xdr:row>
      <xdr:rowOff>84201</xdr:rowOff>
    </xdr:to>
    <xdr:sp macro="" textlink="">
      <xdr:nvSpPr>
        <xdr:cNvPr id="308" name="楕円 307"/>
        <xdr:cNvSpPr/>
      </xdr:nvSpPr>
      <xdr:spPr>
        <a:xfrm>
          <a:off x="9398000" y="64342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68978</xdr:rowOff>
    </xdr:from>
    <xdr:ext cx="313932" cy="259045"/>
    <xdr:sp macro="" textlink="">
      <xdr:nvSpPr>
        <xdr:cNvPr id="309" name="労働費該当値テキスト"/>
        <xdr:cNvSpPr txBox="1"/>
      </xdr:nvSpPr>
      <xdr:spPr>
        <a:xfrm>
          <a:off x="9480550" y="634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151384</xdr:rowOff>
    </xdr:from>
    <xdr:to>
      <xdr:col>50</xdr:col>
      <xdr:colOff>165100</xdr:colOff>
      <xdr:row>39</xdr:row>
      <xdr:rowOff>81534</xdr:rowOff>
    </xdr:to>
    <xdr:sp macro="" textlink="">
      <xdr:nvSpPr>
        <xdr:cNvPr id="310" name="楕円 309"/>
        <xdr:cNvSpPr/>
      </xdr:nvSpPr>
      <xdr:spPr>
        <a:xfrm>
          <a:off x="8636000" y="64315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72661</xdr:rowOff>
    </xdr:from>
    <xdr:ext cx="378565" cy="259045"/>
    <xdr:sp macro="" textlink="">
      <xdr:nvSpPr>
        <xdr:cNvPr id="311" name="テキスト ボックス 310"/>
        <xdr:cNvSpPr txBox="1"/>
      </xdr:nvSpPr>
      <xdr:spPr>
        <a:xfrm>
          <a:off x="8516567" y="65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155956</xdr:rowOff>
    </xdr:from>
    <xdr:to>
      <xdr:col>46</xdr:col>
      <xdr:colOff>38100</xdr:colOff>
      <xdr:row>39</xdr:row>
      <xdr:rowOff>86106</xdr:rowOff>
    </xdr:to>
    <xdr:sp macro="" textlink="">
      <xdr:nvSpPr>
        <xdr:cNvPr id="312" name="楕円 311"/>
        <xdr:cNvSpPr/>
      </xdr:nvSpPr>
      <xdr:spPr>
        <a:xfrm>
          <a:off x="7842250" y="64361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77233</xdr:rowOff>
    </xdr:from>
    <xdr:ext cx="313932" cy="259045"/>
    <xdr:sp macro="" textlink="">
      <xdr:nvSpPr>
        <xdr:cNvPr id="313" name="テキスト ボックス 312"/>
        <xdr:cNvSpPr txBox="1"/>
      </xdr:nvSpPr>
      <xdr:spPr>
        <a:xfrm>
          <a:off x="7736083" y="652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141351</xdr:rowOff>
    </xdr:from>
    <xdr:to>
      <xdr:col>41</xdr:col>
      <xdr:colOff>101600</xdr:colOff>
      <xdr:row>39</xdr:row>
      <xdr:rowOff>71501</xdr:rowOff>
    </xdr:to>
    <xdr:sp macro="" textlink="">
      <xdr:nvSpPr>
        <xdr:cNvPr id="314" name="楕円 313"/>
        <xdr:cNvSpPr/>
      </xdr:nvSpPr>
      <xdr:spPr>
        <a:xfrm>
          <a:off x="7029450" y="6421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62628</xdr:rowOff>
    </xdr:from>
    <xdr:ext cx="378565" cy="259045"/>
    <xdr:sp macro="" textlink="">
      <xdr:nvSpPr>
        <xdr:cNvPr id="315" name="テキスト ボックス 314"/>
        <xdr:cNvSpPr txBox="1"/>
      </xdr:nvSpPr>
      <xdr:spPr>
        <a:xfrm>
          <a:off x="6910017" y="65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2357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1745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327878" y="818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9427845" y="8339799"/>
          <a:ext cx="1270" cy="1411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9480550" y="97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9359900" y="9751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9480550" y="8121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9359900" y="8339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1017</xdr:rowOff>
    </xdr:from>
    <xdr:to>
      <xdr:col>55</xdr:col>
      <xdr:colOff>0</xdr:colOff>
      <xdr:row>56</xdr:row>
      <xdr:rowOff>169373</xdr:rowOff>
    </xdr:to>
    <xdr:cxnSp macro="">
      <xdr:nvCxnSpPr>
        <xdr:cNvPr id="346" name="直線コネクタ 345"/>
        <xdr:cNvCxnSpPr/>
      </xdr:nvCxnSpPr>
      <xdr:spPr>
        <a:xfrm flipV="1">
          <a:off x="8686800" y="9252967"/>
          <a:ext cx="742950" cy="16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9480550" y="95172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9398000" y="9538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60243</xdr:rowOff>
    </xdr:from>
    <xdr:to>
      <xdr:col>50</xdr:col>
      <xdr:colOff>114300</xdr:colOff>
      <xdr:row>56</xdr:row>
      <xdr:rowOff>169373</xdr:rowOff>
    </xdr:to>
    <xdr:cxnSp macro="">
      <xdr:nvCxnSpPr>
        <xdr:cNvPr id="349" name="直線コネクタ 348"/>
        <xdr:cNvCxnSpPr/>
      </xdr:nvCxnSpPr>
      <xdr:spPr>
        <a:xfrm>
          <a:off x="7886700" y="9312193"/>
          <a:ext cx="800100" cy="10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8636000" y="9550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8406345" y="963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33697</xdr:rowOff>
    </xdr:from>
    <xdr:to>
      <xdr:col>45</xdr:col>
      <xdr:colOff>177800</xdr:colOff>
      <xdr:row>56</xdr:row>
      <xdr:rowOff>60243</xdr:rowOff>
    </xdr:to>
    <xdr:cxnSp macro="">
      <xdr:nvCxnSpPr>
        <xdr:cNvPr id="352" name="直線コネクタ 351"/>
        <xdr:cNvCxnSpPr/>
      </xdr:nvCxnSpPr>
      <xdr:spPr>
        <a:xfrm>
          <a:off x="7080250" y="9285647"/>
          <a:ext cx="80645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7842250" y="95537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7612595" y="96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29671</xdr:rowOff>
    </xdr:from>
    <xdr:to>
      <xdr:col>41</xdr:col>
      <xdr:colOff>50800</xdr:colOff>
      <xdr:row>56</xdr:row>
      <xdr:rowOff>33697</xdr:rowOff>
    </xdr:to>
    <xdr:cxnSp macro="">
      <xdr:nvCxnSpPr>
        <xdr:cNvPr id="355" name="直線コネクタ 354"/>
        <xdr:cNvCxnSpPr/>
      </xdr:nvCxnSpPr>
      <xdr:spPr>
        <a:xfrm>
          <a:off x="6286500" y="9116521"/>
          <a:ext cx="79375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029450" y="954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6818845" y="963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235700" y="95358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006045" y="962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121667</xdr:rowOff>
    </xdr:from>
    <xdr:to>
      <xdr:col>55</xdr:col>
      <xdr:colOff>50800</xdr:colOff>
      <xdr:row>56</xdr:row>
      <xdr:rowOff>51817</xdr:rowOff>
    </xdr:to>
    <xdr:sp macro="" textlink="">
      <xdr:nvSpPr>
        <xdr:cNvPr id="365" name="楕円 364"/>
        <xdr:cNvSpPr/>
      </xdr:nvSpPr>
      <xdr:spPr>
        <a:xfrm>
          <a:off x="9398000" y="92085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144544</xdr:rowOff>
    </xdr:from>
    <xdr:ext cx="599010" cy="259045"/>
    <xdr:sp macro="" textlink="">
      <xdr:nvSpPr>
        <xdr:cNvPr id="366" name="農林水産業費該当値テキスト"/>
        <xdr:cNvSpPr txBox="1"/>
      </xdr:nvSpPr>
      <xdr:spPr>
        <a:xfrm>
          <a:off x="9480550" y="906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118573</xdr:rowOff>
    </xdr:from>
    <xdr:to>
      <xdr:col>50</xdr:col>
      <xdr:colOff>165100</xdr:colOff>
      <xdr:row>57</xdr:row>
      <xdr:rowOff>48723</xdr:rowOff>
    </xdr:to>
    <xdr:sp macro="" textlink="">
      <xdr:nvSpPr>
        <xdr:cNvPr id="367" name="楕円 366"/>
        <xdr:cNvSpPr/>
      </xdr:nvSpPr>
      <xdr:spPr>
        <a:xfrm>
          <a:off x="8636000" y="9370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65250</xdr:rowOff>
    </xdr:from>
    <xdr:ext cx="599010" cy="259045"/>
    <xdr:sp macro="" textlink="">
      <xdr:nvSpPr>
        <xdr:cNvPr id="368" name="テキスト ボックス 367"/>
        <xdr:cNvSpPr txBox="1"/>
      </xdr:nvSpPr>
      <xdr:spPr>
        <a:xfrm>
          <a:off x="8406345" y="915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9443</xdr:rowOff>
    </xdr:from>
    <xdr:to>
      <xdr:col>46</xdr:col>
      <xdr:colOff>38100</xdr:colOff>
      <xdr:row>56</xdr:row>
      <xdr:rowOff>111043</xdr:rowOff>
    </xdr:to>
    <xdr:sp macro="" textlink="">
      <xdr:nvSpPr>
        <xdr:cNvPr id="369" name="楕円 368"/>
        <xdr:cNvSpPr/>
      </xdr:nvSpPr>
      <xdr:spPr>
        <a:xfrm>
          <a:off x="7842250" y="9261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127570</xdr:rowOff>
    </xdr:from>
    <xdr:ext cx="599010" cy="259045"/>
    <xdr:sp macro="" textlink="">
      <xdr:nvSpPr>
        <xdr:cNvPr id="370" name="テキスト ボックス 369"/>
        <xdr:cNvSpPr txBox="1"/>
      </xdr:nvSpPr>
      <xdr:spPr>
        <a:xfrm>
          <a:off x="7612595" y="904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154347</xdr:rowOff>
    </xdr:from>
    <xdr:to>
      <xdr:col>41</xdr:col>
      <xdr:colOff>101600</xdr:colOff>
      <xdr:row>56</xdr:row>
      <xdr:rowOff>84497</xdr:rowOff>
    </xdr:to>
    <xdr:sp macro="" textlink="">
      <xdr:nvSpPr>
        <xdr:cNvPr id="371" name="楕円 370"/>
        <xdr:cNvSpPr/>
      </xdr:nvSpPr>
      <xdr:spPr>
        <a:xfrm>
          <a:off x="7029450" y="92411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101024</xdr:rowOff>
    </xdr:from>
    <xdr:ext cx="599010" cy="259045"/>
    <xdr:sp macro="" textlink="">
      <xdr:nvSpPr>
        <xdr:cNvPr id="372" name="テキスト ボックス 371"/>
        <xdr:cNvSpPr txBox="1"/>
      </xdr:nvSpPr>
      <xdr:spPr>
        <a:xfrm>
          <a:off x="6818845" y="902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150321</xdr:rowOff>
    </xdr:from>
    <xdr:to>
      <xdr:col>36</xdr:col>
      <xdr:colOff>165100</xdr:colOff>
      <xdr:row>55</xdr:row>
      <xdr:rowOff>80471</xdr:rowOff>
    </xdr:to>
    <xdr:sp macro="" textlink="">
      <xdr:nvSpPr>
        <xdr:cNvPr id="373" name="楕円 372"/>
        <xdr:cNvSpPr/>
      </xdr:nvSpPr>
      <xdr:spPr>
        <a:xfrm>
          <a:off x="6235700" y="907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96998</xdr:rowOff>
    </xdr:from>
    <xdr:ext cx="599010" cy="259045"/>
    <xdr:sp macro="" textlink="">
      <xdr:nvSpPr>
        <xdr:cNvPr id="374" name="テキスト ボックス 373"/>
        <xdr:cNvSpPr txBox="1"/>
      </xdr:nvSpPr>
      <xdr:spPr>
        <a:xfrm>
          <a:off x="6006045" y="88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9427845" y="11638009"/>
          <a:ext cx="1270" cy="1380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9480550" y="130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9359900" y="13018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9480550" y="114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9359900" y="116380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141117</xdr:rowOff>
    </xdr:from>
    <xdr:to>
      <xdr:col>55</xdr:col>
      <xdr:colOff>0</xdr:colOff>
      <xdr:row>77</xdr:row>
      <xdr:rowOff>40182</xdr:rowOff>
    </xdr:to>
    <xdr:cxnSp macro="">
      <xdr:nvCxnSpPr>
        <xdr:cNvPr id="401" name="直線コネクタ 400"/>
        <xdr:cNvCxnSpPr/>
      </xdr:nvCxnSpPr>
      <xdr:spPr>
        <a:xfrm>
          <a:off x="8686800" y="12695067"/>
          <a:ext cx="742950" cy="6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9480550" y="1281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9398000" y="12833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141117</xdr:rowOff>
    </xdr:from>
    <xdr:to>
      <xdr:col>50</xdr:col>
      <xdr:colOff>114300</xdr:colOff>
      <xdr:row>77</xdr:row>
      <xdr:rowOff>100285</xdr:rowOff>
    </xdr:to>
    <xdr:cxnSp macro="">
      <xdr:nvCxnSpPr>
        <xdr:cNvPr id="404" name="直線コネクタ 403"/>
        <xdr:cNvCxnSpPr/>
      </xdr:nvCxnSpPr>
      <xdr:spPr>
        <a:xfrm flipV="1">
          <a:off x="7886700" y="12695067"/>
          <a:ext cx="800100" cy="1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8636000" y="12825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843866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100285</xdr:rowOff>
    </xdr:from>
    <xdr:to>
      <xdr:col>45</xdr:col>
      <xdr:colOff>177800</xdr:colOff>
      <xdr:row>77</xdr:row>
      <xdr:rowOff>125850</xdr:rowOff>
    </xdr:to>
    <xdr:cxnSp macro="">
      <xdr:nvCxnSpPr>
        <xdr:cNvPr id="407" name="直線コネクタ 406"/>
        <xdr:cNvCxnSpPr/>
      </xdr:nvCxnSpPr>
      <xdr:spPr>
        <a:xfrm flipV="1">
          <a:off x="7080250" y="12819335"/>
          <a:ext cx="80645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7842250" y="12859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7644911" y="129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162071</xdr:rowOff>
    </xdr:from>
    <xdr:to>
      <xdr:col>41</xdr:col>
      <xdr:colOff>50800</xdr:colOff>
      <xdr:row>77</xdr:row>
      <xdr:rowOff>125850</xdr:rowOff>
    </xdr:to>
    <xdr:cxnSp macro="">
      <xdr:nvCxnSpPr>
        <xdr:cNvPr id="410" name="直線コネクタ 409"/>
        <xdr:cNvCxnSpPr/>
      </xdr:nvCxnSpPr>
      <xdr:spPr>
        <a:xfrm>
          <a:off x="6286500" y="12385821"/>
          <a:ext cx="793750" cy="4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029450" y="12865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6851161" y="129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235700" y="1287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038361" y="129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160832</xdr:rowOff>
    </xdr:from>
    <xdr:to>
      <xdr:col>55</xdr:col>
      <xdr:colOff>50800</xdr:colOff>
      <xdr:row>77</xdr:row>
      <xdr:rowOff>90982</xdr:rowOff>
    </xdr:to>
    <xdr:sp macro="" textlink="">
      <xdr:nvSpPr>
        <xdr:cNvPr id="420" name="楕円 419"/>
        <xdr:cNvSpPr/>
      </xdr:nvSpPr>
      <xdr:spPr>
        <a:xfrm>
          <a:off x="9398000" y="127147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12259</xdr:rowOff>
    </xdr:from>
    <xdr:ext cx="599010" cy="259045"/>
    <xdr:sp macro="" textlink="">
      <xdr:nvSpPr>
        <xdr:cNvPr id="421" name="商工費該当値テキスト"/>
        <xdr:cNvSpPr txBox="1"/>
      </xdr:nvSpPr>
      <xdr:spPr>
        <a:xfrm>
          <a:off x="9480550" y="125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90317</xdr:rowOff>
    </xdr:from>
    <xdr:to>
      <xdr:col>50</xdr:col>
      <xdr:colOff>165100</xdr:colOff>
      <xdr:row>77</xdr:row>
      <xdr:rowOff>20467</xdr:rowOff>
    </xdr:to>
    <xdr:sp macro="" textlink="">
      <xdr:nvSpPr>
        <xdr:cNvPr id="422" name="楕円 421"/>
        <xdr:cNvSpPr/>
      </xdr:nvSpPr>
      <xdr:spPr>
        <a:xfrm>
          <a:off x="8636000" y="126442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36994</xdr:rowOff>
    </xdr:from>
    <xdr:ext cx="599010" cy="259045"/>
    <xdr:sp macro="" textlink="">
      <xdr:nvSpPr>
        <xdr:cNvPr id="423" name="テキスト ボックス 422"/>
        <xdr:cNvSpPr txBox="1"/>
      </xdr:nvSpPr>
      <xdr:spPr>
        <a:xfrm>
          <a:off x="8406345" y="1242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49485</xdr:rowOff>
    </xdr:from>
    <xdr:to>
      <xdr:col>46</xdr:col>
      <xdr:colOff>38100</xdr:colOff>
      <xdr:row>77</xdr:row>
      <xdr:rowOff>151085</xdr:rowOff>
    </xdr:to>
    <xdr:sp macro="" textlink="">
      <xdr:nvSpPr>
        <xdr:cNvPr id="424" name="楕円 423"/>
        <xdr:cNvSpPr/>
      </xdr:nvSpPr>
      <xdr:spPr>
        <a:xfrm>
          <a:off x="7842250" y="12768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167612</xdr:rowOff>
    </xdr:from>
    <xdr:ext cx="534377" cy="259045"/>
    <xdr:sp macro="" textlink="">
      <xdr:nvSpPr>
        <xdr:cNvPr id="425" name="テキスト ボックス 424"/>
        <xdr:cNvSpPr txBox="1"/>
      </xdr:nvSpPr>
      <xdr:spPr>
        <a:xfrm>
          <a:off x="7644911" y="125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75050</xdr:rowOff>
    </xdr:from>
    <xdr:to>
      <xdr:col>41</xdr:col>
      <xdr:colOff>101600</xdr:colOff>
      <xdr:row>78</xdr:row>
      <xdr:rowOff>5200</xdr:rowOff>
    </xdr:to>
    <xdr:sp macro="" textlink="">
      <xdr:nvSpPr>
        <xdr:cNvPr id="426" name="楕円 425"/>
        <xdr:cNvSpPr/>
      </xdr:nvSpPr>
      <xdr:spPr>
        <a:xfrm>
          <a:off x="7029450" y="12794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21727</xdr:rowOff>
    </xdr:from>
    <xdr:ext cx="534377" cy="259045"/>
    <xdr:sp macro="" textlink="">
      <xdr:nvSpPr>
        <xdr:cNvPr id="427" name="テキスト ボックス 426"/>
        <xdr:cNvSpPr txBox="1"/>
      </xdr:nvSpPr>
      <xdr:spPr>
        <a:xfrm>
          <a:off x="6851161" y="125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111271</xdr:rowOff>
    </xdr:from>
    <xdr:to>
      <xdr:col>36</xdr:col>
      <xdr:colOff>165100</xdr:colOff>
      <xdr:row>75</xdr:row>
      <xdr:rowOff>41421</xdr:rowOff>
    </xdr:to>
    <xdr:sp macro="" textlink="">
      <xdr:nvSpPr>
        <xdr:cNvPr id="428" name="楕円 427"/>
        <xdr:cNvSpPr/>
      </xdr:nvSpPr>
      <xdr:spPr>
        <a:xfrm>
          <a:off x="6235700" y="123350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57948</xdr:rowOff>
    </xdr:from>
    <xdr:ext cx="599010" cy="259045"/>
    <xdr:sp macro="" textlink="">
      <xdr:nvSpPr>
        <xdr:cNvPr id="429" name="テキスト ボックス 428"/>
        <xdr:cNvSpPr txBox="1"/>
      </xdr:nvSpPr>
      <xdr:spPr>
        <a:xfrm>
          <a:off x="6006045" y="1211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9427845" y="150679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9480550" y="163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9359900" y="16300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9480550" y="148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9359900" y="150679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67574</xdr:rowOff>
    </xdr:from>
    <xdr:to>
      <xdr:col>55</xdr:col>
      <xdr:colOff>0</xdr:colOff>
      <xdr:row>94</xdr:row>
      <xdr:rowOff>126631</xdr:rowOff>
    </xdr:to>
    <xdr:cxnSp macro="">
      <xdr:nvCxnSpPr>
        <xdr:cNvPr id="456" name="直線コネクタ 455"/>
        <xdr:cNvCxnSpPr/>
      </xdr:nvCxnSpPr>
      <xdr:spPr>
        <a:xfrm flipV="1">
          <a:off x="8686800" y="15440924"/>
          <a:ext cx="742950" cy="2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9480550" y="15931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9398000" y="15953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8843</xdr:rowOff>
    </xdr:from>
    <xdr:to>
      <xdr:col>50</xdr:col>
      <xdr:colOff>114300</xdr:colOff>
      <xdr:row>94</xdr:row>
      <xdr:rowOff>126631</xdr:rowOff>
    </xdr:to>
    <xdr:cxnSp macro="">
      <xdr:nvCxnSpPr>
        <xdr:cNvPr id="459" name="直線コネクタ 458"/>
        <xdr:cNvCxnSpPr/>
      </xdr:nvCxnSpPr>
      <xdr:spPr>
        <a:xfrm>
          <a:off x="7886700" y="15553643"/>
          <a:ext cx="800100" cy="1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8636000" y="1596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8406345" y="1605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143557</xdr:rowOff>
    </xdr:from>
    <xdr:to>
      <xdr:col>45</xdr:col>
      <xdr:colOff>177800</xdr:colOff>
      <xdr:row>94</xdr:row>
      <xdr:rowOff>8843</xdr:rowOff>
    </xdr:to>
    <xdr:cxnSp macro="">
      <xdr:nvCxnSpPr>
        <xdr:cNvPr id="462" name="直線コネクタ 461"/>
        <xdr:cNvCxnSpPr/>
      </xdr:nvCxnSpPr>
      <xdr:spPr>
        <a:xfrm>
          <a:off x="7080250" y="15516907"/>
          <a:ext cx="80645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7842250" y="15983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7612595" y="1607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143557</xdr:rowOff>
    </xdr:from>
    <xdr:to>
      <xdr:col>41</xdr:col>
      <xdr:colOff>50800</xdr:colOff>
      <xdr:row>94</xdr:row>
      <xdr:rowOff>94965</xdr:rowOff>
    </xdr:to>
    <xdr:cxnSp macro="">
      <xdr:nvCxnSpPr>
        <xdr:cNvPr id="465" name="直線コネクタ 464"/>
        <xdr:cNvCxnSpPr/>
      </xdr:nvCxnSpPr>
      <xdr:spPr>
        <a:xfrm flipV="1">
          <a:off x="6286500" y="15516907"/>
          <a:ext cx="793750" cy="1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029450" y="1598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6818845" y="160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235700" y="1597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006045" y="1606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16774</xdr:rowOff>
    </xdr:from>
    <xdr:to>
      <xdr:col>55</xdr:col>
      <xdr:colOff>50800</xdr:colOff>
      <xdr:row>93</xdr:row>
      <xdr:rowOff>118374</xdr:rowOff>
    </xdr:to>
    <xdr:sp macro="" textlink="">
      <xdr:nvSpPr>
        <xdr:cNvPr id="475" name="楕円 474"/>
        <xdr:cNvSpPr/>
      </xdr:nvSpPr>
      <xdr:spPr>
        <a:xfrm>
          <a:off x="9398000" y="15390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39651</xdr:rowOff>
    </xdr:from>
    <xdr:ext cx="599010" cy="259045"/>
    <xdr:sp macro="" textlink="">
      <xdr:nvSpPr>
        <xdr:cNvPr id="476" name="土木費該当値テキスト"/>
        <xdr:cNvSpPr txBox="1"/>
      </xdr:nvSpPr>
      <xdr:spPr>
        <a:xfrm>
          <a:off x="9480550" y="1524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75831</xdr:rowOff>
    </xdr:from>
    <xdr:to>
      <xdr:col>50</xdr:col>
      <xdr:colOff>165100</xdr:colOff>
      <xdr:row>95</xdr:row>
      <xdr:rowOff>5981</xdr:rowOff>
    </xdr:to>
    <xdr:sp macro="" textlink="">
      <xdr:nvSpPr>
        <xdr:cNvPr id="477" name="楕円 476"/>
        <xdr:cNvSpPr/>
      </xdr:nvSpPr>
      <xdr:spPr>
        <a:xfrm>
          <a:off x="8636000" y="156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22508</xdr:rowOff>
    </xdr:from>
    <xdr:ext cx="599010" cy="259045"/>
    <xdr:sp macro="" textlink="">
      <xdr:nvSpPr>
        <xdr:cNvPr id="478" name="テキスト ボックス 477"/>
        <xdr:cNvSpPr txBox="1"/>
      </xdr:nvSpPr>
      <xdr:spPr>
        <a:xfrm>
          <a:off x="8406345" y="153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129493</xdr:rowOff>
    </xdr:from>
    <xdr:to>
      <xdr:col>46</xdr:col>
      <xdr:colOff>38100</xdr:colOff>
      <xdr:row>94</xdr:row>
      <xdr:rowOff>59643</xdr:rowOff>
    </xdr:to>
    <xdr:sp macro="" textlink="">
      <xdr:nvSpPr>
        <xdr:cNvPr id="479" name="楕円 478"/>
        <xdr:cNvSpPr/>
      </xdr:nvSpPr>
      <xdr:spPr>
        <a:xfrm>
          <a:off x="7842250" y="155028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76170</xdr:rowOff>
    </xdr:from>
    <xdr:ext cx="599010" cy="259045"/>
    <xdr:sp macro="" textlink="">
      <xdr:nvSpPr>
        <xdr:cNvPr id="480" name="テキスト ボックス 479"/>
        <xdr:cNvSpPr txBox="1"/>
      </xdr:nvSpPr>
      <xdr:spPr>
        <a:xfrm>
          <a:off x="7612595" y="1527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92757</xdr:rowOff>
    </xdr:from>
    <xdr:to>
      <xdr:col>41</xdr:col>
      <xdr:colOff>101600</xdr:colOff>
      <xdr:row>94</xdr:row>
      <xdr:rowOff>22907</xdr:rowOff>
    </xdr:to>
    <xdr:sp macro="" textlink="">
      <xdr:nvSpPr>
        <xdr:cNvPr id="481" name="楕円 480"/>
        <xdr:cNvSpPr/>
      </xdr:nvSpPr>
      <xdr:spPr>
        <a:xfrm>
          <a:off x="7029450" y="154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39434</xdr:rowOff>
    </xdr:from>
    <xdr:ext cx="599010" cy="259045"/>
    <xdr:sp macro="" textlink="">
      <xdr:nvSpPr>
        <xdr:cNvPr id="482" name="テキスト ボックス 481"/>
        <xdr:cNvSpPr txBox="1"/>
      </xdr:nvSpPr>
      <xdr:spPr>
        <a:xfrm>
          <a:off x="6818845" y="1524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44165</xdr:rowOff>
    </xdr:from>
    <xdr:to>
      <xdr:col>36</xdr:col>
      <xdr:colOff>165100</xdr:colOff>
      <xdr:row>94</xdr:row>
      <xdr:rowOff>145765</xdr:rowOff>
    </xdr:to>
    <xdr:sp macro="" textlink="">
      <xdr:nvSpPr>
        <xdr:cNvPr id="483" name="楕円 482"/>
        <xdr:cNvSpPr/>
      </xdr:nvSpPr>
      <xdr:spPr>
        <a:xfrm>
          <a:off x="6235700" y="155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162292</xdr:rowOff>
    </xdr:from>
    <xdr:ext cx="599010" cy="259045"/>
    <xdr:sp macro="" textlink="">
      <xdr:nvSpPr>
        <xdr:cNvPr id="484" name="テキスト ボックス 483"/>
        <xdr:cNvSpPr txBox="1"/>
      </xdr:nvSpPr>
      <xdr:spPr>
        <a:xfrm>
          <a:off x="6006045" y="1536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06694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06694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125862</xdr:rowOff>
    </xdr:from>
    <xdr:to>
      <xdr:col>85</xdr:col>
      <xdr:colOff>126364</xdr:colOff>
      <xdr:row>39</xdr:row>
      <xdr:rowOff>21933</xdr:rowOff>
    </xdr:to>
    <xdr:cxnSp macro="">
      <xdr:nvCxnSpPr>
        <xdr:cNvPr id="508" name="直線コネクタ 507"/>
        <xdr:cNvCxnSpPr/>
      </xdr:nvCxnSpPr>
      <xdr:spPr>
        <a:xfrm flipV="1">
          <a:off x="14698345" y="5745612"/>
          <a:ext cx="1269" cy="72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25760</xdr:rowOff>
    </xdr:from>
    <xdr:ext cx="469744" cy="259045"/>
    <xdr:sp macro="" textlink="">
      <xdr:nvSpPr>
        <xdr:cNvPr id="509" name="消防費最小値テキスト"/>
        <xdr:cNvSpPr txBox="1"/>
      </xdr:nvSpPr>
      <xdr:spPr>
        <a:xfrm>
          <a:off x="14744700" y="64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21933</xdr:rowOff>
    </xdr:from>
    <xdr:to>
      <xdr:col>86</xdr:col>
      <xdr:colOff>25400</xdr:colOff>
      <xdr:row>39</xdr:row>
      <xdr:rowOff>21933</xdr:rowOff>
    </xdr:to>
    <xdr:cxnSp macro="">
      <xdr:nvCxnSpPr>
        <xdr:cNvPr id="510" name="直線コネクタ 509"/>
        <xdr:cNvCxnSpPr/>
      </xdr:nvCxnSpPr>
      <xdr:spPr>
        <a:xfrm>
          <a:off x="14611350" y="64671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72539</xdr:rowOff>
    </xdr:from>
    <xdr:ext cx="599010" cy="259045"/>
    <xdr:sp macro="" textlink="">
      <xdr:nvSpPr>
        <xdr:cNvPr id="511" name="消防費最大値テキスト"/>
        <xdr:cNvSpPr txBox="1"/>
      </xdr:nvSpPr>
      <xdr:spPr>
        <a:xfrm>
          <a:off x="14744700" y="55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125862</xdr:rowOff>
    </xdr:from>
    <xdr:to>
      <xdr:col>86</xdr:col>
      <xdr:colOff>25400</xdr:colOff>
      <xdr:row>34</xdr:row>
      <xdr:rowOff>125862</xdr:rowOff>
    </xdr:to>
    <xdr:cxnSp macro="">
      <xdr:nvCxnSpPr>
        <xdr:cNvPr id="512" name="直線コネクタ 511"/>
        <xdr:cNvCxnSpPr/>
      </xdr:nvCxnSpPr>
      <xdr:spPr>
        <a:xfrm>
          <a:off x="14611350" y="57456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102617</xdr:rowOff>
    </xdr:from>
    <xdr:to>
      <xdr:col>85</xdr:col>
      <xdr:colOff>127000</xdr:colOff>
      <xdr:row>37</xdr:row>
      <xdr:rowOff>772</xdr:rowOff>
    </xdr:to>
    <xdr:cxnSp macro="">
      <xdr:nvCxnSpPr>
        <xdr:cNvPr id="513" name="直線コネクタ 512"/>
        <xdr:cNvCxnSpPr/>
      </xdr:nvCxnSpPr>
      <xdr:spPr>
        <a:xfrm>
          <a:off x="13938250" y="5061967"/>
          <a:ext cx="762000" cy="10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98036</xdr:rowOff>
    </xdr:from>
    <xdr:ext cx="534377" cy="259045"/>
    <xdr:sp macro="" textlink="">
      <xdr:nvSpPr>
        <xdr:cNvPr id="514" name="消防費平均値テキスト"/>
        <xdr:cNvSpPr txBox="1"/>
      </xdr:nvSpPr>
      <xdr:spPr>
        <a:xfrm>
          <a:off x="147447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119609</xdr:rowOff>
    </xdr:from>
    <xdr:to>
      <xdr:col>85</xdr:col>
      <xdr:colOff>177800</xdr:colOff>
      <xdr:row>38</xdr:row>
      <xdr:rowOff>49758</xdr:rowOff>
    </xdr:to>
    <xdr:sp macro="" textlink="">
      <xdr:nvSpPr>
        <xdr:cNvPr id="515" name="フローチャート: 判断 514"/>
        <xdr:cNvSpPr/>
      </xdr:nvSpPr>
      <xdr:spPr>
        <a:xfrm>
          <a:off x="14649450" y="623465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102617</xdr:rowOff>
    </xdr:from>
    <xdr:to>
      <xdr:col>81</xdr:col>
      <xdr:colOff>50800</xdr:colOff>
      <xdr:row>33</xdr:row>
      <xdr:rowOff>128343</xdr:rowOff>
    </xdr:to>
    <xdr:cxnSp macro="">
      <xdr:nvCxnSpPr>
        <xdr:cNvPr id="516" name="直線コネクタ 515"/>
        <xdr:cNvCxnSpPr/>
      </xdr:nvCxnSpPr>
      <xdr:spPr>
        <a:xfrm flipV="1">
          <a:off x="13144500" y="5061967"/>
          <a:ext cx="793750" cy="5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7" name="フローチャート: 判断 516"/>
        <xdr:cNvSpPr/>
      </xdr:nvSpPr>
      <xdr:spPr>
        <a:xfrm>
          <a:off x="13887450" y="61850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162718</xdr:rowOff>
    </xdr:from>
    <xdr:ext cx="534377" cy="259045"/>
    <xdr:sp macro="" textlink="">
      <xdr:nvSpPr>
        <xdr:cNvPr id="518" name="テキスト ボックス 517"/>
        <xdr:cNvSpPr txBox="1"/>
      </xdr:nvSpPr>
      <xdr:spPr>
        <a:xfrm>
          <a:off x="13709161" y="62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89614</xdr:rowOff>
    </xdr:from>
    <xdr:to>
      <xdr:col>76</xdr:col>
      <xdr:colOff>114300</xdr:colOff>
      <xdr:row>33</xdr:row>
      <xdr:rowOff>128343</xdr:rowOff>
    </xdr:to>
    <xdr:cxnSp macro="">
      <xdr:nvCxnSpPr>
        <xdr:cNvPr id="519" name="直線コネクタ 518"/>
        <xdr:cNvCxnSpPr/>
      </xdr:nvCxnSpPr>
      <xdr:spPr>
        <a:xfrm>
          <a:off x="12344400" y="5544264"/>
          <a:ext cx="8001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0" name="フローチャート: 判断 519"/>
        <xdr:cNvSpPr/>
      </xdr:nvSpPr>
      <xdr:spPr>
        <a:xfrm>
          <a:off x="13093700" y="6249579"/>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55805</xdr:rowOff>
    </xdr:from>
    <xdr:ext cx="534377" cy="259045"/>
    <xdr:sp macro="" textlink="">
      <xdr:nvSpPr>
        <xdr:cNvPr id="521" name="テキスト ボックス 520"/>
        <xdr:cNvSpPr txBox="1"/>
      </xdr:nvSpPr>
      <xdr:spPr>
        <a:xfrm>
          <a:off x="12896361" y="633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89614</xdr:rowOff>
    </xdr:from>
    <xdr:to>
      <xdr:col>71</xdr:col>
      <xdr:colOff>177800</xdr:colOff>
      <xdr:row>35</xdr:row>
      <xdr:rowOff>80348</xdr:rowOff>
    </xdr:to>
    <xdr:cxnSp macro="">
      <xdr:nvCxnSpPr>
        <xdr:cNvPr id="522" name="直線コネクタ 521"/>
        <xdr:cNvCxnSpPr/>
      </xdr:nvCxnSpPr>
      <xdr:spPr>
        <a:xfrm flipV="1">
          <a:off x="11537950" y="5544264"/>
          <a:ext cx="806450" cy="3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3" name="フローチャート: 判断 522"/>
        <xdr:cNvSpPr/>
      </xdr:nvSpPr>
      <xdr:spPr>
        <a:xfrm>
          <a:off x="12299950" y="6244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50323</xdr:rowOff>
    </xdr:from>
    <xdr:ext cx="534377" cy="259045"/>
    <xdr:sp macro="" textlink="">
      <xdr:nvSpPr>
        <xdr:cNvPr id="524" name="テキスト ボックス 523"/>
        <xdr:cNvSpPr txBox="1"/>
      </xdr:nvSpPr>
      <xdr:spPr>
        <a:xfrm>
          <a:off x="12102611" y="63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5" name="フローチャート: 判断 524"/>
        <xdr:cNvSpPr/>
      </xdr:nvSpPr>
      <xdr:spPr>
        <a:xfrm>
          <a:off x="11487150" y="62632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69510</xdr:rowOff>
    </xdr:from>
    <xdr:ext cx="534377" cy="259045"/>
    <xdr:sp macro="" textlink="">
      <xdr:nvSpPr>
        <xdr:cNvPr id="526" name="テキスト ボックス 525"/>
        <xdr:cNvSpPr txBox="1"/>
      </xdr:nvSpPr>
      <xdr:spPr>
        <a:xfrm>
          <a:off x="11308861" y="63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121422</xdr:rowOff>
    </xdr:from>
    <xdr:to>
      <xdr:col>85</xdr:col>
      <xdr:colOff>177800</xdr:colOff>
      <xdr:row>37</xdr:row>
      <xdr:rowOff>51572</xdr:rowOff>
    </xdr:to>
    <xdr:sp macro="" textlink="">
      <xdr:nvSpPr>
        <xdr:cNvPr id="532" name="楕円 531"/>
        <xdr:cNvSpPr/>
      </xdr:nvSpPr>
      <xdr:spPr>
        <a:xfrm>
          <a:off x="14649450" y="6071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144299</xdr:rowOff>
    </xdr:from>
    <xdr:ext cx="599010" cy="259045"/>
    <xdr:sp macro="" textlink="">
      <xdr:nvSpPr>
        <xdr:cNvPr id="533" name="消防費該当値テキスト"/>
        <xdr:cNvSpPr txBox="1"/>
      </xdr:nvSpPr>
      <xdr:spPr>
        <a:xfrm>
          <a:off x="14744700" y="592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51817</xdr:rowOff>
    </xdr:from>
    <xdr:to>
      <xdr:col>81</xdr:col>
      <xdr:colOff>101600</xdr:colOff>
      <xdr:row>30</xdr:row>
      <xdr:rowOff>153417</xdr:rowOff>
    </xdr:to>
    <xdr:sp macro="" textlink="">
      <xdr:nvSpPr>
        <xdr:cNvPr id="534" name="楕円 533"/>
        <xdr:cNvSpPr/>
      </xdr:nvSpPr>
      <xdr:spPr>
        <a:xfrm>
          <a:off x="13887450" y="50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169944</xdr:rowOff>
    </xdr:from>
    <xdr:ext cx="599010" cy="259045"/>
    <xdr:sp macro="" textlink="">
      <xdr:nvSpPr>
        <xdr:cNvPr id="535" name="テキスト ボックス 534"/>
        <xdr:cNvSpPr txBox="1"/>
      </xdr:nvSpPr>
      <xdr:spPr>
        <a:xfrm>
          <a:off x="13676845" y="479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77543</xdr:rowOff>
    </xdr:from>
    <xdr:to>
      <xdr:col>76</xdr:col>
      <xdr:colOff>165100</xdr:colOff>
      <xdr:row>34</xdr:row>
      <xdr:rowOff>7693</xdr:rowOff>
    </xdr:to>
    <xdr:sp macro="" textlink="">
      <xdr:nvSpPr>
        <xdr:cNvPr id="536" name="楕円 535"/>
        <xdr:cNvSpPr/>
      </xdr:nvSpPr>
      <xdr:spPr>
        <a:xfrm>
          <a:off x="13093700" y="5532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24220</xdr:rowOff>
    </xdr:from>
    <xdr:ext cx="599010" cy="259045"/>
    <xdr:sp macro="" textlink="">
      <xdr:nvSpPr>
        <xdr:cNvPr id="537" name="テキスト ボックス 536"/>
        <xdr:cNvSpPr txBox="1"/>
      </xdr:nvSpPr>
      <xdr:spPr>
        <a:xfrm>
          <a:off x="12864045" y="53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38814</xdr:rowOff>
    </xdr:from>
    <xdr:to>
      <xdr:col>72</xdr:col>
      <xdr:colOff>38100</xdr:colOff>
      <xdr:row>33</xdr:row>
      <xdr:rowOff>140414</xdr:rowOff>
    </xdr:to>
    <xdr:sp macro="" textlink="">
      <xdr:nvSpPr>
        <xdr:cNvPr id="538" name="楕円 537"/>
        <xdr:cNvSpPr/>
      </xdr:nvSpPr>
      <xdr:spPr>
        <a:xfrm>
          <a:off x="12299950" y="5493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156941</xdr:rowOff>
    </xdr:from>
    <xdr:ext cx="599010" cy="259045"/>
    <xdr:sp macro="" textlink="">
      <xdr:nvSpPr>
        <xdr:cNvPr id="539" name="テキスト ボックス 538"/>
        <xdr:cNvSpPr txBox="1"/>
      </xdr:nvSpPr>
      <xdr:spPr>
        <a:xfrm>
          <a:off x="12070295" y="52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29548</xdr:rowOff>
    </xdr:from>
    <xdr:to>
      <xdr:col>67</xdr:col>
      <xdr:colOff>101600</xdr:colOff>
      <xdr:row>35</xdr:row>
      <xdr:rowOff>131148</xdr:rowOff>
    </xdr:to>
    <xdr:sp macro="" textlink="">
      <xdr:nvSpPr>
        <xdr:cNvPr id="540" name="楕円 539"/>
        <xdr:cNvSpPr/>
      </xdr:nvSpPr>
      <xdr:spPr>
        <a:xfrm>
          <a:off x="11487150" y="58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147675</xdr:rowOff>
    </xdr:from>
    <xdr:ext cx="599010" cy="259045"/>
    <xdr:sp macro="" textlink="">
      <xdr:nvSpPr>
        <xdr:cNvPr id="541" name="テキスト ボックス 540"/>
        <xdr:cNvSpPr txBox="1"/>
      </xdr:nvSpPr>
      <xdr:spPr>
        <a:xfrm>
          <a:off x="11276545" y="56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09780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06694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06694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05983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4698345" y="8486873"/>
          <a:ext cx="1269" cy="122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4744700" y="97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4611350" y="97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4744700" y="826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4611350" y="8486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50660</xdr:rowOff>
    </xdr:from>
    <xdr:to>
      <xdr:col>85</xdr:col>
      <xdr:colOff>127000</xdr:colOff>
      <xdr:row>57</xdr:row>
      <xdr:rowOff>78565</xdr:rowOff>
    </xdr:to>
    <xdr:cxnSp macro="">
      <xdr:nvCxnSpPr>
        <xdr:cNvPr id="570" name="直線コネクタ 569"/>
        <xdr:cNvCxnSpPr/>
      </xdr:nvCxnSpPr>
      <xdr:spPr>
        <a:xfrm>
          <a:off x="13938250" y="9467710"/>
          <a:ext cx="762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4744700" y="94664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4649450" y="94880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50660</xdr:rowOff>
    </xdr:from>
    <xdr:to>
      <xdr:col>81</xdr:col>
      <xdr:colOff>50800</xdr:colOff>
      <xdr:row>57</xdr:row>
      <xdr:rowOff>64689</xdr:rowOff>
    </xdr:to>
    <xdr:cxnSp macro="">
      <xdr:nvCxnSpPr>
        <xdr:cNvPr id="573" name="直線コネクタ 572"/>
        <xdr:cNvCxnSpPr/>
      </xdr:nvCxnSpPr>
      <xdr:spPr>
        <a:xfrm flipV="1">
          <a:off x="13144500" y="9467710"/>
          <a:ext cx="79375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3887450" y="948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3676845" y="957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64689</xdr:rowOff>
    </xdr:from>
    <xdr:to>
      <xdr:col>76</xdr:col>
      <xdr:colOff>114300</xdr:colOff>
      <xdr:row>57</xdr:row>
      <xdr:rowOff>133854</xdr:rowOff>
    </xdr:to>
    <xdr:cxnSp macro="">
      <xdr:nvCxnSpPr>
        <xdr:cNvPr id="576" name="直線コネクタ 575"/>
        <xdr:cNvCxnSpPr/>
      </xdr:nvCxnSpPr>
      <xdr:spPr>
        <a:xfrm flipV="1">
          <a:off x="12344400" y="9481739"/>
          <a:ext cx="8001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3093700" y="952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2864045" y="960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93020</xdr:rowOff>
    </xdr:from>
    <xdr:to>
      <xdr:col>71</xdr:col>
      <xdr:colOff>177800</xdr:colOff>
      <xdr:row>57</xdr:row>
      <xdr:rowOff>133854</xdr:rowOff>
    </xdr:to>
    <xdr:cxnSp macro="">
      <xdr:nvCxnSpPr>
        <xdr:cNvPr id="579" name="直線コネクタ 578"/>
        <xdr:cNvCxnSpPr/>
      </xdr:nvCxnSpPr>
      <xdr:spPr>
        <a:xfrm>
          <a:off x="11537950" y="9510070"/>
          <a:ext cx="806450" cy="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2299950" y="95203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2070295" y="960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1487150" y="9505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1276545" y="95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27765</xdr:rowOff>
    </xdr:from>
    <xdr:to>
      <xdr:col>85</xdr:col>
      <xdr:colOff>177800</xdr:colOff>
      <xdr:row>57</xdr:row>
      <xdr:rowOff>129365</xdr:rowOff>
    </xdr:to>
    <xdr:sp macro="" textlink="">
      <xdr:nvSpPr>
        <xdr:cNvPr id="589" name="楕円 588"/>
        <xdr:cNvSpPr/>
      </xdr:nvSpPr>
      <xdr:spPr>
        <a:xfrm>
          <a:off x="14649450" y="94448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50642</xdr:rowOff>
    </xdr:from>
    <xdr:ext cx="599010" cy="259045"/>
    <xdr:sp macro="" textlink="">
      <xdr:nvSpPr>
        <xdr:cNvPr id="590" name="教育費該当値テキスト"/>
        <xdr:cNvSpPr txBox="1"/>
      </xdr:nvSpPr>
      <xdr:spPr>
        <a:xfrm>
          <a:off x="14744700" y="930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171310</xdr:rowOff>
    </xdr:from>
    <xdr:to>
      <xdr:col>81</xdr:col>
      <xdr:colOff>101600</xdr:colOff>
      <xdr:row>57</xdr:row>
      <xdr:rowOff>101460</xdr:rowOff>
    </xdr:to>
    <xdr:sp macro="" textlink="">
      <xdr:nvSpPr>
        <xdr:cNvPr id="591" name="楕円 590"/>
        <xdr:cNvSpPr/>
      </xdr:nvSpPr>
      <xdr:spPr>
        <a:xfrm>
          <a:off x="13887450" y="94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117987</xdr:rowOff>
    </xdr:from>
    <xdr:ext cx="599010" cy="259045"/>
    <xdr:sp macro="" textlink="">
      <xdr:nvSpPr>
        <xdr:cNvPr id="592" name="テキスト ボックス 591"/>
        <xdr:cNvSpPr txBox="1"/>
      </xdr:nvSpPr>
      <xdr:spPr>
        <a:xfrm>
          <a:off x="13676845" y="920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13889</xdr:rowOff>
    </xdr:from>
    <xdr:to>
      <xdr:col>76</xdr:col>
      <xdr:colOff>165100</xdr:colOff>
      <xdr:row>57</xdr:row>
      <xdr:rowOff>115489</xdr:rowOff>
    </xdr:to>
    <xdr:sp macro="" textlink="">
      <xdr:nvSpPr>
        <xdr:cNvPr id="593" name="楕円 592"/>
        <xdr:cNvSpPr/>
      </xdr:nvSpPr>
      <xdr:spPr>
        <a:xfrm>
          <a:off x="13093700" y="94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132016</xdr:rowOff>
    </xdr:from>
    <xdr:ext cx="599010" cy="259045"/>
    <xdr:sp macro="" textlink="">
      <xdr:nvSpPr>
        <xdr:cNvPr id="594" name="テキスト ボックス 593"/>
        <xdr:cNvSpPr txBox="1"/>
      </xdr:nvSpPr>
      <xdr:spPr>
        <a:xfrm>
          <a:off x="12864045" y="92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83054</xdr:rowOff>
    </xdr:from>
    <xdr:to>
      <xdr:col>72</xdr:col>
      <xdr:colOff>38100</xdr:colOff>
      <xdr:row>58</xdr:row>
      <xdr:rowOff>13204</xdr:rowOff>
    </xdr:to>
    <xdr:sp macro="" textlink="">
      <xdr:nvSpPr>
        <xdr:cNvPr id="595" name="楕円 594"/>
        <xdr:cNvSpPr/>
      </xdr:nvSpPr>
      <xdr:spPr>
        <a:xfrm>
          <a:off x="12299950" y="9500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29731</xdr:rowOff>
    </xdr:from>
    <xdr:ext cx="599010" cy="259045"/>
    <xdr:sp macro="" textlink="">
      <xdr:nvSpPr>
        <xdr:cNvPr id="596" name="テキスト ボックス 595"/>
        <xdr:cNvSpPr txBox="1"/>
      </xdr:nvSpPr>
      <xdr:spPr>
        <a:xfrm>
          <a:off x="12070295" y="92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42220</xdr:rowOff>
    </xdr:from>
    <xdr:to>
      <xdr:col>67</xdr:col>
      <xdr:colOff>101600</xdr:colOff>
      <xdr:row>57</xdr:row>
      <xdr:rowOff>143820</xdr:rowOff>
    </xdr:to>
    <xdr:sp macro="" textlink="">
      <xdr:nvSpPr>
        <xdr:cNvPr id="597" name="楕円 596"/>
        <xdr:cNvSpPr/>
      </xdr:nvSpPr>
      <xdr:spPr>
        <a:xfrm>
          <a:off x="11487150" y="94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160347</xdr:rowOff>
    </xdr:from>
    <xdr:ext cx="599010" cy="259045"/>
    <xdr:sp macro="" textlink="">
      <xdr:nvSpPr>
        <xdr:cNvPr id="598" name="テキスト ボックス 597"/>
        <xdr:cNvSpPr txBox="1"/>
      </xdr:nvSpPr>
      <xdr:spPr>
        <a:xfrm>
          <a:off x="11276545" y="92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4698345" y="11667544"/>
          <a:ext cx="1269" cy="135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47447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4744700" y="114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4611350" y="11667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37404</xdr:rowOff>
    </xdr:from>
    <xdr:to>
      <xdr:col>85</xdr:col>
      <xdr:colOff>127000</xdr:colOff>
      <xdr:row>74</xdr:row>
      <xdr:rowOff>12971</xdr:rowOff>
    </xdr:to>
    <xdr:cxnSp macro="">
      <xdr:nvCxnSpPr>
        <xdr:cNvPr id="625" name="直線コネクタ 624"/>
        <xdr:cNvCxnSpPr/>
      </xdr:nvCxnSpPr>
      <xdr:spPr>
        <a:xfrm>
          <a:off x="13938250" y="12096054"/>
          <a:ext cx="762000" cy="1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xdr:cNvSpPr txBox="1"/>
      </xdr:nvSpPr>
      <xdr:spPr>
        <a:xfrm>
          <a:off x="14744700" y="12893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4649450" y="129154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37404</xdr:rowOff>
    </xdr:from>
    <xdr:to>
      <xdr:col>81</xdr:col>
      <xdr:colOff>50800</xdr:colOff>
      <xdr:row>77</xdr:row>
      <xdr:rowOff>6632</xdr:rowOff>
    </xdr:to>
    <xdr:cxnSp macro="">
      <xdr:nvCxnSpPr>
        <xdr:cNvPr id="628" name="直線コネクタ 627"/>
        <xdr:cNvCxnSpPr/>
      </xdr:nvCxnSpPr>
      <xdr:spPr>
        <a:xfrm flipV="1">
          <a:off x="13144500" y="12096054"/>
          <a:ext cx="793750" cy="6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3887450" y="129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xdr:cNvSpPr txBox="1"/>
      </xdr:nvSpPr>
      <xdr:spPr>
        <a:xfrm>
          <a:off x="13709161" y="130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160959</xdr:rowOff>
    </xdr:from>
    <xdr:to>
      <xdr:col>76</xdr:col>
      <xdr:colOff>114300</xdr:colOff>
      <xdr:row>77</xdr:row>
      <xdr:rowOff>6632</xdr:rowOff>
    </xdr:to>
    <xdr:cxnSp macro="">
      <xdr:nvCxnSpPr>
        <xdr:cNvPr id="631" name="直線コネクタ 630"/>
        <xdr:cNvCxnSpPr/>
      </xdr:nvCxnSpPr>
      <xdr:spPr>
        <a:xfrm>
          <a:off x="12344400" y="12714909"/>
          <a:ext cx="8001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3093700" y="1292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xdr:cNvSpPr txBox="1"/>
      </xdr:nvSpPr>
      <xdr:spPr>
        <a:xfrm>
          <a:off x="1289636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61069</xdr:rowOff>
    </xdr:from>
    <xdr:to>
      <xdr:col>71</xdr:col>
      <xdr:colOff>177800</xdr:colOff>
      <xdr:row>76</xdr:row>
      <xdr:rowOff>160959</xdr:rowOff>
    </xdr:to>
    <xdr:cxnSp macro="">
      <xdr:nvCxnSpPr>
        <xdr:cNvPr id="634" name="直線コネクタ 633"/>
        <xdr:cNvCxnSpPr/>
      </xdr:nvCxnSpPr>
      <xdr:spPr>
        <a:xfrm>
          <a:off x="11537950" y="12615019"/>
          <a:ext cx="806450" cy="9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2299950" y="12929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xdr:cNvSpPr txBox="1"/>
      </xdr:nvSpPr>
      <xdr:spPr>
        <a:xfrm>
          <a:off x="12102611" y="130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1487150" y="1293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xdr:cNvSpPr txBox="1"/>
      </xdr:nvSpPr>
      <xdr:spPr>
        <a:xfrm>
          <a:off x="11308861" y="130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133621</xdr:rowOff>
    </xdr:from>
    <xdr:to>
      <xdr:col>85</xdr:col>
      <xdr:colOff>177800</xdr:colOff>
      <xdr:row>74</xdr:row>
      <xdr:rowOff>63771</xdr:rowOff>
    </xdr:to>
    <xdr:sp macro="" textlink="">
      <xdr:nvSpPr>
        <xdr:cNvPr id="644" name="楕円 643"/>
        <xdr:cNvSpPr/>
      </xdr:nvSpPr>
      <xdr:spPr>
        <a:xfrm>
          <a:off x="14649450" y="121922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156498</xdr:rowOff>
    </xdr:from>
    <xdr:ext cx="599010" cy="259045"/>
    <xdr:sp macro="" textlink="">
      <xdr:nvSpPr>
        <xdr:cNvPr id="645" name="災害復旧費該当値テキスト"/>
        <xdr:cNvSpPr txBox="1"/>
      </xdr:nvSpPr>
      <xdr:spPr>
        <a:xfrm>
          <a:off x="14744700" y="1205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158054</xdr:rowOff>
    </xdr:from>
    <xdr:to>
      <xdr:col>81</xdr:col>
      <xdr:colOff>101600</xdr:colOff>
      <xdr:row>73</xdr:row>
      <xdr:rowOff>88204</xdr:rowOff>
    </xdr:to>
    <xdr:sp macro="" textlink="">
      <xdr:nvSpPr>
        <xdr:cNvPr id="646" name="楕円 645"/>
        <xdr:cNvSpPr/>
      </xdr:nvSpPr>
      <xdr:spPr>
        <a:xfrm>
          <a:off x="13887450" y="12051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104731</xdr:rowOff>
    </xdr:from>
    <xdr:ext cx="599010" cy="259045"/>
    <xdr:sp macro="" textlink="">
      <xdr:nvSpPr>
        <xdr:cNvPr id="647" name="テキスト ボックス 646"/>
        <xdr:cNvSpPr txBox="1"/>
      </xdr:nvSpPr>
      <xdr:spPr>
        <a:xfrm>
          <a:off x="13676845" y="118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127282</xdr:rowOff>
    </xdr:from>
    <xdr:to>
      <xdr:col>76</xdr:col>
      <xdr:colOff>165100</xdr:colOff>
      <xdr:row>77</xdr:row>
      <xdr:rowOff>57432</xdr:rowOff>
    </xdr:to>
    <xdr:sp macro="" textlink="">
      <xdr:nvSpPr>
        <xdr:cNvPr id="648" name="楕円 647"/>
        <xdr:cNvSpPr/>
      </xdr:nvSpPr>
      <xdr:spPr>
        <a:xfrm>
          <a:off x="13093700" y="12681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73959</xdr:rowOff>
    </xdr:from>
    <xdr:ext cx="599010" cy="259045"/>
    <xdr:sp macro="" textlink="">
      <xdr:nvSpPr>
        <xdr:cNvPr id="649" name="テキスト ボックス 648"/>
        <xdr:cNvSpPr txBox="1"/>
      </xdr:nvSpPr>
      <xdr:spPr>
        <a:xfrm>
          <a:off x="12864045" y="1246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110159</xdr:rowOff>
    </xdr:from>
    <xdr:to>
      <xdr:col>72</xdr:col>
      <xdr:colOff>38100</xdr:colOff>
      <xdr:row>77</xdr:row>
      <xdr:rowOff>40309</xdr:rowOff>
    </xdr:to>
    <xdr:sp macro="" textlink="">
      <xdr:nvSpPr>
        <xdr:cNvPr id="650" name="楕円 649"/>
        <xdr:cNvSpPr/>
      </xdr:nvSpPr>
      <xdr:spPr>
        <a:xfrm>
          <a:off x="12299950" y="126641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56837</xdr:rowOff>
    </xdr:from>
    <xdr:ext cx="599010" cy="259045"/>
    <xdr:sp macro="" textlink="">
      <xdr:nvSpPr>
        <xdr:cNvPr id="651" name="テキスト ボックス 650"/>
        <xdr:cNvSpPr txBox="1"/>
      </xdr:nvSpPr>
      <xdr:spPr>
        <a:xfrm>
          <a:off x="12070295" y="124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10269</xdr:rowOff>
    </xdr:from>
    <xdr:to>
      <xdr:col>67</xdr:col>
      <xdr:colOff>101600</xdr:colOff>
      <xdr:row>76</xdr:row>
      <xdr:rowOff>111869</xdr:rowOff>
    </xdr:to>
    <xdr:sp macro="" textlink="">
      <xdr:nvSpPr>
        <xdr:cNvPr id="652" name="楕円 651"/>
        <xdr:cNvSpPr/>
      </xdr:nvSpPr>
      <xdr:spPr>
        <a:xfrm>
          <a:off x="11487150" y="125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128395</xdr:rowOff>
    </xdr:from>
    <xdr:ext cx="599010" cy="259045"/>
    <xdr:sp macro="" textlink="">
      <xdr:nvSpPr>
        <xdr:cNvPr id="653" name="テキスト ボックス 652"/>
        <xdr:cNvSpPr txBox="1"/>
      </xdr:nvSpPr>
      <xdr:spPr>
        <a:xfrm>
          <a:off x="11276545" y="1235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4698345" y="150526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4744700" y="163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4611350" y="16377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4744700" y="1484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4611350" y="15052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133282</xdr:rowOff>
    </xdr:from>
    <xdr:to>
      <xdr:col>85</xdr:col>
      <xdr:colOff>127000</xdr:colOff>
      <xdr:row>96</xdr:row>
      <xdr:rowOff>68599</xdr:rowOff>
    </xdr:to>
    <xdr:cxnSp macro="">
      <xdr:nvCxnSpPr>
        <xdr:cNvPr id="682" name="直線コネクタ 681"/>
        <xdr:cNvCxnSpPr/>
      </xdr:nvCxnSpPr>
      <xdr:spPr>
        <a:xfrm flipV="1">
          <a:off x="13938250" y="15849532"/>
          <a:ext cx="7620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4744700" y="16074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4649450" y="160957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68599</xdr:rowOff>
    </xdr:from>
    <xdr:to>
      <xdr:col>81</xdr:col>
      <xdr:colOff>50800</xdr:colOff>
      <xdr:row>96</xdr:row>
      <xdr:rowOff>131745</xdr:rowOff>
    </xdr:to>
    <xdr:cxnSp macro="">
      <xdr:nvCxnSpPr>
        <xdr:cNvPr id="685" name="直線コネクタ 684"/>
        <xdr:cNvCxnSpPr/>
      </xdr:nvCxnSpPr>
      <xdr:spPr>
        <a:xfrm flipV="1">
          <a:off x="13144500" y="15956299"/>
          <a:ext cx="79375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3887450" y="161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3676845" y="1620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131745</xdr:rowOff>
    </xdr:from>
    <xdr:to>
      <xdr:col>76</xdr:col>
      <xdr:colOff>114300</xdr:colOff>
      <xdr:row>96</xdr:row>
      <xdr:rowOff>135734</xdr:rowOff>
    </xdr:to>
    <xdr:cxnSp macro="">
      <xdr:nvCxnSpPr>
        <xdr:cNvPr id="688" name="直線コネクタ 687"/>
        <xdr:cNvCxnSpPr/>
      </xdr:nvCxnSpPr>
      <xdr:spPr>
        <a:xfrm flipV="1">
          <a:off x="12344400" y="16019445"/>
          <a:ext cx="8001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3093700" y="161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2864045" y="1621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128045</xdr:rowOff>
    </xdr:from>
    <xdr:to>
      <xdr:col>71</xdr:col>
      <xdr:colOff>177800</xdr:colOff>
      <xdr:row>96</xdr:row>
      <xdr:rowOff>135734</xdr:rowOff>
    </xdr:to>
    <xdr:cxnSp macro="">
      <xdr:nvCxnSpPr>
        <xdr:cNvPr id="691" name="直線コネクタ 690"/>
        <xdr:cNvCxnSpPr/>
      </xdr:nvCxnSpPr>
      <xdr:spPr>
        <a:xfrm>
          <a:off x="11537950" y="16015745"/>
          <a:ext cx="80645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2299950" y="16121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2070295" y="1621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1487150" y="1611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1276545" y="1620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82482</xdr:rowOff>
    </xdr:from>
    <xdr:to>
      <xdr:col>85</xdr:col>
      <xdr:colOff>177800</xdr:colOff>
      <xdr:row>96</xdr:row>
      <xdr:rowOff>12632</xdr:rowOff>
    </xdr:to>
    <xdr:sp macro="" textlink="">
      <xdr:nvSpPr>
        <xdr:cNvPr id="701" name="楕円 700"/>
        <xdr:cNvSpPr/>
      </xdr:nvSpPr>
      <xdr:spPr>
        <a:xfrm>
          <a:off x="14649450" y="157987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105359</xdr:rowOff>
    </xdr:from>
    <xdr:ext cx="599010" cy="259045"/>
    <xdr:sp macro="" textlink="">
      <xdr:nvSpPr>
        <xdr:cNvPr id="702" name="公債費該当値テキスト"/>
        <xdr:cNvSpPr txBox="1"/>
      </xdr:nvSpPr>
      <xdr:spPr>
        <a:xfrm>
          <a:off x="14744700" y="1565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17799</xdr:rowOff>
    </xdr:from>
    <xdr:to>
      <xdr:col>81</xdr:col>
      <xdr:colOff>101600</xdr:colOff>
      <xdr:row>96</xdr:row>
      <xdr:rowOff>119399</xdr:rowOff>
    </xdr:to>
    <xdr:sp macro="" textlink="">
      <xdr:nvSpPr>
        <xdr:cNvPr id="703" name="楕円 702"/>
        <xdr:cNvSpPr/>
      </xdr:nvSpPr>
      <xdr:spPr>
        <a:xfrm>
          <a:off x="13887450" y="159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135926</xdr:rowOff>
    </xdr:from>
    <xdr:ext cx="599010" cy="259045"/>
    <xdr:sp macro="" textlink="">
      <xdr:nvSpPr>
        <xdr:cNvPr id="704" name="テキスト ボックス 703"/>
        <xdr:cNvSpPr txBox="1"/>
      </xdr:nvSpPr>
      <xdr:spPr>
        <a:xfrm>
          <a:off x="13676845" y="156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80945</xdr:rowOff>
    </xdr:from>
    <xdr:to>
      <xdr:col>76</xdr:col>
      <xdr:colOff>165100</xdr:colOff>
      <xdr:row>97</xdr:row>
      <xdr:rowOff>11095</xdr:rowOff>
    </xdr:to>
    <xdr:sp macro="" textlink="">
      <xdr:nvSpPr>
        <xdr:cNvPr id="705" name="楕円 704"/>
        <xdr:cNvSpPr/>
      </xdr:nvSpPr>
      <xdr:spPr>
        <a:xfrm>
          <a:off x="13093700" y="159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27622</xdr:rowOff>
    </xdr:from>
    <xdr:ext cx="599010" cy="259045"/>
    <xdr:sp macro="" textlink="">
      <xdr:nvSpPr>
        <xdr:cNvPr id="706" name="テキスト ボックス 705"/>
        <xdr:cNvSpPr txBox="1"/>
      </xdr:nvSpPr>
      <xdr:spPr>
        <a:xfrm>
          <a:off x="12864045" y="1574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84934</xdr:rowOff>
    </xdr:from>
    <xdr:to>
      <xdr:col>72</xdr:col>
      <xdr:colOff>38100</xdr:colOff>
      <xdr:row>97</xdr:row>
      <xdr:rowOff>15084</xdr:rowOff>
    </xdr:to>
    <xdr:sp macro="" textlink="">
      <xdr:nvSpPr>
        <xdr:cNvPr id="707" name="楕円 706"/>
        <xdr:cNvSpPr/>
      </xdr:nvSpPr>
      <xdr:spPr>
        <a:xfrm>
          <a:off x="12299950" y="15972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31611</xdr:rowOff>
    </xdr:from>
    <xdr:ext cx="599010" cy="259045"/>
    <xdr:sp macro="" textlink="">
      <xdr:nvSpPr>
        <xdr:cNvPr id="708" name="テキスト ボックス 707"/>
        <xdr:cNvSpPr txBox="1"/>
      </xdr:nvSpPr>
      <xdr:spPr>
        <a:xfrm>
          <a:off x="12070295" y="1574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77245</xdr:rowOff>
    </xdr:from>
    <xdr:to>
      <xdr:col>67</xdr:col>
      <xdr:colOff>101600</xdr:colOff>
      <xdr:row>97</xdr:row>
      <xdr:rowOff>7395</xdr:rowOff>
    </xdr:to>
    <xdr:sp macro="" textlink="">
      <xdr:nvSpPr>
        <xdr:cNvPr id="709" name="楕円 708"/>
        <xdr:cNvSpPr/>
      </xdr:nvSpPr>
      <xdr:spPr>
        <a:xfrm>
          <a:off x="11487150" y="159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23922</xdr:rowOff>
    </xdr:from>
    <xdr:ext cx="599010" cy="259045"/>
    <xdr:sp macro="" textlink="">
      <xdr:nvSpPr>
        <xdr:cNvPr id="710" name="テキスト ボックス 709"/>
        <xdr:cNvSpPr txBox="1"/>
      </xdr:nvSpPr>
      <xdr:spPr>
        <a:xfrm>
          <a:off x="11276545" y="1574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59850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19949795" y="5108613"/>
          <a:ext cx="1269" cy="138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0002500" y="65178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0002500" y="48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19881850" y="5108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0002500" y="62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19900900" y="6418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19157950" y="6425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19032167" y="620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18345150" y="64296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182257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7551400" y="6434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7431967" y="621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6757650" y="6428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663186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0002500" y="639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6184394" y="91414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6184394" y="87033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6184394" y="8258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6184394" y="7820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19949795" y="97218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00025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0002500" y="942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19202400" y="9721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0002500" y="96494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199009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18395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19157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19084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76022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183451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18290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68021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7551400" y="8219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7464283" y="800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67576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66838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199009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0002500" y="954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19157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19084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18345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182903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75514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74902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67576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66838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現在）と少ないため、ほとんどの項目で類似団体平均を上回っている。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土木費、災害復旧費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においては、類似団体平均を大きく上回っている。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土木費は、道路改良事業、災害復旧費は、令和２年７月豪雨災害の復旧事業の増によるものである。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今後は、「ふるさと五木村づくり計画」や新たな「五木村再建計画」も踏まえ、適切な事業の進捗と財政運営に努めていく。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なお、当該指標を用いた団体間比較は実用性に乏しく、例えば、人口・面積が類似している団体を全国に求め、比較等を行った方がより効果的な分析が可能と考える。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財政調整基金については、中期的な見通しのもとに、決算剰余金を中心に積み立てるとともに、最低限の取り崩しに努めている。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実質収支額は黒字を維持している。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実質単年度収支についても、令和２年７月豪雨災害における経費の算入に伴う特別交付税の増等に伴い黒字を維持している。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令和３年度決算においては、全会計で黒字となった。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特別会計においては、黒字額は全体として増加している。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5112_&#20116;&#26408;&#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949679</v>
          </cell>
          <cell r="F3">
            <v>291173</v>
          </cell>
        </row>
        <row r="5">
          <cell r="A5" t="str">
            <v xml:space="preserve"> H30</v>
          </cell>
          <cell r="D5">
            <v>991486</v>
          </cell>
          <cell r="F5">
            <v>271581</v>
          </cell>
        </row>
        <row r="7">
          <cell r="A7" t="str">
            <v xml:space="preserve"> R01</v>
          </cell>
          <cell r="D7">
            <v>713702</v>
          </cell>
          <cell r="F7">
            <v>268375</v>
          </cell>
        </row>
        <row r="9">
          <cell r="A9" t="str">
            <v xml:space="preserve"> R02</v>
          </cell>
          <cell r="D9">
            <v>701163</v>
          </cell>
          <cell r="F9">
            <v>301035</v>
          </cell>
        </row>
        <row r="11">
          <cell r="A11" t="str">
            <v xml:space="preserve"> R03</v>
          </cell>
          <cell r="D11">
            <v>499237</v>
          </cell>
          <cell r="F11">
            <v>277467</v>
          </cell>
        </row>
        <row r="18">
          <cell r="B18" t="str">
            <v>H29</v>
          </cell>
          <cell r="C18" t="str">
            <v>H30</v>
          </cell>
          <cell r="D18" t="str">
            <v>R01</v>
          </cell>
          <cell r="E18" t="str">
            <v>R02</v>
          </cell>
          <cell r="F18" t="str">
            <v>R03</v>
          </cell>
        </row>
        <row r="19">
          <cell r="A19" t="str">
            <v>実質収支額</v>
          </cell>
          <cell r="B19">
            <v>14.39</v>
          </cell>
          <cell r="C19">
            <v>11.98</v>
          </cell>
          <cell r="D19">
            <v>3.94</v>
          </cell>
          <cell r="E19">
            <v>23.93</v>
          </cell>
          <cell r="F19">
            <v>23.37</v>
          </cell>
        </row>
        <row r="20">
          <cell r="A20" t="str">
            <v>財政調整基金残高</v>
          </cell>
          <cell r="B20">
            <v>74.569999999999993</v>
          </cell>
          <cell r="C20">
            <v>47.3</v>
          </cell>
          <cell r="D20">
            <v>45.85</v>
          </cell>
          <cell r="E20">
            <v>41.75</v>
          </cell>
          <cell r="F20">
            <v>48.38</v>
          </cell>
        </row>
        <row r="21">
          <cell r="A21" t="str">
            <v>実質単年度収支</v>
          </cell>
          <cell r="B21">
            <v>-12.25</v>
          </cell>
          <cell r="C21">
            <v>-45.71</v>
          </cell>
          <cell r="D21">
            <v>-15.14</v>
          </cell>
          <cell r="E21">
            <v>15.06</v>
          </cell>
          <cell r="F21">
            <v>0.83</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0.11</v>
          </cell>
          <cell r="H27" t="e">
            <v>#N/A</v>
          </cell>
          <cell r="I27">
            <v>0</v>
          </cell>
          <cell r="J27" t="e">
            <v>#N/A</v>
          </cell>
          <cell r="K27">
            <v>0</v>
          </cell>
        </row>
        <row r="28">
          <cell r="A28" t="str">
            <v>その他会計（赤字）</v>
          </cell>
          <cell r="B28" t="e">
            <v>#VALUE!</v>
          </cell>
          <cell r="C28" t="e">
            <v>#VALUE!</v>
          </cell>
          <cell r="D28">
            <v>1.1599999999999999</v>
          </cell>
          <cell r="E28" t="e">
            <v>#N/A</v>
          </cell>
          <cell r="F28" t="e">
            <v>#VALUE!</v>
          </cell>
          <cell r="G28" t="e">
            <v>#VALUE!</v>
          </cell>
          <cell r="H28" t="e">
            <v>#VALUE!</v>
          </cell>
          <cell r="I28" t="e">
            <v>#VALUE!</v>
          </cell>
          <cell r="J28" t="e">
            <v>#VALUE!</v>
          </cell>
          <cell r="K28" t="e">
            <v>#VALUE!</v>
          </cell>
        </row>
        <row r="29">
          <cell r="A29" t="str">
            <v>五木村墓地公園特別会計</v>
          </cell>
          <cell r="B29" t="e">
            <v>#N/A</v>
          </cell>
          <cell r="C29">
            <v>0.01</v>
          </cell>
          <cell r="D29" t="e">
            <v>#N/A</v>
          </cell>
          <cell r="E29">
            <v>0.01</v>
          </cell>
          <cell r="F29" t="e">
            <v>#N/A</v>
          </cell>
          <cell r="G29">
            <v>0</v>
          </cell>
          <cell r="H29" t="e">
            <v>#N/A</v>
          </cell>
          <cell r="I29">
            <v>0.01</v>
          </cell>
          <cell r="J29" t="e">
            <v>#N/A</v>
          </cell>
          <cell r="K29">
            <v>0</v>
          </cell>
        </row>
        <row r="30">
          <cell r="A30" t="str">
            <v>五木村農業集落排水事業特別会計</v>
          </cell>
          <cell r="B30" t="e">
            <v>#N/A</v>
          </cell>
          <cell r="C30">
            <v>0.01</v>
          </cell>
          <cell r="D30" t="e">
            <v>#N/A</v>
          </cell>
          <cell r="E30">
            <v>0.01</v>
          </cell>
          <cell r="F30" t="e">
            <v>#N/A</v>
          </cell>
          <cell r="G30">
            <v>0.03</v>
          </cell>
          <cell r="H30" t="e">
            <v>#N/A</v>
          </cell>
          <cell r="I30">
            <v>0</v>
          </cell>
          <cell r="J30" t="e">
            <v>#N/A</v>
          </cell>
          <cell r="K30">
            <v>0.02</v>
          </cell>
        </row>
        <row r="31">
          <cell r="A31" t="str">
            <v>五木村後期高齢者医療特別会計</v>
          </cell>
          <cell r="B31" t="e">
            <v>#N/A</v>
          </cell>
          <cell r="C31">
            <v>0.01</v>
          </cell>
          <cell r="D31" t="e">
            <v>#N/A</v>
          </cell>
          <cell r="E31">
            <v>0.02</v>
          </cell>
          <cell r="F31" t="e">
            <v>#N/A</v>
          </cell>
          <cell r="G31">
            <v>0.01</v>
          </cell>
          <cell r="H31" t="e">
            <v>#N/A</v>
          </cell>
          <cell r="I31">
            <v>0.01</v>
          </cell>
          <cell r="J31" t="e">
            <v>#N/A</v>
          </cell>
          <cell r="K31">
            <v>0.02</v>
          </cell>
        </row>
        <row r="32">
          <cell r="A32" t="str">
            <v>五木村代替地上下水道事業特別会計</v>
          </cell>
          <cell r="B32" t="e">
            <v>#N/A</v>
          </cell>
          <cell r="C32">
            <v>0.09</v>
          </cell>
          <cell r="D32" t="e">
            <v>#N/A</v>
          </cell>
          <cell r="E32">
            <v>0</v>
          </cell>
          <cell r="F32" t="e">
            <v>#N/A</v>
          </cell>
          <cell r="G32">
            <v>0.02</v>
          </cell>
          <cell r="H32" t="e">
            <v>#N/A</v>
          </cell>
          <cell r="I32">
            <v>7.0000000000000007E-2</v>
          </cell>
          <cell r="J32" t="e">
            <v>#N/A</v>
          </cell>
          <cell r="K32">
            <v>0.04</v>
          </cell>
        </row>
        <row r="33">
          <cell r="A33" t="str">
            <v>五木村簡易水道事業特別会計</v>
          </cell>
          <cell r="B33" t="e">
            <v>#N/A</v>
          </cell>
          <cell r="C33">
            <v>0</v>
          </cell>
          <cell r="D33" t="e">
            <v>#N/A</v>
          </cell>
          <cell r="E33">
            <v>0</v>
          </cell>
          <cell r="F33" t="e">
            <v>#N/A</v>
          </cell>
          <cell r="G33">
            <v>0.06</v>
          </cell>
          <cell r="H33" t="e">
            <v>#N/A</v>
          </cell>
          <cell r="I33">
            <v>0</v>
          </cell>
          <cell r="J33" t="e">
            <v>#N/A</v>
          </cell>
          <cell r="K33">
            <v>0.05</v>
          </cell>
        </row>
        <row r="34">
          <cell r="A34" t="str">
            <v>五木村国民健康保険特別会計</v>
          </cell>
          <cell r="B34" t="e">
            <v>#N/A</v>
          </cell>
          <cell r="C34">
            <v>1.63</v>
          </cell>
          <cell r="D34" t="e">
            <v>#N/A</v>
          </cell>
          <cell r="E34">
            <v>1.06</v>
          </cell>
          <cell r="F34" t="e">
            <v>#N/A</v>
          </cell>
          <cell r="G34">
            <v>0.26</v>
          </cell>
          <cell r="H34" t="e">
            <v>#N/A</v>
          </cell>
          <cell r="I34">
            <v>0.12</v>
          </cell>
          <cell r="J34" t="e">
            <v>#N/A</v>
          </cell>
          <cell r="K34">
            <v>0.08</v>
          </cell>
        </row>
        <row r="35">
          <cell r="A35" t="str">
            <v>五木村介護保険特別会計</v>
          </cell>
          <cell r="B35" t="e">
            <v>#N/A</v>
          </cell>
          <cell r="C35">
            <v>7.0000000000000007E-2</v>
          </cell>
          <cell r="D35" t="e">
            <v>#N/A</v>
          </cell>
          <cell r="E35">
            <v>0.51</v>
          </cell>
          <cell r="F35" t="e">
            <v>#N/A</v>
          </cell>
          <cell r="G35">
            <v>0.35</v>
          </cell>
          <cell r="H35" t="e">
            <v>#N/A</v>
          </cell>
          <cell r="I35">
            <v>0.38</v>
          </cell>
          <cell r="J35" t="e">
            <v>#N/A</v>
          </cell>
          <cell r="K35">
            <v>0.95</v>
          </cell>
        </row>
        <row r="36">
          <cell r="A36" t="str">
            <v>一般会計</v>
          </cell>
          <cell r="B36" t="e">
            <v>#N/A</v>
          </cell>
          <cell r="C36">
            <v>14.26</v>
          </cell>
          <cell r="D36" t="e">
            <v>#N/A</v>
          </cell>
          <cell r="E36">
            <v>13.12</v>
          </cell>
          <cell r="F36" t="e">
            <v>#N/A</v>
          </cell>
          <cell r="G36">
            <v>3.78</v>
          </cell>
          <cell r="H36" t="e">
            <v>#N/A</v>
          </cell>
          <cell r="I36">
            <v>23.84</v>
          </cell>
          <cell r="J36" t="e">
            <v>#N/A</v>
          </cell>
          <cell r="K36">
            <v>23.31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188</v>
          </cell>
          <cell r="G42">
            <v>176</v>
          </cell>
          <cell r="J42">
            <v>171</v>
          </cell>
          <cell r="M42">
            <v>178</v>
          </cell>
          <cell r="P42">
            <v>194</v>
          </cell>
        </row>
        <row r="43">
          <cell r="A43" t="str">
            <v>一時借入金の利子</v>
          </cell>
          <cell r="B43">
            <v>0</v>
          </cell>
          <cell r="E43">
            <v>0</v>
          </cell>
          <cell r="H43">
            <v>0</v>
          </cell>
          <cell r="K43">
            <v>0</v>
          </cell>
          <cell r="N43">
            <v>0</v>
          </cell>
        </row>
        <row r="44">
          <cell r="A44" t="str">
            <v>債務負担行為に基づく支出額</v>
          </cell>
          <cell r="B44">
            <v>2</v>
          </cell>
          <cell r="E44">
            <v>2</v>
          </cell>
          <cell r="H44" t="str">
            <v>-</v>
          </cell>
          <cell r="K44">
            <v>0</v>
          </cell>
          <cell r="N44">
            <v>0</v>
          </cell>
        </row>
        <row r="45">
          <cell r="A45" t="str">
            <v>組合等が起こした地方債の元利償還金に対する負担金等</v>
          </cell>
          <cell r="B45">
            <v>9</v>
          </cell>
          <cell r="E45">
            <v>6</v>
          </cell>
          <cell r="H45">
            <v>6</v>
          </cell>
          <cell r="K45">
            <v>6</v>
          </cell>
          <cell r="N45">
            <v>7</v>
          </cell>
        </row>
        <row r="46">
          <cell r="A46" t="str">
            <v>公営企業債の元利償還金に対する繰入金</v>
          </cell>
          <cell r="B46">
            <v>7</v>
          </cell>
          <cell r="E46">
            <v>7</v>
          </cell>
          <cell r="H46">
            <v>6</v>
          </cell>
          <cell r="K46">
            <v>7</v>
          </cell>
          <cell r="N46">
            <v>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256</v>
          </cell>
          <cell r="E49">
            <v>243</v>
          </cell>
          <cell r="H49">
            <v>240</v>
          </cell>
          <cell r="K49">
            <v>266</v>
          </cell>
          <cell r="N49">
            <v>318</v>
          </cell>
        </row>
        <row r="50">
          <cell r="A50" t="str">
            <v>実質公債費比率の分子</v>
          </cell>
          <cell r="B50" t="e">
            <v>#N/A</v>
          </cell>
          <cell r="C50">
            <v>86</v>
          </cell>
          <cell r="D50" t="e">
            <v>#N/A</v>
          </cell>
          <cell r="E50" t="e">
            <v>#N/A</v>
          </cell>
          <cell r="F50">
            <v>82</v>
          </cell>
          <cell r="G50" t="e">
            <v>#N/A</v>
          </cell>
          <cell r="H50" t="e">
            <v>#N/A</v>
          </cell>
          <cell r="I50">
            <v>81</v>
          </cell>
          <cell r="J50" t="e">
            <v>#N/A</v>
          </cell>
          <cell r="K50" t="e">
            <v>#N/A</v>
          </cell>
          <cell r="L50">
            <v>101</v>
          </cell>
          <cell r="M50" t="e">
            <v>#N/A</v>
          </cell>
          <cell r="N50" t="e">
            <v>#N/A</v>
          </cell>
          <cell r="O50">
            <v>138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1847</v>
          </cell>
          <cell r="G56">
            <v>2481</v>
          </cell>
          <cell r="J56">
            <v>2451</v>
          </cell>
          <cell r="M56">
            <v>2594</v>
          </cell>
          <cell r="P56">
            <v>2554</v>
          </cell>
        </row>
        <row r="57">
          <cell r="A57" t="str">
            <v>充当可能特定歳入</v>
          </cell>
          <cell r="D57">
            <v>29</v>
          </cell>
          <cell r="G57">
            <v>25</v>
          </cell>
          <cell r="J57">
            <v>21</v>
          </cell>
          <cell r="M57">
            <v>17</v>
          </cell>
          <cell r="P57">
            <v>13</v>
          </cell>
        </row>
        <row r="58">
          <cell r="A58" t="str">
            <v>充当可能基金</v>
          </cell>
          <cell r="D58">
            <v>2378</v>
          </cell>
          <cell r="G58">
            <v>1852</v>
          </cell>
          <cell r="J58">
            <v>1999</v>
          </cell>
          <cell r="M58">
            <v>1947</v>
          </cell>
          <cell r="P58">
            <v>2047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466</v>
          </cell>
          <cell r="E62">
            <v>456</v>
          </cell>
          <cell r="H62">
            <v>403</v>
          </cell>
          <cell r="K62">
            <v>463</v>
          </cell>
          <cell r="N62">
            <v>395</v>
          </cell>
        </row>
        <row r="63">
          <cell r="A63" t="str">
            <v>組合等負担等見込額</v>
          </cell>
          <cell r="B63">
            <v>50</v>
          </cell>
          <cell r="E63">
            <v>25</v>
          </cell>
          <cell r="H63">
            <v>20</v>
          </cell>
          <cell r="K63">
            <v>15</v>
          </cell>
          <cell r="N63">
            <v>9</v>
          </cell>
        </row>
        <row r="64">
          <cell r="A64" t="str">
            <v>公営企業債等繰入見込額</v>
          </cell>
          <cell r="B64">
            <v>69</v>
          </cell>
          <cell r="E64">
            <v>65</v>
          </cell>
          <cell r="H64">
            <v>65</v>
          </cell>
          <cell r="K64">
            <v>58</v>
          </cell>
          <cell r="N64">
            <v>54</v>
          </cell>
        </row>
        <row r="65">
          <cell r="A65" t="str">
            <v>債務負担行為に基づく支出予定額</v>
          </cell>
          <cell r="B65" t="str">
            <v>-</v>
          </cell>
          <cell r="E65" t="str">
            <v>-</v>
          </cell>
          <cell r="H65" t="str">
            <v>-</v>
          </cell>
          <cell r="K65">
            <v>3</v>
          </cell>
          <cell r="N65">
            <v>3</v>
          </cell>
        </row>
        <row r="66">
          <cell r="A66" t="str">
            <v>一般会計等に係る地方債の現在高</v>
          </cell>
          <cell r="B66">
            <v>2582</v>
          </cell>
          <cell r="E66">
            <v>2883</v>
          </cell>
          <cell r="H66">
            <v>3128</v>
          </cell>
          <cell r="K66">
            <v>3484</v>
          </cell>
          <cell r="N66">
            <v>3400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595</v>
          </cell>
          <cell r="C72">
            <v>554</v>
          </cell>
          <cell r="D72">
            <v>703</v>
          </cell>
        </row>
        <row r="73">
          <cell r="A73" t="str">
            <v>減債基金</v>
          </cell>
          <cell r="B73">
            <v>319</v>
          </cell>
          <cell r="C73">
            <v>341</v>
          </cell>
          <cell r="D73">
            <v>355</v>
          </cell>
        </row>
        <row r="74">
          <cell r="A74" t="str">
            <v>その他特定目的基金</v>
          </cell>
          <cell r="B74">
            <v>1528</v>
          </cell>
          <cell r="C74">
            <v>1535</v>
          </cell>
          <cell r="D74">
            <v>1491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588" t="s">
        <v>18</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 thickBot="1" x14ac:dyDescent="0.25">
      <c r="B2" s="41" t="s">
        <v>19</v>
      </c>
      <c r="C2" s="41"/>
      <c r="D2" s="42"/>
    </row>
    <row r="3" spans="1:119" ht="18.75" customHeight="1" thickBot="1" x14ac:dyDescent="0.25">
      <c r="A3" s="40"/>
      <c r="B3" s="589" t="s">
        <v>20</v>
      </c>
      <c r="C3" s="590"/>
      <c r="D3" s="590"/>
      <c r="E3" s="591"/>
      <c r="F3" s="591"/>
      <c r="G3" s="591"/>
      <c r="H3" s="591"/>
      <c r="I3" s="591"/>
      <c r="J3" s="591"/>
      <c r="K3" s="591"/>
      <c r="L3" s="591" t="s">
        <v>21</v>
      </c>
      <c r="M3" s="591"/>
      <c r="N3" s="591"/>
      <c r="O3" s="591"/>
      <c r="P3" s="591"/>
      <c r="Q3" s="591"/>
      <c r="R3" s="594"/>
      <c r="S3" s="594"/>
      <c r="T3" s="594"/>
      <c r="U3" s="594"/>
      <c r="V3" s="595"/>
      <c r="W3" s="480" t="s">
        <v>22</v>
      </c>
      <c r="X3" s="481"/>
      <c r="Y3" s="481"/>
      <c r="Z3" s="481"/>
      <c r="AA3" s="481"/>
      <c r="AB3" s="590"/>
      <c r="AC3" s="594" t="s">
        <v>23</v>
      </c>
      <c r="AD3" s="481"/>
      <c r="AE3" s="481"/>
      <c r="AF3" s="481"/>
      <c r="AG3" s="481"/>
      <c r="AH3" s="481"/>
      <c r="AI3" s="481"/>
      <c r="AJ3" s="481"/>
      <c r="AK3" s="481"/>
      <c r="AL3" s="556"/>
      <c r="AM3" s="480" t="s">
        <v>24</v>
      </c>
      <c r="AN3" s="481"/>
      <c r="AO3" s="481"/>
      <c r="AP3" s="481"/>
      <c r="AQ3" s="481"/>
      <c r="AR3" s="481"/>
      <c r="AS3" s="481"/>
      <c r="AT3" s="481"/>
      <c r="AU3" s="481"/>
      <c r="AV3" s="481"/>
      <c r="AW3" s="481"/>
      <c r="AX3" s="556"/>
      <c r="AY3" s="548" t="s">
        <v>25</v>
      </c>
      <c r="AZ3" s="549"/>
      <c r="BA3" s="549"/>
      <c r="BB3" s="549"/>
      <c r="BC3" s="549"/>
      <c r="BD3" s="549"/>
      <c r="BE3" s="549"/>
      <c r="BF3" s="549"/>
      <c r="BG3" s="549"/>
      <c r="BH3" s="549"/>
      <c r="BI3" s="549"/>
      <c r="BJ3" s="549"/>
      <c r="BK3" s="549"/>
      <c r="BL3" s="549"/>
      <c r="BM3" s="598"/>
      <c r="BN3" s="480" t="s">
        <v>26</v>
      </c>
      <c r="BO3" s="481"/>
      <c r="BP3" s="481"/>
      <c r="BQ3" s="481"/>
      <c r="BR3" s="481"/>
      <c r="BS3" s="481"/>
      <c r="BT3" s="481"/>
      <c r="BU3" s="556"/>
      <c r="BV3" s="480" t="s">
        <v>27</v>
      </c>
      <c r="BW3" s="481"/>
      <c r="BX3" s="481"/>
      <c r="BY3" s="481"/>
      <c r="BZ3" s="481"/>
      <c r="CA3" s="481"/>
      <c r="CB3" s="481"/>
      <c r="CC3" s="556"/>
      <c r="CD3" s="548" t="s">
        <v>25</v>
      </c>
      <c r="CE3" s="549"/>
      <c r="CF3" s="549"/>
      <c r="CG3" s="549"/>
      <c r="CH3" s="549"/>
      <c r="CI3" s="549"/>
      <c r="CJ3" s="549"/>
      <c r="CK3" s="549"/>
      <c r="CL3" s="549"/>
      <c r="CM3" s="549"/>
      <c r="CN3" s="549"/>
      <c r="CO3" s="549"/>
      <c r="CP3" s="549"/>
      <c r="CQ3" s="549"/>
      <c r="CR3" s="549"/>
      <c r="CS3" s="598"/>
      <c r="CT3" s="480" t="s">
        <v>28</v>
      </c>
      <c r="CU3" s="481"/>
      <c r="CV3" s="481"/>
      <c r="CW3" s="481"/>
      <c r="CX3" s="481"/>
      <c r="CY3" s="481"/>
      <c r="CZ3" s="481"/>
      <c r="DA3" s="556"/>
      <c r="DB3" s="480" t="s">
        <v>29</v>
      </c>
      <c r="DC3" s="481"/>
      <c r="DD3" s="481"/>
      <c r="DE3" s="481"/>
      <c r="DF3" s="481"/>
      <c r="DG3" s="481"/>
      <c r="DH3" s="481"/>
      <c r="DI3" s="556"/>
    </row>
    <row r="4" spans="1:119" ht="18.75" customHeight="1" x14ac:dyDescent="0.2">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30</v>
      </c>
      <c r="AZ4" s="409"/>
      <c r="BA4" s="409"/>
      <c r="BB4" s="409"/>
      <c r="BC4" s="409"/>
      <c r="BD4" s="409"/>
      <c r="BE4" s="409"/>
      <c r="BF4" s="409"/>
      <c r="BG4" s="409"/>
      <c r="BH4" s="409"/>
      <c r="BI4" s="409"/>
      <c r="BJ4" s="409"/>
      <c r="BK4" s="409"/>
      <c r="BL4" s="409"/>
      <c r="BM4" s="410"/>
      <c r="BN4" s="411">
        <v>3326308</v>
      </c>
      <c r="BO4" s="412"/>
      <c r="BP4" s="412"/>
      <c r="BQ4" s="412"/>
      <c r="BR4" s="412"/>
      <c r="BS4" s="412"/>
      <c r="BT4" s="412"/>
      <c r="BU4" s="413"/>
      <c r="BV4" s="411">
        <v>3560253</v>
      </c>
      <c r="BW4" s="412"/>
      <c r="BX4" s="412"/>
      <c r="BY4" s="412"/>
      <c r="BZ4" s="412"/>
      <c r="CA4" s="412"/>
      <c r="CB4" s="412"/>
      <c r="CC4" s="413"/>
      <c r="CD4" s="582" t="s">
        <v>31</v>
      </c>
      <c r="CE4" s="583"/>
      <c r="CF4" s="583"/>
      <c r="CG4" s="583"/>
      <c r="CH4" s="583"/>
      <c r="CI4" s="583"/>
      <c r="CJ4" s="583"/>
      <c r="CK4" s="583"/>
      <c r="CL4" s="583"/>
      <c r="CM4" s="583"/>
      <c r="CN4" s="583"/>
      <c r="CO4" s="583"/>
      <c r="CP4" s="583"/>
      <c r="CQ4" s="583"/>
      <c r="CR4" s="583"/>
      <c r="CS4" s="584"/>
      <c r="CT4" s="585">
        <v>23.4</v>
      </c>
      <c r="CU4" s="586"/>
      <c r="CV4" s="586"/>
      <c r="CW4" s="586"/>
      <c r="CX4" s="586"/>
      <c r="CY4" s="586"/>
      <c r="CZ4" s="586"/>
      <c r="DA4" s="587"/>
      <c r="DB4" s="585">
        <v>23.9</v>
      </c>
      <c r="DC4" s="586"/>
      <c r="DD4" s="586"/>
      <c r="DE4" s="586"/>
      <c r="DF4" s="586"/>
      <c r="DG4" s="586"/>
      <c r="DH4" s="586"/>
      <c r="DI4" s="587"/>
    </row>
    <row r="5" spans="1:119" ht="18.75" customHeight="1" x14ac:dyDescent="0.2">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32</v>
      </c>
      <c r="AN5" s="390"/>
      <c r="AO5" s="390"/>
      <c r="AP5" s="390"/>
      <c r="AQ5" s="390"/>
      <c r="AR5" s="390"/>
      <c r="AS5" s="390"/>
      <c r="AT5" s="391"/>
      <c r="AU5" s="466" t="s">
        <v>33</v>
      </c>
      <c r="AV5" s="467"/>
      <c r="AW5" s="467"/>
      <c r="AX5" s="467"/>
      <c r="AY5" s="396" t="s">
        <v>34</v>
      </c>
      <c r="AZ5" s="397"/>
      <c r="BA5" s="397"/>
      <c r="BB5" s="397"/>
      <c r="BC5" s="397"/>
      <c r="BD5" s="397"/>
      <c r="BE5" s="397"/>
      <c r="BF5" s="397"/>
      <c r="BG5" s="397"/>
      <c r="BH5" s="397"/>
      <c r="BI5" s="397"/>
      <c r="BJ5" s="397"/>
      <c r="BK5" s="397"/>
      <c r="BL5" s="397"/>
      <c r="BM5" s="398"/>
      <c r="BN5" s="416">
        <v>2942710</v>
      </c>
      <c r="BO5" s="417"/>
      <c r="BP5" s="417"/>
      <c r="BQ5" s="417"/>
      <c r="BR5" s="417"/>
      <c r="BS5" s="417"/>
      <c r="BT5" s="417"/>
      <c r="BU5" s="418"/>
      <c r="BV5" s="416">
        <v>3209136</v>
      </c>
      <c r="BW5" s="417"/>
      <c r="BX5" s="417"/>
      <c r="BY5" s="417"/>
      <c r="BZ5" s="417"/>
      <c r="CA5" s="417"/>
      <c r="CB5" s="417"/>
      <c r="CC5" s="418"/>
      <c r="CD5" s="425" t="s">
        <v>35</v>
      </c>
      <c r="CE5" s="370"/>
      <c r="CF5" s="370"/>
      <c r="CG5" s="370"/>
      <c r="CH5" s="370"/>
      <c r="CI5" s="370"/>
      <c r="CJ5" s="370"/>
      <c r="CK5" s="370"/>
      <c r="CL5" s="370"/>
      <c r="CM5" s="370"/>
      <c r="CN5" s="370"/>
      <c r="CO5" s="370"/>
      <c r="CP5" s="370"/>
      <c r="CQ5" s="370"/>
      <c r="CR5" s="370"/>
      <c r="CS5" s="426"/>
      <c r="CT5" s="386">
        <v>82.5</v>
      </c>
      <c r="CU5" s="387"/>
      <c r="CV5" s="387"/>
      <c r="CW5" s="387"/>
      <c r="CX5" s="387"/>
      <c r="CY5" s="387"/>
      <c r="CZ5" s="387"/>
      <c r="DA5" s="388"/>
      <c r="DB5" s="386">
        <v>86.1</v>
      </c>
      <c r="DC5" s="387"/>
      <c r="DD5" s="387"/>
      <c r="DE5" s="387"/>
      <c r="DF5" s="387"/>
      <c r="DG5" s="387"/>
      <c r="DH5" s="387"/>
      <c r="DI5" s="388"/>
    </row>
    <row r="6" spans="1:119" ht="18.75" customHeight="1" x14ac:dyDescent="0.2">
      <c r="A6" s="40"/>
      <c r="B6" s="562" t="s">
        <v>36</v>
      </c>
      <c r="C6" s="431"/>
      <c r="D6" s="431"/>
      <c r="E6" s="563"/>
      <c r="F6" s="563"/>
      <c r="G6" s="563"/>
      <c r="H6" s="563"/>
      <c r="I6" s="563"/>
      <c r="J6" s="563"/>
      <c r="K6" s="563"/>
      <c r="L6" s="563" t="s">
        <v>37</v>
      </c>
      <c r="M6" s="563"/>
      <c r="N6" s="563"/>
      <c r="O6" s="563"/>
      <c r="P6" s="563"/>
      <c r="Q6" s="563"/>
      <c r="R6" s="458"/>
      <c r="S6" s="458"/>
      <c r="T6" s="458"/>
      <c r="U6" s="458"/>
      <c r="V6" s="569"/>
      <c r="W6" s="497" t="s">
        <v>38</v>
      </c>
      <c r="X6" s="430"/>
      <c r="Y6" s="430"/>
      <c r="Z6" s="430"/>
      <c r="AA6" s="430"/>
      <c r="AB6" s="431"/>
      <c r="AC6" s="574" t="s">
        <v>39</v>
      </c>
      <c r="AD6" s="575"/>
      <c r="AE6" s="575"/>
      <c r="AF6" s="575"/>
      <c r="AG6" s="575"/>
      <c r="AH6" s="575"/>
      <c r="AI6" s="575"/>
      <c r="AJ6" s="575"/>
      <c r="AK6" s="575"/>
      <c r="AL6" s="576"/>
      <c r="AM6" s="486" t="s">
        <v>40</v>
      </c>
      <c r="AN6" s="390"/>
      <c r="AO6" s="390"/>
      <c r="AP6" s="390"/>
      <c r="AQ6" s="390"/>
      <c r="AR6" s="390"/>
      <c r="AS6" s="390"/>
      <c r="AT6" s="391"/>
      <c r="AU6" s="466" t="s">
        <v>33</v>
      </c>
      <c r="AV6" s="467"/>
      <c r="AW6" s="467"/>
      <c r="AX6" s="467"/>
      <c r="AY6" s="396" t="s">
        <v>41</v>
      </c>
      <c r="AZ6" s="397"/>
      <c r="BA6" s="397"/>
      <c r="BB6" s="397"/>
      <c r="BC6" s="397"/>
      <c r="BD6" s="397"/>
      <c r="BE6" s="397"/>
      <c r="BF6" s="397"/>
      <c r="BG6" s="397"/>
      <c r="BH6" s="397"/>
      <c r="BI6" s="397"/>
      <c r="BJ6" s="397"/>
      <c r="BK6" s="397"/>
      <c r="BL6" s="397"/>
      <c r="BM6" s="398"/>
      <c r="BN6" s="416">
        <v>383598</v>
      </c>
      <c r="BO6" s="417"/>
      <c r="BP6" s="417"/>
      <c r="BQ6" s="417"/>
      <c r="BR6" s="417"/>
      <c r="BS6" s="417"/>
      <c r="BT6" s="417"/>
      <c r="BU6" s="418"/>
      <c r="BV6" s="416">
        <v>351117</v>
      </c>
      <c r="BW6" s="417"/>
      <c r="BX6" s="417"/>
      <c r="BY6" s="417"/>
      <c r="BZ6" s="417"/>
      <c r="CA6" s="417"/>
      <c r="CB6" s="417"/>
      <c r="CC6" s="418"/>
      <c r="CD6" s="425" t="s">
        <v>42</v>
      </c>
      <c r="CE6" s="370"/>
      <c r="CF6" s="370"/>
      <c r="CG6" s="370"/>
      <c r="CH6" s="370"/>
      <c r="CI6" s="370"/>
      <c r="CJ6" s="370"/>
      <c r="CK6" s="370"/>
      <c r="CL6" s="370"/>
      <c r="CM6" s="370"/>
      <c r="CN6" s="370"/>
      <c r="CO6" s="370"/>
      <c r="CP6" s="370"/>
      <c r="CQ6" s="370"/>
      <c r="CR6" s="370"/>
      <c r="CS6" s="426"/>
      <c r="CT6" s="559">
        <v>85.2</v>
      </c>
      <c r="CU6" s="560"/>
      <c r="CV6" s="560"/>
      <c r="CW6" s="560"/>
      <c r="CX6" s="560"/>
      <c r="CY6" s="560"/>
      <c r="CZ6" s="560"/>
      <c r="DA6" s="561"/>
      <c r="DB6" s="559">
        <v>88.5</v>
      </c>
      <c r="DC6" s="560"/>
      <c r="DD6" s="560"/>
      <c r="DE6" s="560"/>
      <c r="DF6" s="560"/>
      <c r="DG6" s="560"/>
      <c r="DH6" s="560"/>
      <c r="DI6" s="561"/>
    </row>
    <row r="7" spans="1:119" ht="18.75" customHeight="1" x14ac:dyDescent="0.2">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43</v>
      </c>
      <c r="AN7" s="390"/>
      <c r="AO7" s="390"/>
      <c r="AP7" s="390"/>
      <c r="AQ7" s="390"/>
      <c r="AR7" s="390"/>
      <c r="AS7" s="390"/>
      <c r="AT7" s="391"/>
      <c r="AU7" s="466" t="s">
        <v>33</v>
      </c>
      <c r="AV7" s="467"/>
      <c r="AW7" s="467"/>
      <c r="AX7" s="467"/>
      <c r="AY7" s="396" t="s">
        <v>44</v>
      </c>
      <c r="AZ7" s="397"/>
      <c r="BA7" s="397"/>
      <c r="BB7" s="397"/>
      <c r="BC7" s="397"/>
      <c r="BD7" s="397"/>
      <c r="BE7" s="397"/>
      <c r="BF7" s="397"/>
      <c r="BG7" s="397"/>
      <c r="BH7" s="397"/>
      <c r="BI7" s="397"/>
      <c r="BJ7" s="397"/>
      <c r="BK7" s="397"/>
      <c r="BL7" s="397"/>
      <c r="BM7" s="398"/>
      <c r="BN7" s="416">
        <v>44211</v>
      </c>
      <c r="BO7" s="417"/>
      <c r="BP7" s="417"/>
      <c r="BQ7" s="417"/>
      <c r="BR7" s="417"/>
      <c r="BS7" s="417"/>
      <c r="BT7" s="417"/>
      <c r="BU7" s="418"/>
      <c r="BV7" s="416">
        <v>33790</v>
      </c>
      <c r="BW7" s="417"/>
      <c r="BX7" s="417"/>
      <c r="BY7" s="417"/>
      <c r="BZ7" s="417"/>
      <c r="CA7" s="417"/>
      <c r="CB7" s="417"/>
      <c r="CC7" s="418"/>
      <c r="CD7" s="425" t="s">
        <v>45</v>
      </c>
      <c r="CE7" s="370"/>
      <c r="CF7" s="370"/>
      <c r="CG7" s="370"/>
      <c r="CH7" s="370"/>
      <c r="CI7" s="370"/>
      <c r="CJ7" s="370"/>
      <c r="CK7" s="370"/>
      <c r="CL7" s="370"/>
      <c r="CM7" s="370"/>
      <c r="CN7" s="370"/>
      <c r="CO7" s="370"/>
      <c r="CP7" s="370"/>
      <c r="CQ7" s="370"/>
      <c r="CR7" s="370"/>
      <c r="CS7" s="426"/>
      <c r="CT7" s="416">
        <v>1452303</v>
      </c>
      <c r="CU7" s="417"/>
      <c r="CV7" s="417"/>
      <c r="CW7" s="417"/>
      <c r="CX7" s="417"/>
      <c r="CY7" s="417"/>
      <c r="CZ7" s="417"/>
      <c r="DA7" s="418"/>
      <c r="DB7" s="416">
        <v>1325857</v>
      </c>
      <c r="DC7" s="417"/>
      <c r="DD7" s="417"/>
      <c r="DE7" s="417"/>
      <c r="DF7" s="417"/>
      <c r="DG7" s="417"/>
      <c r="DH7" s="417"/>
      <c r="DI7" s="418"/>
    </row>
    <row r="8" spans="1:119" ht="18.75" customHeight="1" thickBot="1" x14ac:dyDescent="0.25">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46</v>
      </c>
      <c r="AN8" s="390"/>
      <c r="AO8" s="390"/>
      <c r="AP8" s="390"/>
      <c r="AQ8" s="390"/>
      <c r="AR8" s="390"/>
      <c r="AS8" s="390"/>
      <c r="AT8" s="391"/>
      <c r="AU8" s="466" t="s">
        <v>33</v>
      </c>
      <c r="AV8" s="467"/>
      <c r="AW8" s="467"/>
      <c r="AX8" s="467"/>
      <c r="AY8" s="396" t="s">
        <v>47</v>
      </c>
      <c r="AZ8" s="397"/>
      <c r="BA8" s="397"/>
      <c r="BB8" s="397"/>
      <c r="BC8" s="397"/>
      <c r="BD8" s="397"/>
      <c r="BE8" s="397"/>
      <c r="BF8" s="397"/>
      <c r="BG8" s="397"/>
      <c r="BH8" s="397"/>
      <c r="BI8" s="397"/>
      <c r="BJ8" s="397"/>
      <c r="BK8" s="397"/>
      <c r="BL8" s="397"/>
      <c r="BM8" s="398"/>
      <c r="BN8" s="416">
        <v>339387</v>
      </c>
      <c r="BO8" s="417"/>
      <c r="BP8" s="417"/>
      <c r="BQ8" s="417"/>
      <c r="BR8" s="417"/>
      <c r="BS8" s="417"/>
      <c r="BT8" s="417"/>
      <c r="BU8" s="418"/>
      <c r="BV8" s="416">
        <v>317327</v>
      </c>
      <c r="BW8" s="417"/>
      <c r="BX8" s="417"/>
      <c r="BY8" s="417"/>
      <c r="BZ8" s="417"/>
      <c r="CA8" s="417"/>
      <c r="CB8" s="417"/>
      <c r="CC8" s="418"/>
      <c r="CD8" s="425" t="s">
        <v>48</v>
      </c>
      <c r="CE8" s="370"/>
      <c r="CF8" s="370"/>
      <c r="CG8" s="370"/>
      <c r="CH8" s="370"/>
      <c r="CI8" s="370"/>
      <c r="CJ8" s="370"/>
      <c r="CK8" s="370"/>
      <c r="CL8" s="370"/>
      <c r="CM8" s="370"/>
      <c r="CN8" s="370"/>
      <c r="CO8" s="370"/>
      <c r="CP8" s="370"/>
      <c r="CQ8" s="370"/>
      <c r="CR8" s="370"/>
      <c r="CS8" s="426"/>
      <c r="CT8" s="521">
        <v>0.22</v>
      </c>
      <c r="CU8" s="522"/>
      <c r="CV8" s="522"/>
      <c r="CW8" s="522"/>
      <c r="CX8" s="522"/>
      <c r="CY8" s="522"/>
      <c r="CZ8" s="522"/>
      <c r="DA8" s="523"/>
      <c r="DB8" s="521">
        <v>0.22</v>
      </c>
      <c r="DC8" s="522"/>
      <c r="DD8" s="522"/>
      <c r="DE8" s="522"/>
      <c r="DF8" s="522"/>
      <c r="DG8" s="522"/>
      <c r="DH8" s="522"/>
      <c r="DI8" s="523"/>
    </row>
    <row r="9" spans="1:119" ht="18.75" customHeight="1" thickBot="1" x14ac:dyDescent="0.25">
      <c r="A9" s="40"/>
      <c r="B9" s="548" t="s">
        <v>49</v>
      </c>
      <c r="C9" s="549"/>
      <c r="D9" s="549"/>
      <c r="E9" s="549"/>
      <c r="F9" s="549"/>
      <c r="G9" s="549"/>
      <c r="H9" s="549"/>
      <c r="I9" s="549"/>
      <c r="J9" s="549"/>
      <c r="K9" s="469"/>
      <c r="L9" s="550" t="s">
        <v>50</v>
      </c>
      <c r="M9" s="551"/>
      <c r="N9" s="551"/>
      <c r="O9" s="551"/>
      <c r="P9" s="551"/>
      <c r="Q9" s="552"/>
      <c r="R9" s="553">
        <v>931</v>
      </c>
      <c r="S9" s="554"/>
      <c r="T9" s="554"/>
      <c r="U9" s="554"/>
      <c r="V9" s="555"/>
      <c r="W9" s="480" t="s">
        <v>51</v>
      </c>
      <c r="X9" s="481"/>
      <c r="Y9" s="481"/>
      <c r="Z9" s="481"/>
      <c r="AA9" s="481"/>
      <c r="AB9" s="481"/>
      <c r="AC9" s="481"/>
      <c r="AD9" s="481"/>
      <c r="AE9" s="481"/>
      <c r="AF9" s="481"/>
      <c r="AG9" s="481"/>
      <c r="AH9" s="481"/>
      <c r="AI9" s="481"/>
      <c r="AJ9" s="481"/>
      <c r="AK9" s="481"/>
      <c r="AL9" s="556"/>
      <c r="AM9" s="486" t="s">
        <v>52</v>
      </c>
      <c r="AN9" s="390"/>
      <c r="AO9" s="390"/>
      <c r="AP9" s="390"/>
      <c r="AQ9" s="390"/>
      <c r="AR9" s="390"/>
      <c r="AS9" s="390"/>
      <c r="AT9" s="391"/>
      <c r="AU9" s="466" t="s">
        <v>33</v>
      </c>
      <c r="AV9" s="467"/>
      <c r="AW9" s="467"/>
      <c r="AX9" s="467"/>
      <c r="AY9" s="396" t="s">
        <v>53</v>
      </c>
      <c r="AZ9" s="397"/>
      <c r="BA9" s="397"/>
      <c r="BB9" s="397"/>
      <c r="BC9" s="397"/>
      <c r="BD9" s="397"/>
      <c r="BE9" s="397"/>
      <c r="BF9" s="397"/>
      <c r="BG9" s="397"/>
      <c r="BH9" s="397"/>
      <c r="BI9" s="397"/>
      <c r="BJ9" s="397"/>
      <c r="BK9" s="397"/>
      <c r="BL9" s="397"/>
      <c r="BM9" s="398"/>
      <c r="BN9" s="416">
        <v>22060</v>
      </c>
      <c r="BO9" s="417"/>
      <c r="BP9" s="417"/>
      <c r="BQ9" s="417"/>
      <c r="BR9" s="417"/>
      <c r="BS9" s="417"/>
      <c r="BT9" s="417"/>
      <c r="BU9" s="418"/>
      <c r="BV9" s="416">
        <v>266191</v>
      </c>
      <c r="BW9" s="417"/>
      <c r="BX9" s="417"/>
      <c r="BY9" s="417"/>
      <c r="BZ9" s="417"/>
      <c r="CA9" s="417"/>
      <c r="CB9" s="417"/>
      <c r="CC9" s="418"/>
      <c r="CD9" s="425" t="s">
        <v>54</v>
      </c>
      <c r="CE9" s="370"/>
      <c r="CF9" s="370"/>
      <c r="CG9" s="370"/>
      <c r="CH9" s="370"/>
      <c r="CI9" s="370"/>
      <c r="CJ9" s="370"/>
      <c r="CK9" s="370"/>
      <c r="CL9" s="370"/>
      <c r="CM9" s="370"/>
      <c r="CN9" s="370"/>
      <c r="CO9" s="370"/>
      <c r="CP9" s="370"/>
      <c r="CQ9" s="370"/>
      <c r="CR9" s="370"/>
      <c r="CS9" s="426"/>
      <c r="CT9" s="386">
        <v>16.399999999999999</v>
      </c>
      <c r="CU9" s="387"/>
      <c r="CV9" s="387"/>
      <c r="CW9" s="387"/>
      <c r="CX9" s="387"/>
      <c r="CY9" s="387"/>
      <c r="CZ9" s="387"/>
      <c r="DA9" s="388"/>
      <c r="DB9" s="386">
        <v>14</v>
      </c>
      <c r="DC9" s="387"/>
      <c r="DD9" s="387"/>
      <c r="DE9" s="387"/>
      <c r="DF9" s="387"/>
      <c r="DG9" s="387"/>
      <c r="DH9" s="387"/>
      <c r="DI9" s="388"/>
    </row>
    <row r="10" spans="1:119" ht="18.75" customHeight="1" thickBot="1" x14ac:dyDescent="0.25">
      <c r="A10" s="40"/>
      <c r="B10" s="548"/>
      <c r="C10" s="549"/>
      <c r="D10" s="549"/>
      <c r="E10" s="549"/>
      <c r="F10" s="549"/>
      <c r="G10" s="549"/>
      <c r="H10" s="549"/>
      <c r="I10" s="549"/>
      <c r="J10" s="549"/>
      <c r="K10" s="469"/>
      <c r="L10" s="389" t="s">
        <v>55</v>
      </c>
      <c r="M10" s="390"/>
      <c r="N10" s="390"/>
      <c r="O10" s="390"/>
      <c r="P10" s="390"/>
      <c r="Q10" s="391"/>
      <c r="R10" s="392">
        <v>1055</v>
      </c>
      <c r="S10" s="393"/>
      <c r="T10" s="393"/>
      <c r="U10" s="393"/>
      <c r="V10" s="395"/>
      <c r="W10" s="557"/>
      <c r="X10" s="367"/>
      <c r="Y10" s="367"/>
      <c r="Z10" s="367"/>
      <c r="AA10" s="367"/>
      <c r="AB10" s="367"/>
      <c r="AC10" s="367"/>
      <c r="AD10" s="367"/>
      <c r="AE10" s="367"/>
      <c r="AF10" s="367"/>
      <c r="AG10" s="367"/>
      <c r="AH10" s="367"/>
      <c r="AI10" s="367"/>
      <c r="AJ10" s="367"/>
      <c r="AK10" s="367"/>
      <c r="AL10" s="558"/>
      <c r="AM10" s="486" t="s">
        <v>56</v>
      </c>
      <c r="AN10" s="390"/>
      <c r="AO10" s="390"/>
      <c r="AP10" s="390"/>
      <c r="AQ10" s="390"/>
      <c r="AR10" s="390"/>
      <c r="AS10" s="390"/>
      <c r="AT10" s="391"/>
      <c r="AU10" s="466" t="s">
        <v>57</v>
      </c>
      <c r="AV10" s="467"/>
      <c r="AW10" s="467"/>
      <c r="AX10" s="467"/>
      <c r="AY10" s="396" t="s">
        <v>58</v>
      </c>
      <c r="AZ10" s="397"/>
      <c r="BA10" s="397"/>
      <c r="BB10" s="397"/>
      <c r="BC10" s="397"/>
      <c r="BD10" s="397"/>
      <c r="BE10" s="397"/>
      <c r="BF10" s="397"/>
      <c r="BG10" s="397"/>
      <c r="BH10" s="397"/>
      <c r="BI10" s="397"/>
      <c r="BJ10" s="397"/>
      <c r="BK10" s="397"/>
      <c r="BL10" s="397"/>
      <c r="BM10" s="398"/>
      <c r="BN10" s="416">
        <v>20014</v>
      </c>
      <c r="BO10" s="417"/>
      <c r="BP10" s="417"/>
      <c r="BQ10" s="417"/>
      <c r="BR10" s="417"/>
      <c r="BS10" s="417"/>
      <c r="BT10" s="417"/>
      <c r="BU10" s="418"/>
      <c r="BV10" s="416">
        <v>55</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48"/>
      <c r="C11" s="549"/>
      <c r="D11" s="549"/>
      <c r="E11" s="549"/>
      <c r="F11" s="549"/>
      <c r="G11" s="549"/>
      <c r="H11" s="549"/>
      <c r="I11" s="549"/>
      <c r="J11" s="549"/>
      <c r="K11" s="469"/>
      <c r="L11" s="371" t="s">
        <v>60</v>
      </c>
      <c r="M11" s="372"/>
      <c r="N11" s="372"/>
      <c r="O11" s="372"/>
      <c r="P11" s="372"/>
      <c r="Q11" s="373"/>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86" t="s">
        <v>62</v>
      </c>
      <c r="AN11" s="390"/>
      <c r="AO11" s="390"/>
      <c r="AP11" s="390"/>
      <c r="AQ11" s="390"/>
      <c r="AR11" s="390"/>
      <c r="AS11" s="390"/>
      <c r="AT11" s="391"/>
      <c r="AU11" s="466" t="s">
        <v>57</v>
      </c>
      <c r="AV11" s="467"/>
      <c r="AW11" s="467"/>
      <c r="AX11" s="467"/>
      <c r="AY11" s="396" t="s">
        <v>63</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64</v>
      </c>
      <c r="CE11" s="370"/>
      <c r="CF11" s="370"/>
      <c r="CG11" s="370"/>
      <c r="CH11" s="370"/>
      <c r="CI11" s="370"/>
      <c r="CJ11" s="370"/>
      <c r="CK11" s="370"/>
      <c r="CL11" s="370"/>
      <c r="CM11" s="370"/>
      <c r="CN11" s="370"/>
      <c r="CO11" s="370"/>
      <c r="CP11" s="370"/>
      <c r="CQ11" s="370"/>
      <c r="CR11" s="370"/>
      <c r="CS11" s="426"/>
      <c r="CT11" s="521" t="s">
        <v>65</v>
      </c>
      <c r="CU11" s="522"/>
      <c r="CV11" s="522"/>
      <c r="CW11" s="522"/>
      <c r="CX11" s="522"/>
      <c r="CY11" s="522"/>
      <c r="CZ11" s="522"/>
      <c r="DA11" s="523"/>
      <c r="DB11" s="521" t="s">
        <v>65</v>
      </c>
      <c r="DC11" s="522"/>
      <c r="DD11" s="522"/>
      <c r="DE11" s="522"/>
      <c r="DF11" s="522"/>
      <c r="DG11" s="522"/>
      <c r="DH11" s="522"/>
      <c r="DI11" s="523"/>
    </row>
    <row r="12" spans="1:119" ht="18.75" customHeight="1" x14ac:dyDescent="0.2">
      <c r="A12" s="40"/>
      <c r="B12" s="524" t="s">
        <v>66</v>
      </c>
      <c r="C12" s="525"/>
      <c r="D12" s="525"/>
      <c r="E12" s="525"/>
      <c r="F12" s="525"/>
      <c r="G12" s="525"/>
      <c r="H12" s="525"/>
      <c r="I12" s="525"/>
      <c r="J12" s="525"/>
      <c r="K12" s="526"/>
      <c r="L12" s="533" t="s">
        <v>67</v>
      </c>
      <c r="M12" s="534"/>
      <c r="N12" s="534"/>
      <c r="O12" s="534"/>
      <c r="P12" s="534"/>
      <c r="Q12" s="535"/>
      <c r="R12" s="536">
        <v>1016</v>
      </c>
      <c r="S12" s="537"/>
      <c r="T12" s="537"/>
      <c r="U12" s="537"/>
      <c r="V12" s="538"/>
      <c r="W12" s="539" t="s">
        <v>25</v>
      </c>
      <c r="X12" s="467"/>
      <c r="Y12" s="467"/>
      <c r="Z12" s="467"/>
      <c r="AA12" s="467"/>
      <c r="AB12" s="540"/>
      <c r="AC12" s="541" t="s">
        <v>68</v>
      </c>
      <c r="AD12" s="542"/>
      <c r="AE12" s="542"/>
      <c r="AF12" s="542"/>
      <c r="AG12" s="543"/>
      <c r="AH12" s="541" t="s">
        <v>69</v>
      </c>
      <c r="AI12" s="542"/>
      <c r="AJ12" s="542"/>
      <c r="AK12" s="542"/>
      <c r="AL12" s="544"/>
      <c r="AM12" s="486" t="s">
        <v>70</v>
      </c>
      <c r="AN12" s="390"/>
      <c r="AO12" s="390"/>
      <c r="AP12" s="390"/>
      <c r="AQ12" s="390"/>
      <c r="AR12" s="390"/>
      <c r="AS12" s="390"/>
      <c r="AT12" s="391"/>
      <c r="AU12" s="466" t="s">
        <v>33</v>
      </c>
      <c r="AV12" s="467"/>
      <c r="AW12" s="467"/>
      <c r="AX12" s="467"/>
      <c r="AY12" s="396" t="s">
        <v>71</v>
      </c>
      <c r="AZ12" s="397"/>
      <c r="BA12" s="397"/>
      <c r="BB12" s="397"/>
      <c r="BC12" s="397"/>
      <c r="BD12" s="397"/>
      <c r="BE12" s="397"/>
      <c r="BF12" s="397"/>
      <c r="BG12" s="397"/>
      <c r="BH12" s="397"/>
      <c r="BI12" s="397"/>
      <c r="BJ12" s="397"/>
      <c r="BK12" s="397"/>
      <c r="BL12" s="397"/>
      <c r="BM12" s="398"/>
      <c r="BN12" s="416">
        <v>30000</v>
      </c>
      <c r="BO12" s="417"/>
      <c r="BP12" s="417"/>
      <c r="BQ12" s="417"/>
      <c r="BR12" s="417"/>
      <c r="BS12" s="417"/>
      <c r="BT12" s="417"/>
      <c r="BU12" s="418"/>
      <c r="BV12" s="416">
        <v>66520</v>
      </c>
      <c r="BW12" s="417"/>
      <c r="BX12" s="417"/>
      <c r="BY12" s="417"/>
      <c r="BZ12" s="417"/>
      <c r="CA12" s="417"/>
      <c r="CB12" s="417"/>
      <c r="CC12" s="418"/>
      <c r="CD12" s="425" t="s">
        <v>72</v>
      </c>
      <c r="CE12" s="370"/>
      <c r="CF12" s="370"/>
      <c r="CG12" s="370"/>
      <c r="CH12" s="370"/>
      <c r="CI12" s="370"/>
      <c r="CJ12" s="370"/>
      <c r="CK12" s="370"/>
      <c r="CL12" s="370"/>
      <c r="CM12" s="370"/>
      <c r="CN12" s="370"/>
      <c r="CO12" s="370"/>
      <c r="CP12" s="370"/>
      <c r="CQ12" s="370"/>
      <c r="CR12" s="370"/>
      <c r="CS12" s="426"/>
      <c r="CT12" s="521" t="s">
        <v>65</v>
      </c>
      <c r="CU12" s="522"/>
      <c r="CV12" s="522"/>
      <c r="CW12" s="522"/>
      <c r="CX12" s="522"/>
      <c r="CY12" s="522"/>
      <c r="CZ12" s="522"/>
      <c r="DA12" s="523"/>
      <c r="DB12" s="521" t="s">
        <v>65</v>
      </c>
      <c r="DC12" s="522"/>
      <c r="DD12" s="522"/>
      <c r="DE12" s="522"/>
      <c r="DF12" s="522"/>
      <c r="DG12" s="522"/>
      <c r="DH12" s="522"/>
      <c r="DI12" s="523"/>
    </row>
    <row r="13" spans="1:119" ht="18.75" customHeight="1" x14ac:dyDescent="0.2">
      <c r="A13" s="40"/>
      <c r="B13" s="527"/>
      <c r="C13" s="528"/>
      <c r="D13" s="528"/>
      <c r="E13" s="528"/>
      <c r="F13" s="528"/>
      <c r="G13" s="528"/>
      <c r="H13" s="528"/>
      <c r="I13" s="528"/>
      <c r="J13" s="528"/>
      <c r="K13" s="529"/>
      <c r="L13" s="49"/>
      <c r="M13" s="509" t="s">
        <v>73</v>
      </c>
      <c r="N13" s="510"/>
      <c r="O13" s="510"/>
      <c r="P13" s="510"/>
      <c r="Q13" s="511"/>
      <c r="R13" s="512">
        <v>1013</v>
      </c>
      <c r="S13" s="513"/>
      <c r="T13" s="513"/>
      <c r="U13" s="513"/>
      <c r="V13" s="514"/>
      <c r="W13" s="497" t="s">
        <v>74</v>
      </c>
      <c r="X13" s="430"/>
      <c r="Y13" s="430"/>
      <c r="Z13" s="430"/>
      <c r="AA13" s="430"/>
      <c r="AB13" s="431"/>
      <c r="AC13" s="392">
        <v>86</v>
      </c>
      <c r="AD13" s="393"/>
      <c r="AE13" s="393"/>
      <c r="AF13" s="393"/>
      <c r="AG13" s="394"/>
      <c r="AH13" s="392">
        <v>119</v>
      </c>
      <c r="AI13" s="393"/>
      <c r="AJ13" s="393"/>
      <c r="AK13" s="393"/>
      <c r="AL13" s="395"/>
      <c r="AM13" s="486" t="s">
        <v>75</v>
      </c>
      <c r="AN13" s="390"/>
      <c r="AO13" s="390"/>
      <c r="AP13" s="390"/>
      <c r="AQ13" s="390"/>
      <c r="AR13" s="390"/>
      <c r="AS13" s="390"/>
      <c r="AT13" s="391"/>
      <c r="AU13" s="466" t="s">
        <v>57</v>
      </c>
      <c r="AV13" s="467"/>
      <c r="AW13" s="467"/>
      <c r="AX13" s="467"/>
      <c r="AY13" s="396" t="s">
        <v>76</v>
      </c>
      <c r="AZ13" s="397"/>
      <c r="BA13" s="397"/>
      <c r="BB13" s="397"/>
      <c r="BC13" s="397"/>
      <c r="BD13" s="397"/>
      <c r="BE13" s="397"/>
      <c r="BF13" s="397"/>
      <c r="BG13" s="397"/>
      <c r="BH13" s="397"/>
      <c r="BI13" s="397"/>
      <c r="BJ13" s="397"/>
      <c r="BK13" s="397"/>
      <c r="BL13" s="397"/>
      <c r="BM13" s="398"/>
      <c r="BN13" s="416">
        <v>12074</v>
      </c>
      <c r="BO13" s="417"/>
      <c r="BP13" s="417"/>
      <c r="BQ13" s="417"/>
      <c r="BR13" s="417"/>
      <c r="BS13" s="417"/>
      <c r="BT13" s="417"/>
      <c r="BU13" s="418"/>
      <c r="BV13" s="416">
        <v>199726</v>
      </c>
      <c r="BW13" s="417"/>
      <c r="BX13" s="417"/>
      <c r="BY13" s="417"/>
      <c r="BZ13" s="417"/>
      <c r="CA13" s="417"/>
      <c r="CB13" s="417"/>
      <c r="CC13" s="418"/>
      <c r="CD13" s="425" t="s">
        <v>77</v>
      </c>
      <c r="CE13" s="370"/>
      <c r="CF13" s="370"/>
      <c r="CG13" s="370"/>
      <c r="CH13" s="370"/>
      <c r="CI13" s="370"/>
      <c r="CJ13" s="370"/>
      <c r="CK13" s="370"/>
      <c r="CL13" s="370"/>
      <c r="CM13" s="370"/>
      <c r="CN13" s="370"/>
      <c r="CO13" s="370"/>
      <c r="CP13" s="370"/>
      <c r="CQ13" s="370"/>
      <c r="CR13" s="370"/>
      <c r="CS13" s="426"/>
      <c r="CT13" s="386">
        <v>8.9</v>
      </c>
      <c r="CU13" s="387"/>
      <c r="CV13" s="387"/>
      <c r="CW13" s="387"/>
      <c r="CX13" s="387"/>
      <c r="CY13" s="387"/>
      <c r="CZ13" s="387"/>
      <c r="DA13" s="388"/>
      <c r="DB13" s="386">
        <v>7.6</v>
      </c>
      <c r="DC13" s="387"/>
      <c r="DD13" s="387"/>
      <c r="DE13" s="387"/>
      <c r="DF13" s="387"/>
      <c r="DG13" s="387"/>
      <c r="DH13" s="387"/>
      <c r="DI13" s="388"/>
    </row>
    <row r="14" spans="1:119" ht="18.75" customHeight="1" thickBot="1" x14ac:dyDescent="0.25">
      <c r="A14" s="40"/>
      <c r="B14" s="527"/>
      <c r="C14" s="528"/>
      <c r="D14" s="528"/>
      <c r="E14" s="528"/>
      <c r="F14" s="528"/>
      <c r="G14" s="528"/>
      <c r="H14" s="528"/>
      <c r="I14" s="528"/>
      <c r="J14" s="528"/>
      <c r="K14" s="529"/>
      <c r="L14" s="502" t="s">
        <v>78</v>
      </c>
      <c r="M14" s="519"/>
      <c r="N14" s="519"/>
      <c r="O14" s="519"/>
      <c r="P14" s="519"/>
      <c r="Q14" s="520"/>
      <c r="R14" s="512">
        <v>1033</v>
      </c>
      <c r="S14" s="513"/>
      <c r="T14" s="513"/>
      <c r="U14" s="513"/>
      <c r="V14" s="514"/>
      <c r="W14" s="515"/>
      <c r="X14" s="433"/>
      <c r="Y14" s="433"/>
      <c r="Z14" s="433"/>
      <c r="AA14" s="433"/>
      <c r="AB14" s="434"/>
      <c r="AC14" s="505">
        <v>20</v>
      </c>
      <c r="AD14" s="506"/>
      <c r="AE14" s="506"/>
      <c r="AF14" s="506"/>
      <c r="AG14" s="507"/>
      <c r="AH14" s="505">
        <v>23.9</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79</v>
      </c>
      <c r="CE14" s="423"/>
      <c r="CF14" s="423"/>
      <c r="CG14" s="423"/>
      <c r="CH14" s="423"/>
      <c r="CI14" s="423"/>
      <c r="CJ14" s="423"/>
      <c r="CK14" s="423"/>
      <c r="CL14" s="423"/>
      <c r="CM14" s="423"/>
      <c r="CN14" s="423"/>
      <c r="CO14" s="423"/>
      <c r="CP14" s="423"/>
      <c r="CQ14" s="423"/>
      <c r="CR14" s="423"/>
      <c r="CS14" s="424"/>
      <c r="CT14" s="516" t="s">
        <v>65</v>
      </c>
      <c r="CU14" s="517"/>
      <c r="CV14" s="517"/>
      <c r="CW14" s="517"/>
      <c r="CX14" s="517"/>
      <c r="CY14" s="517"/>
      <c r="CZ14" s="517"/>
      <c r="DA14" s="518"/>
      <c r="DB14" s="516" t="s">
        <v>65</v>
      </c>
      <c r="DC14" s="517"/>
      <c r="DD14" s="517"/>
      <c r="DE14" s="517"/>
      <c r="DF14" s="517"/>
      <c r="DG14" s="517"/>
      <c r="DH14" s="517"/>
      <c r="DI14" s="518"/>
    </row>
    <row r="15" spans="1:119" ht="18.75" customHeight="1" x14ac:dyDescent="0.2">
      <c r="A15" s="40"/>
      <c r="B15" s="527"/>
      <c r="C15" s="528"/>
      <c r="D15" s="528"/>
      <c r="E15" s="528"/>
      <c r="F15" s="528"/>
      <c r="G15" s="528"/>
      <c r="H15" s="528"/>
      <c r="I15" s="528"/>
      <c r="J15" s="528"/>
      <c r="K15" s="529"/>
      <c r="L15" s="49"/>
      <c r="M15" s="509" t="s">
        <v>73</v>
      </c>
      <c r="N15" s="510"/>
      <c r="O15" s="510"/>
      <c r="P15" s="510"/>
      <c r="Q15" s="511"/>
      <c r="R15" s="512">
        <v>1030</v>
      </c>
      <c r="S15" s="513"/>
      <c r="T15" s="513"/>
      <c r="U15" s="513"/>
      <c r="V15" s="514"/>
      <c r="W15" s="497" t="s">
        <v>80</v>
      </c>
      <c r="X15" s="430"/>
      <c r="Y15" s="430"/>
      <c r="Z15" s="430"/>
      <c r="AA15" s="430"/>
      <c r="AB15" s="431"/>
      <c r="AC15" s="392">
        <v>85</v>
      </c>
      <c r="AD15" s="393"/>
      <c r="AE15" s="393"/>
      <c r="AF15" s="393"/>
      <c r="AG15" s="394"/>
      <c r="AH15" s="392">
        <v>101</v>
      </c>
      <c r="AI15" s="393"/>
      <c r="AJ15" s="393"/>
      <c r="AK15" s="393"/>
      <c r="AL15" s="395"/>
      <c r="AM15" s="486"/>
      <c r="AN15" s="390"/>
      <c r="AO15" s="390"/>
      <c r="AP15" s="390"/>
      <c r="AQ15" s="390"/>
      <c r="AR15" s="390"/>
      <c r="AS15" s="390"/>
      <c r="AT15" s="391"/>
      <c r="AU15" s="466"/>
      <c r="AV15" s="467"/>
      <c r="AW15" s="467"/>
      <c r="AX15" s="467"/>
      <c r="AY15" s="408" t="s">
        <v>81</v>
      </c>
      <c r="AZ15" s="409"/>
      <c r="BA15" s="409"/>
      <c r="BB15" s="409"/>
      <c r="BC15" s="409"/>
      <c r="BD15" s="409"/>
      <c r="BE15" s="409"/>
      <c r="BF15" s="409"/>
      <c r="BG15" s="409"/>
      <c r="BH15" s="409"/>
      <c r="BI15" s="409"/>
      <c r="BJ15" s="409"/>
      <c r="BK15" s="409"/>
      <c r="BL15" s="409"/>
      <c r="BM15" s="410"/>
      <c r="BN15" s="411">
        <v>276322</v>
      </c>
      <c r="BO15" s="412"/>
      <c r="BP15" s="412"/>
      <c r="BQ15" s="412"/>
      <c r="BR15" s="412"/>
      <c r="BS15" s="412"/>
      <c r="BT15" s="412"/>
      <c r="BU15" s="413"/>
      <c r="BV15" s="411">
        <v>273331</v>
      </c>
      <c r="BW15" s="412"/>
      <c r="BX15" s="412"/>
      <c r="BY15" s="412"/>
      <c r="BZ15" s="412"/>
      <c r="CA15" s="412"/>
      <c r="CB15" s="412"/>
      <c r="CC15" s="413"/>
      <c r="CD15" s="499" t="s">
        <v>82</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2">
      <c r="A16" s="40"/>
      <c r="B16" s="527"/>
      <c r="C16" s="528"/>
      <c r="D16" s="528"/>
      <c r="E16" s="528"/>
      <c r="F16" s="528"/>
      <c r="G16" s="528"/>
      <c r="H16" s="528"/>
      <c r="I16" s="528"/>
      <c r="J16" s="528"/>
      <c r="K16" s="529"/>
      <c r="L16" s="502" t="s">
        <v>83</v>
      </c>
      <c r="M16" s="503"/>
      <c r="N16" s="503"/>
      <c r="O16" s="503"/>
      <c r="P16" s="503"/>
      <c r="Q16" s="504"/>
      <c r="R16" s="494" t="s">
        <v>84</v>
      </c>
      <c r="S16" s="495"/>
      <c r="T16" s="495"/>
      <c r="U16" s="495"/>
      <c r="V16" s="496"/>
      <c r="W16" s="515"/>
      <c r="X16" s="433"/>
      <c r="Y16" s="433"/>
      <c r="Z16" s="433"/>
      <c r="AA16" s="433"/>
      <c r="AB16" s="434"/>
      <c r="AC16" s="505">
        <v>19.8</v>
      </c>
      <c r="AD16" s="506"/>
      <c r="AE16" s="506"/>
      <c r="AF16" s="506"/>
      <c r="AG16" s="507"/>
      <c r="AH16" s="505">
        <v>20.3</v>
      </c>
      <c r="AI16" s="506"/>
      <c r="AJ16" s="506"/>
      <c r="AK16" s="506"/>
      <c r="AL16" s="508"/>
      <c r="AM16" s="486"/>
      <c r="AN16" s="390"/>
      <c r="AO16" s="390"/>
      <c r="AP16" s="390"/>
      <c r="AQ16" s="390"/>
      <c r="AR16" s="390"/>
      <c r="AS16" s="390"/>
      <c r="AT16" s="391"/>
      <c r="AU16" s="466"/>
      <c r="AV16" s="467"/>
      <c r="AW16" s="467"/>
      <c r="AX16" s="467"/>
      <c r="AY16" s="396" t="s">
        <v>85</v>
      </c>
      <c r="AZ16" s="397"/>
      <c r="BA16" s="397"/>
      <c r="BB16" s="397"/>
      <c r="BC16" s="397"/>
      <c r="BD16" s="397"/>
      <c r="BE16" s="397"/>
      <c r="BF16" s="397"/>
      <c r="BG16" s="397"/>
      <c r="BH16" s="397"/>
      <c r="BI16" s="397"/>
      <c r="BJ16" s="397"/>
      <c r="BK16" s="397"/>
      <c r="BL16" s="397"/>
      <c r="BM16" s="398"/>
      <c r="BN16" s="416">
        <v>1344173</v>
      </c>
      <c r="BO16" s="417"/>
      <c r="BP16" s="417"/>
      <c r="BQ16" s="417"/>
      <c r="BR16" s="417"/>
      <c r="BS16" s="417"/>
      <c r="BT16" s="417"/>
      <c r="BU16" s="418"/>
      <c r="BV16" s="416">
        <v>1249983</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5">
      <c r="A17" s="40"/>
      <c r="B17" s="530"/>
      <c r="C17" s="531"/>
      <c r="D17" s="531"/>
      <c r="E17" s="531"/>
      <c r="F17" s="531"/>
      <c r="G17" s="531"/>
      <c r="H17" s="531"/>
      <c r="I17" s="531"/>
      <c r="J17" s="531"/>
      <c r="K17" s="532"/>
      <c r="L17" s="54"/>
      <c r="M17" s="491" t="s">
        <v>86</v>
      </c>
      <c r="N17" s="492"/>
      <c r="O17" s="492"/>
      <c r="P17" s="492"/>
      <c r="Q17" s="493"/>
      <c r="R17" s="494" t="s">
        <v>87</v>
      </c>
      <c r="S17" s="495"/>
      <c r="T17" s="495"/>
      <c r="U17" s="495"/>
      <c r="V17" s="496"/>
      <c r="W17" s="497" t="s">
        <v>88</v>
      </c>
      <c r="X17" s="430"/>
      <c r="Y17" s="430"/>
      <c r="Z17" s="430"/>
      <c r="AA17" s="430"/>
      <c r="AB17" s="431"/>
      <c r="AC17" s="392">
        <v>258</v>
      </c>
      <c r="AD17" s="393"/>
      <c r="AE17" s="393"/>
      <c r="AF17" s="393"/>
      <c r="AG17" s="394"/>
      <c r="AH17" s="392">
        <v>278</v>
      </c>
      <c r="AI17" s="393"/>
      <c r="AJ17" s="393"/>
      <c r="AK17" s="393"/>
      <c r="AL17" s="395"/>
      <c r="AM17" s="486"/>
      <c r="AN17" s="390"/>
      <c r="AO17" s="390"/>
      <c r="AP17" s="390"/>
      <c r="AQ17" s="390"/>
      <c r="AR17" s="390"/>
      <c r="AS17" s="390"/>
      <c r="AT17" s="391"/>
      <c r="AU17" s="466"/>
      <c r="AV17" s="467"/>
      <c r="AW17" s="467"/>
      <c r="AX17" s="467"/>
      <c r="AY17" s="396" t="s">
        <v>89</v>
      </c>
      <c r="AZ17" s="397"/>
      <c r="BA17" s="397"/>
      <c r="BB17" s="397"/>
      <c r="BC17" s="397"/>
      <c r="BD17" s="397"/>
      <c r="BE17" s="397"/>
      <c r="BF17" s="397"/>
      <c r="BG17" s="397"/>
      <c r="BH17" s="397"/>
      <c r="BI17" s="397"/>
      <c r="BJ17" s="397"/>
      <c r="BK17" s="397"/>
      <c r="BL17" s="397"/>
      <c r="BM17" s="398"/>
      <c r="BN17" s="416">
        <v>337590</v>
      </c>
      <c r="BO17" s="417"/>
      <c r="BP17" s="417"/>
      <c r="BQ17" s="417"/>
      <c r="BR17" s="417"/>
      <c r="BS17" s="417"/>
      <c r="BT17" s="417"/>
      <c r="BU17" s="418"/>
      <c r="BV17" s="416">
        <v>332358</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5">
      <c r="A18" s="40"/>
      <c r="B18" s="468" t="s">
        <v>90</v>
      </c>
      <c r="C18" s="469"/>
      <c r="D18" s="469"/>
      <c r="E18" s="470"/>
      <c r="F18" s="470"/>
      <c r="G18" s="470"/>
      <c r="H18" s="470"/>
      <c r="I18" s="470"/>
      <c r="J18" s="470"/>
      <c r="K18" s="470"/>
      <c r="L18" s="487">
        <v>252.92</v>
      </c>
      <c r="M18" s="487"/>
      <c r="N18" s="487"/>
      <c r="O18" s="487"/>
      <c r="P18" s="487"/>
      <c r="Q18" s="487"/>
      <c r="R18" s="488"/>
      <c r="S18" s="488"/>
      <c r="T18" s="488"/>
      <c r="U18" s="488"/>
      <c r="V18" s="489"/>
      <c r="W18" s="482"/>
      <c r="X18" s="483"/>
      <c r="Y18" s="483"/>
      <c r="Z18" s="483"/>
      <c r="AA18" s="483"/>
      <c r="AB18" s="498"/>
      <c r="AC18" s="380">
        <v>60.1</v>
      </c>
      <c r="AD18" s="381"/>
      <c r="AE18" s="381"/>
      <c r="AF18" s="381"/>
      <c r="AG18" s="490"/>
      <c r="AH18" s="380">
        <v>55.8</v>
      </c>
      <c r="AI18" s="381"/>
      <c r="AJ18" s="381"/>
      <c r="AK18" s="381"/>
      <c r="AL18" s="382"/>
      <c r="AM18" s="486"/>
      <c r="AN18" s="390"/>
      <c r="AO18" s="390"/>
      <c r="AP18" s="390"/>
      <c r="AQ18" s="390"/>
      <c r="AR18" s="390"/>
      <c r="AS18" s="390"/>
      <c r="AT18" s="391"/>
      <c r="AU18" s="466"/>
      <c r="AV18" s="467"/>
      <c r="AW18" s="467"/>
      <c r="AX18" s="467"/>
      <c r="AY18" s="396" t="s">
        <v>91</v>
      </c>
      <c r="AZ18" s="397"/>
      <c r="BA18" s="397"/>
      <c r="BB18" s="397"/>
      <c r="BC18" s="397"/>
      <c r="BD18" s="397"/>
      <c r="BE18" s="397"/>
      <c r="BF18" s="397"/>
      <c r="BG18" s="397"/>
      <c r="BH18" s="397"/>
      <c r="BI18" s="397"/>
      <c r="BJ18" s="397"/>
      <c r="BK18" s="397"/>
      <c r="BL18" s="397"/>
      <c r="BM18" s="398"/>
      <c r="BN18" s="416">
        <v>1206693</v>
      </c>
      <c r="BO18" s="417"/>
      <c r="BP18" s="417"/>
      <c r="BQ18" s="417"/>
      <c r="BR18" s="417"/>
      <c r="BS18" s="417"/>
      <c r="BT18" s="417"/>
      <c r="BU18" s="418"/>
      <c r="BV18" s="416">
        <v>1158132</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5">
      <c r="A19" s="40"/>
      <c r="B19" s="468" t="s">
        <v>92</v>
      </c>
      <c r="C19" s="469"/>
      <c r="D19" s="469"/>
      <c r="E19" s="470"/>
      <c r="F19" s="470"/>
      <c r="G19" s="470"/>
      <c r="H19" s="470"/>
      <c r="I19" s="470"/>
      <c r="J19" s="470"/>
      <c r="K19" s="470"/>
      <c r="L19" s="471">
        <v>4</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93</v>
      </c>
      <c r="AZ19" s="397"/>
      <c r="BA19" s="397"/>
      <c r="BB19" s="397"/>
      <c r="BC19" s="397"/>
      <c r="BD19" s="397"/>
      <c r="BE19" s="397"/>
      <c r="BF19" s="397"/>
      <c r="BG19" s="397"/>
      <c r="BH19" s="397"/>
      <c r="BI19" s="397"/>
      <c r="BJ19" s="397"/>
      <c r="BK19" s="397"/>
      <c r="BL19" s="397"/>
      <c r="BM19" s="398"/>
      <c r="BN19" s="416">
        <v>1936002</v>
      </c>
      <c r="BO19" s="417"/>
      <c r="BP19" s="417"/>
      <c r="BQ19" s="417"/>
      <c r="BR19" s="417"/>
      <c r="BS19" s="417"/>
      <c r="BT19" s="417"/>
      <c r="BU19" s="418"/>
      <c r="BV19" s="416">
        <v>1904325</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5">
      <c r="A20" s="40"/>
      <c r="B20" s="468" t="s">
        <v>94</v>
      </c>
      <c r="C20" s="469"/>
      <c r="D20" s="469"/>
      <c r="E20" s="470"/>
      <c r="F20" s="470"/>
      <c r="G20" s="470"/>
      <c r="H20" s="470"/>
      <c r="I20" s="470"/>
      <c r="J20" s="470"/>
      <c r="K20" s="470"/>
      <c r="L20" s="471">
        <v>420</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5">
      <c r="A21" s="40"/>
      <c r="B21" s="446" t="s">
        <v>95</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2">
      <c r="A22" s="40"/>
      <c r="B22" s="449" t="s">
        <v>96</v>
      </c>
      <c r="C22" s="450"/>
      <c r="D22" s="451"/>
      <c r="E22" s="458" t="s">
        <v>25</v>
      </c>
      <c r="F22" s="430"/>
      <c r="G22" s="430"/>
      <c r="H22" s="430"/>
      <c r="I22" s="430"/>
      <c r="J22" s="430"/>
      <c r="K22" s="431"/>
      <c r="L22" s="458" t="s">
        <v>97</v>
      </c>
      <c r="M22" s="430"/>
      <c r="N22" s="430"/>
      <c r="O22" s="430"/>
      <c r="P22" s="431"/>
      <c r="Q22" s="440" t="s">
        <v>98</v>
      </c>
      <c r="R22" s="441"/>
      <c r="S22" s="441"/>
      <c r="T22" s="441"/>
      <c r="U22" s="441"/>
      <c r="V22" s="459"/>
      <c r="W22" s="461" t="s">
        <v>99</v>
      </c>
      <c r="X22" s="450"/>
      <c r="Y22" s="451"/>
      <c r="Z22" s="458" t="s">
        <v>25</v>
      </c>
      <c r="AA22" s="430"/>
      <c r="AB22" s="430"/>
      <c r="AC22" s="430"/>
      <c r="AD22" s="430"/>
      <c r="AE22" s="430"/>
      <c r="AF22" s="430"/>
      <c r="AG22" s="431"/>
      <c r="AH22" s="429" t="s">
        <v>100</v>
      </c>
      <c r="AI22" s="430"/>
      <c r="AJ22" s="430"/>
      <c r="AK22" s="430"/>
      <c r="AL22" s="431"/>
      <c r="AM22" s="429" t="s">
        <v>101</v>
      </c>
      <c r="AN22" s="435"/>
      <c r="AO22" s="435"/>
      <c r="AP22" s="435"/>
      <c r="AQ22" s="435"/>
      <c r="AR22" s="436"/>
      <c r="AS22" s="440" t="s">
        <v>98</v>
      </c>
      <c r="AT22" s="441"/>
      <c r="AU22" s="441"/>
      <c r="AV22" s="441"/>
      <c r="AW22" s="441"/>
      <c r="AX22" s="442"/>
      <c r="AY22" s="408" t="s">
        <v>102</v>
      </c>
      <c r="AZ22" s="409"/>
      <c r="BA22" s="409"/>
      <c r="BB22" s="409"/>
      <c r="BC22" s="409"/>
      <c r="BD22" s="409"/>
      <c r="BE22" s="409"/>
      <c r="BF22" s="409"/>
      <c r="BG22" s="409"/>
      <c r="BH22" s="409"/>
      <c r="BI22" s="409"/>
      <c r="BJ22" s="409"/>
      <c r="BK22" s="409"/>
      <c r="BL22" s="409"/>
      <c r="BM22" s="410"/>
      <c r="BN22" s="411">
        <v>3399641</v>
      </c>
      <c r="BO22" s="412"/>
      <c r="BP22" s="412"/>
      <c r="BQ22" s="412"/>
      <c r="BR22" s="412"/>
      <c r="BS22" s="412"/>
      <c r="BT22" s="412"/>
      <c r="BU22" s="413"/>
      <c r="BV22" s="411">
        <v>3483681</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2">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103</v>
      </c>
      <c r="AZ23" s="397"/>
      <c r="BA23" s="397"/>
      <c r="BB23" s="397"/>
      <c r="BC23" s="397"/>
      <c r="BD23" s="397"/>
      <c r="BE23" s="397"/>
      <c r="BF23" s="397"/>
      <c r="BG23" s="397"/>
      <c r="BH23" s="397"/>
      <c r="BI23" s="397"/>
      <c r="BJ23" s="397"/>
      <c r="BK23" s="397"/>
      <c r="BL23" s="397"/>
      <c r="BM23" s="398"/>
      <c r="BN23" s="416">
        <v>3369889</v>
      </c>
      <c r="BO23" s="417"/>
      <c r="BP23" s="417"/>
      <c r="BQ23" s="417"/>
      <c r="BR23" s="417"/>
      <c r="BS23" s="417"/>
      <c r="BT23" s="417"/>
      <c r="BU23" s="418"/>
      <c r="BV23" s="416">
        <v>3447948</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5">
      <c r="A24" s="40"/>
      <c r="B24" s="452"/>
      <c r="C24" s="453"/>
      <c r="D24" s="454"/>
      <c r="E24" s="389" t="s">
        <v>104</v>
      </c>
      <c r="F24" s="390"/>
      <c r="G24" s="390"/>
      <c r="H24" s="390"/>
      <c r="I24" s="390"/>
      <c r="J24" s="390"/>
      <c r="K24" s="391"/>
      <c r="L24" s="392">
        <v>1</v>
      </c>
      <c r="M24" s="393"/>
      <c r="N24" s="393"/>
      <c r="O24" s="393"/>
      <c r="P24" s="394"/>
      <c r="Q24" s="392">
        <v>6760</v>
      </c>
      <c r="R24" s="393"/>
      <c r="S24" s="393"/>
      <c r="T24" s="393"/>
      <c r="U24" s="393"/>
      <c r="V24" s="394"/>
      <c r="W24" s="462"/>
      <c r="X24" s="453"/>
      <c r="Y24" s="454"/>
      <c r="Z24" s="389" t="s">
        <v>105</v>
      </c>
      <c r="AA24" s="390"/>
      <c r="AB24" s="390"/>
      <c r="AC24" s="390"/>
      <c r="AD24" s="390"/>
      <c r="AE24" s="390"/>
      <c r="AF24" s="390"/>
      <c r="AG24" s="391"/>
      <c r="AH24" s="392">
        <v>42</v>
      </c>
      <c r="AI24" s="393"/>
      <c r="AJ24" s="393"/>
      <c r="AK24" s="393"/>
      <c r="AL24" s="394"/>
      <c r="AM24" s="392">
        <v>132426</v>
      </c>
      <c r="AN24" s="393"/>
      <c r="AO24" s="393"/>
      <c r="AP24" s="393"/>
      <c r="AQ24" s="393"/>
      <c r="AR24" s="394"/>
      <c r="AS24" s="392">
        <v>3153</v>
      </c>
      <c r="AT24" s="393"/>
      <c r="AU24" s="393"/>
      <c r="AV24" s="393"/>
      <c r="AW24" s="393"/>
      <c r="AX24" s="395"/>
      <c r="AY24" s="383" t="s">
        <v>106</v>
      </c>
      <c r="AZ24" s="384"/>
      <c r="BA24" s="384"/>
      <c r="BB24" s="384"/>
      <c r="BC24" s="384"/>
      <c r="BD24" s="384"/>
      <c r="BE24" s="384"/>
      <c r="BF24" s="384"/>
      <c r="BG24" s="384"/>
      <c r="BH24" s="384"/>
      <c r="BI24" s="384"/>
      <c r="BJ24" s="384"/>
      <c r="BK24" s="384"/>
      <c r="BL24" s="384"/>
      <c r="BM24" s="385"/>
      <c r="BN24" s="416">
        <v>2605578</v>
      </c>
      <c r="BO24" s="417"/>
      <c r="BP24" s="417"/>
      <c r="BQ24" s="417"/>
      <c r="BR24" s="417"/>
      <c r="BS24" s="417"/>
      <c r="BT24" s="417"/>
      <c r="BU24" s="418"/>
      <c r="BV24" s="416">
        <v>2640560</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2">
      <c r="A25" s="40"/>
      <c r="B25" s="452"/>
      <c r="C25" s="453"/>
      <c r="D25" s="454"/>
      <c r="E25" s="389" t="s">
        <v>107</v>
      </c>
      <c r="F25" s="390"/>
      <c r="G25" s="390"/>
      <c r="H25" s="390"/>
      <c r="I25" s="390"/>
      <c r="J25" s="390"/>
      <c r="K25" s="391"/>
      <c r="L25" s="392" t="s">
        <v>108</v>
      </c>
      <c r="M25" s="393"/>
      <c r="N25" s="393"/>
      <c r="O25" s="393"/>
      <c r="P25" s="394"/>
      <c r="Q25" s="392" t="s">
        <v>65</v>
      </c>
      <c r="R25" s="393"/>
      <c r="S25" s="393"/>
      <c r="T25" s="393"/>
      <c r="U25" s="393"/>
      <c r="V25" s="394"/>
      <c r="W25" s="462"/>
      <c r="X25" s="453"/>
      <c r="Y25" s="454"/>
      <c r="Z25" s="389" t="s">
        <v>109</v>
      </c>
      <c r="AA25" s="390"/>
      <c r="AB25" s="390"/>
      <c r="AC25" s="390"/>
      <c r="AD25" s="390"/>
      <c r="AE25" s="390"/>
      <c r="AF25" s="390"/>
      <c r="AG25" s="391"/>
      <c r="AH25" s="392" t="s">
        <v>65</v>
      </c>
      <c r="AI25" s="393"/>
      <c r="AJ25" s="393"/>
      <c r="AK25" s="393"/>
      <c r="AL25" s="394"/>
      <c r="AM25" s="392" t="s">
        <v>65</v>
      </c>
      <c r="AN25" s="393"/>
      <c r="AO25" s="393"/>
      <c r="AP25" s="393"/>
      <c r="AQ25" s="393"/>
      <c r="AR25" s="394"/>
      <c r="AS25" s="392" t="s">
        <v>65</v>
      </c>
      <c r="AT25" s="393"/>
      <c r="AU25" s="393"/>
      <c r="AV25" s="393"/>
      <c r="AW25" s="393"/>
      <c r="AX25" s="395"/>
      <c r="AY25" s="408" t="s">
        <v>110</v>
      </c>
      <c r="AZ25" s="409"/>
      <c r="BA25" s="409"/>
      <c r="BB25" s="409"/>
      <c r="BC25" s="409"/>
      <c r="BD25" s="409"/>
      <c r="BE25" s="409"/>
      <c r="BF25" s="409"/>
      <c r="BG25" s="409"/>
      <c r="BH25" s="409"/>
      <c r="BI25" s="409"/>
      <c r="BJ25" s="409"/>
      <c r="BK25" s="409"/>
      <c r="BL25" s="409"/>
      <c r="BM25" s="410"/>
      <c r="BN25" s="411">
        <v>151118</v>
      </c>
      <c r="BO25" s="412"/>
      <c r="BP25" s="412"/>
      <c r="BQ25" s="412"/>
      <c r="BR25" s="412"/>
      <c r="BS25" s="412"/>
      <c r="BT25" s="412"/>
      <c r="BU25" s="413"/>
      <c r="BV25" s="411">
        <v>177891</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2">
      <c r="A26" s="40"/>
      <c r="B26" s="452"/>
      <c r="C26" s="453"/>
      <c r="D26" s="454"/>
      <c r="E26" s="389" t="s">
        <v>111</v>
      </c>
      <c r="F26" s="390"/>
      <c r="G26" s="390"/>
      <c r="H26" s="390"/>
      <c r="I26" s="390"/>
      <c r="J26" s="390"/>
      <c r="K26" s="391"/>
      <c r="L26" s="392">
        <v>1</v>
      </c>
      <c r="M26" s="393"/>
      <c r="N26" s="393"/>
      <c r="O26" s="393"/>
      <c r="P26" s="394"/>
      <c r="Q26" s="392">
        <v>4800</v>
      </c>
      <c r="R26" s="393"/>
      <c r="S26" s="393"/>
      <c r="T26" s="393"/>
      <c r="U26" s="393"/>
      <c r="V26" s="394"/>
      <c r="W26" s="462"/>
      <c r="X26" s="453"/>
      <c r="Y26" s="454"/>
      <c r="Z26" s="389" t="s">
        <v>112</v>
      </c>
      <c r="AA26" s="427"/>
      <c r="AB26" s="427"/>
      <c r="AC26" s="427"/>
      <c r="AD26" s="427"/>
      <c r="AE26" s="427"/>
      <c r="AF26" s="427"/>
      <c r="AG26" s="428"/>
      <c r="AH26" s="392" t="s">
        <v>65</v>
      </c>
      <c r="AI26" s="393"/>
      <c r="AJ26" s="393"/>
      <c r="AK26" s="393"/>
      <c r="AL26" s="394"/>
      <c r="AM26" s="392" t="s">
        <v>65</v>
      </c>
      <c r="AN26" s="393"/>
      <c r="AO26" s="393"/>
      <c r="AP26" s="393"/>
      <c r="AQ26" s="393"/>
      <c r="AR26" s="394"/>
      <c r="AS26" s="392" t="s">
        <v>65</v>
      </c>
      <c r="AT26" s="393"/>
      <c r="AU26" s="393"/>
      <c r="AV26" s="393"/>
      <c r="AW26" s="393"/>
      <c r="AX26" s="395"/>
      <c r="AY26" s="425" t="s">
        <v>113</v>
      </c>
      <c r="AZ26" s="370"/>
      <c r="BA26" s="370"/>
      <c r="BB26" s="370"/>
      <c r="BC26" s="370"/>
      <c r="BD26" s="370"/>
      <c r="BE26" s="370"/>
      <c r="BF26" s="370"/>
      <c r="BG26" s="370"/>
      <c r="BH26" s="370"/>
      <c r="BI26" s="370"/>
      <c r="BJ26" s="370"/>
      <c r="BK26" s="370"/>
      <c r="BL26" s="370"/>
      <c r="BM26" s="426"/>
      <c r="BN26" s="416" t="s">
        <v>65</v>
      </c>
      <c r="BO26" s="417"/>
      <c r="BP26" s="417"/>
      <c r="BQ26" s="417"/>
      <c r="BR26" s="417"/>
      <c r="BS26" s="417"/>
      <c r="BT26" s="417"/>
      <c r="BU26" s="418"/>
      <c r="BV26" s="416" t="s">
        <v>65</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5">
      <c r="A27" s="40"/>
      <c r="B27" s="452"/>
      <c r="C27" s="453"/>
      <c r="D27" s="454"/>
      <c r="E27" s="389" t="s">
        <v>114</v>
      </c>
      <c r="F27" s="390"/>
      <c r="G27" s="390"/>
      <c r="H27" s="390"/>
      <c r="I27" s="390"/>
      <c r="J27" s="390"/>
      <c r="K27" s="391"/>
      <c r="L27" s="392">
        <v>1</v>
      </c>
      <c r="M27" s="393"/>
      <c r="N27" s="393"/>
      <c r="O27" s="393"/>
      <c r="P27" s="394"/>
      <c r="Q27" s="392">
        <v>2840</v>
      </c>
      <c r="R27" s="393"/>
      <c r="S27" s="393"/>
      <c r="T27" s="393"/>
      <c r="U27" s="393"/>
      <c r="V27" s="394"/>
      <c r="W27" s="462"/>
      <c r="X27" s="453"/>
      <c r="Y27" s="454"/>
      <c r="Z27" s="389" t="s">
        <v>115</v>
      </c>
      <c r="AA27" s="390"/>
      <c r="AB27" s="390"/>
      <c r="AC27" s="390"/>
      <c r="AD27" s="390"/>
      <c r="AE27" s="390"/>
      <c r="AF27" s="390"/>
      <c r="AG27" s="391"/>
      <c r="AH27" s="392" t="s">
        <v>65</v>
      </c>
      <c r="AI27" s="393"/>
      <c r="AJ27" s="393"/>
      <c r="AK27" s="393"/>
      <c r="AL27" s="394"/>
      <c r="AM27" s="392" t="s">
        <v>65</v>
      </c>
      <c r="AN27" s="393"/>
      <c r="AO27" s="393"/>
      <c r="AP27" s="393"/>
      <c r="AQ27" s="393"/>
      <c r="AR27" s="394"/>
      <c r="AS27" s="392" t="s">
        <v>65</v>
      </c>
      <c r="AT27" s="393"/>
      <c r="AU27" s="393"/>
      <c r="AV27" s="393"/>
      <c r="AW27" s="393"/>
      <c r="AX27" s="395"/>
      <c r="AY27" s="422" t="s">
        <v>116</v>
      </c>
      <c r="AZ27" s="423"/>
      <c r="BA27" s="423"/>
      <c r="BB27" s="423"/>
      <c r="BC27" s="423"/>
      <c r="BD27" s="423"/>
      <c r="BE27" s="423"/>
      <c r="BF27" s="423"/>
      <c r="BG27" s="423"/>
      <c r="BH27" s="423"/>
      <c r="BI27" s="423"/>
      <c r="BJ27" s="423"/>
      <c r="BK27" s="423"/>
      <c r="BL27" s="423"/>
      <c r="BM27" s="424"/>
      <c r="BN27" s="419" t="s">
        <v>65</v>
      </c>
      <c r="BO27" s="420"/>
      <c r="BP27" s="420"/>
      <c r="BQ27" s="420"/>
      <c r="BR27" s="420"/>
      <c r="BS27" s="420"/>
      <c r="BT27" s="420"/>
      <c r="BU27" s="421"/>
      <c r="BV27" s="419" t="s">
        <v>65</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2">
      <c r="A28" s="40"/>
      <c r="B28" s="452"/>
      <c r="C28" s="453"/>
      <c r="D28" s="454"/>
      <c r="E28" s="389" t="s">
        <v>117</v>
      </c>
      <c r="F28" s="390"/>
      <c r="G28" s="390"/>
      <c r="H28" s="390"/>
      <c r="I28" s="390"/>
      <c r="J28" s="390"/>
      <c r="K28" s="391"/>
      <c r="L28" s="392">
        <v>1</v>
      </c>
      <c r="M28" s="393"/>
      <c r="N28" s="393"/>
      <c r="O28" s="393"/>
      <c r="P28" s="394"/>
      <c r="Q28" s="392">
        <v>2340</v>
      </c>
      <c r="R28" s="393"/>
      <c r="S28" s="393"/>
      <c r="T28" s="393"/>
      <c r="U28" s="393"/>
      <c r="V28" s="394"/>
      <c r="W28" s="462"/>
      <c r="X28" s="453"/>
      <c r="Y28" s="454"/>
      <c r="Z28" s="389" t="s">
        <v>118</v>
      </c>
      <c r="AA28" s="390"/>
      <c r="AB28" s="390"/>
      <c r="AC28" s="390"/>
      <c r="AD28" s="390"/>
      <c r="AE28" s="390"/>
      <c r="AF28" s="390"/>
      <c r="AG28" s="391"/>
      <c r="AH28" s="392" t="s">
        <v>65</v>
      </c>
      <c r="AI28" s="393"/>
      <c r="AJ28" s="393"/>
      <c r="AK28" s="393"/>
      <c r="AL28" s="394"/>
      <c r="AM28" s="392" t="s">
        <v>65</v>
      </c>
      <c r="AN28" s="393"/>
      <c r="AO28" s="393"/>
      <c r="AP28" s="393"/>
      <c r="AQ28" s="393"/>
      <c r="AR28" s="394"/>
      <c r="AS28" s="392" t="s">
        <v>65</v>
      </c>
      <c r="AT28" s="393"/>
      <c r="AU28" s="393"/>
      <c r="AV28" s="393"/>
      <c r="AW28" s="393"/>
      <c r="AX28" s="395"/>
      <c r="AY28" s="399" t="s">
        <v>119</v>
      </c>
      <c r="AZ28" s="400"/>
      <c r="BA28" s="400"/>
      <c r="BB28" s="401"/>
      <c r="BC28" s="408" t="s">
        <v>120</v>
      </c>
      <c r="BD28" s="409"/>
      <c r="BE28" s="409"/>
      <c r="BF28" s="409"/>
      <c r="BG28" s="409"/>
      <c r="BH28" s="409"/>
      <c r="BI28" s="409"/>
      <c r="BJ28" s="409"/>
      <c r="BK28" s="409"/>
      <c r="BL28" s="409"/>
      <c r="BM28" s="410"/>
      <c r="BN28" s="411">
        <v>702575</v>
      </c>
      <c r="BO28" s="412"/>
      <c r="BP28" s="412"/>
      <c r="BQ28" s="412"/>
      <c r="BR28" s="412"/>
      <c r="BS28" s="412"/>
      <c r="BT28" s="412"/>
      <c r="BU28" s="413"/>
      <c r="BV28" s="411">
        <v>553561</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2">
      <c r="A29" s="40"/>
      <c r="B29" s="452"/>
      <c r="C29" s="453"/>
      <c r="D29" s="454"/>
      <c r="E29" s="389" t="s">
        <v>121</v>
      </c>
      <c r="F29" s="390"/>
      <c r="G29" s="390"/>
      <c r="H29" s="390"/>
      <c r="I29" s="390"/>
      <c r="J29" s="390"/>
      <c r="K29" s="391"/>
      <c r="L29" s="392">
        <v>6</v>
      </c>
      <c r="M29" s="393"/>
      <c r="N29" s="393"/>
      <c r="O29" s="393"/>
      <c r="P29" s="394"/>
      <c r="Q29" s="392">
        <v>2130</v>
      </c>
      <c r="R29" s="393"/>
      <c r="S29" s="393"/>
      <c r="T29" s="393"/>
      <c r="U29" s="393"/>
      <c r="V29" s="394"/>
      <c r="W29" s="463"/>
      <c r="X29" s="464"/>
      <c r="Y29" s="465"/>
      <c r="Z29" s="389" t="s">
        <v>122</v>
      </c>
      <c r="AA29" s="390"/>
      <c r="AB29" s="390"/>
      <c r="AC29" s="390"/>
      <c r="AD29" s="390"/>
      <c r="AE29" s="390"/>
      <c r="AF29" s="390"/>
      <c r="AG29" s="391"/>
      <c r="AH29" s="392">
        <v>42</v>
      </c>
      <c r="AI29" s="393"/>
      <c r="AJ29" s="393"/>
      <c r="AK29" s="393"/>
      <c r="AL29" s="394"/>
      <c r="AM29" s="392">
        <v>132426</v>
      </c>
      <c r="AN29" s="393"/>
      <c r="AO29" s="393"/>
      <c r="AP29" s="393"/>
      <c r="AQ29" s="393"/>
      <c r="AR29" s="394"/>
      <c r="AS29" s="392">
        <v>3153</v>
      </c>
      <c r="AT29" s="393"/>
      <c r="AU29" s="393"/>
      <c r="AV29" s="393"/>
      <c r="AW29" s="393"/>
      <c r="AX29" s="395"/>
      <c r="AY29" s="402"/>
      <c r="AZ29" s="403"/>
      <c r="BA29" s="403"/>
      <c r="BB29" s="404"/>
      <c r="BC29" s="396" t="s">
        <v>123</v>
      </c>
      <c r="BD29" s="397"/>
      <c r="BE29" s="397"/>
      <c r="BF29" s="397"/>
      <c r="BG29" s="397"/>
      <c r="BH29" s="397"/>
      <c r="BI29" s="397"/>
      <c r="BJ29" s="397"/>
      <c r="BK29" s="397"/>
      <c r="BL29" s="397"/>
      <c r="BM29" s="398"/>
      <c r="BN29" s="416">
        <v>354949</v>
      </c>
      <c r="BO29" s="417"/>
      <c r="BP29" s="417"/>
      <c r="BQ29" s="417"/>
      <c r="BR29" s="417"/>
      <c r="BS29" s="417"/>
      <c r="BT29" s="417"/>
      <c r="BU29" s="418"/>
      <c r="BV29" s="416">
        <v>341038</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5">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124</v>
      </c>
      <c r="X30" s="378"/>
      <c r="Y30" s="378"/>
      <c r="Z30" s="378"/>
      <c r="AA30" s="378"/>
      <c r="AB30" s="378"/>
      <c r="AC30" s="378"/>
      <c r="AD30" s="378"/>
      <c r="AE30" s="378"/>
      <c r="AF30" s="378"/>
      <c r="AG30" s="379"/>
      <c r="AH30" s="380">
        <v>94.3</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125</v>
      </c>
      <c r="BD30" s="384"/>
      <c r="BE30" s="384"/>
      <c r="BF30" s="384"/>
      <c r="BG30" s="384"/>
      <c r="BH30" s="384"/>
      <c r="BI30" s="384"/>
      <c r="BJ30" s="384"/>
      <c r="BK30" s="384"/>
      <c r="BL30" s="384"/>
      <c r="BM30" s="385"/>
      <c r="BN30" s="419">
        <v>1491106</v>
      </c>
      <c r="BO30" s="420"/>
      <c r="BP30" s="420"/>
      <c r="BQ30" s="420"/>
      <c r="BR30" s="420"/>
      <c r="BS30" s="420"/>
      <c r="BT30" s="420"/>
      <c r="BU30" s="421"/>
      <c r="BV30" s="419">
        <v>1535056</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69" t="s">
        <v>126</v>
      </c>
      <c r="D32" s="369"/>
      <c r="E32" s="369"/>
      <c r="F32" s="369"/>
      <c r="G32" s="369"/>
      <c r="H32" s="369"/>
      <c r="I32" s="369"/>
      <c r="J32" s="369"/>
      <c r="K32" s="369"/>
      <c r="L32" s="369"/>
      <c r="M32" s="369"/>
      <c r="N32" s="369"/>
      <c r="O32" s="369"/>
      <c r="P32" s="369"/>
      <c r="Q32" s="369"/>
      <c r="R32" s="369"/>
      <c r="S32" s="369"/>
      <c r="U32" s="370" t="s">
        <v>127</v>
      </c>
      <c r="V32" s="370"/>
      <c r="W32" s="370"/>
      <c r="X32" s="370"/>
      <c r="Y32" s="370"/>
      <c r="Z32" s="370"/>
      <c r="AA32" s="370"/>
      <c r="AB32" s="370"/>
      <c r="AC32" s="370"/>
      <c r="AD32" s="370"/>
      <c r="AE32" s="370"/>
      <c r="AF32" s="370"/>
      <c r="AG32" s="370"/>
      <c r="AH32" s="370"/>
      <c r="AI32" s="370"/>
      <c r="AJ32" s="370"/>
      <c r="AK32" s="370"/>
      <c r="AM32" s="370" t="s">
        <v>128</v>
      </c>
      <c r="AN32" s="370"/>
      <c r="AO32" s="370"/>
      <c r="AP32" s="370"/>
      <c r="AQ32" s="370"/>
      <c r="AR32" s="370"/>
      <c r="AS32" s="370"/>
      <c r="AT32" s="370"/>
      <c r="AU32" s="370"/>
      <c r="AV32" s="370"/>
      <c r="AW32" s="370"/>
      <c r="AX32" s="370"/>
      <c r="AY32" s="370"/>
      <c r="AZ32" s="370"/>
      <c r="BA32" s="370"/>
      <c r="BB32" s="370"/>
      <c r="BC32" s="370"/>
      <c r="BE32" s="370" t="s">
        <v>129</v>
      </c>
      <c r="BF32" s="370"/>
      <c r="BG32" s="370"/>
      <c r="BH32" s="370"/>
      <c r="BI32" s="370"/>
      <c r="BJ32" s="370"/>
      <c r="BK32" s="370"/>
      <c r="BL32" s="370"/>
      <c r="BM32" s="370"/>
      <c r="BN32" s="370"/>
      <c r="BO32" s="370"/>
      <c r="BP32" s="370"/>
      <c r="BQ32" s="370"/>
      <c r="BR32" s="370"/>
      <c r="BS32" s="370"/>
      <c r="BT32" s="370"/>
      <c r="BU32" s="370"/>
      <c r="BW32" s="370" t="s">
        <v>130</v>
      </c>
      <c r="BX32" s="370"/>
      <c r="BY32" s="370"/>
      <c r="BZ32" s="370"/>
      <c r="CA32" s="370"/>
      <c r="CB32" s="370"/>
      <c r="CC32" s="370"/>
      <c r="CD32" s="370"/>
      <c r="CE32" s="370"/>
      <c r="CF32" s="370"/>
      <c r="CG32" s="370"/>
      <c r="CH32" s="370"/>
      <c r="CI32" s="370"/>
      <c r="CJ32" s="370"/>
      <c r="CK32" s="370"/>
      <c r="CL32" s="370"/>
      <c r="CM32" s="370"/>
      <c r="CO32" s="370" t="s">
        <v>131</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2">
      <c r="A33" s="40"/>
      <c r="B33" s="64"/>
      <c r="C33" s="368" t="s">
        <v>132</v>
      </c>
      <c r="D33" s="368"/>
      <c r="E33" s="367" t="s">
        <v>133</v>
      </c>
      <c r="F33" s="367"/>
      <c r="G33" s="367"/>
      <c r="H33" s="367"/>
      <c r="I33" s="367"/>
      <c r="J33" s="367"/>
      <c r="K33" s="367"/>
      <c r="L33" s="367"/>
      <c r="M33" s="367"/>
      <c r="N33" s="367"/>
      <c r="O33" s="367"/>
      <c r="P33" s="367"/>
      <c r="Q33" s="367"/>
      <c r="R33" s="367"/>
      <c r="S33" s="367"/>
      <c r="T33" s="65"/>
      <c r="U33" s="368" t="s">
        <v>132</v>
      </c>
      <c r="V33" s="368"/>
      <c r="W33" s="367" t="s">
        <v>133</v>
      </c>
      <c r="X33" s="367"/>
      <c r="Y33" s="367"/>
      <c r="Z33" s="367"/>
      <c r="AA33" s="367"/>
      <c r="AB33" s="367"/>
      <c r="AC33" s="367"/>
      <c r="AD33" s="367"/>
      <c r="AE33" s="367"/>
      <c r="AF33" s="367"/>
      <c r="AG33" s="367"/>
      <c r="AH33" s="367"/>
      <c r="AI33" s="367"/>
      <c r="AJ33" s="367"/>
      <c r="AK33" s="367"/>
      <c r="AL33" s="65"/>
      <c r="AM33" s="368" t="s">
        <v>132</v>
      </c>
      <c r="AN33" s="368"/>
      <c r="AO33" s="367" t="s">
        <v>133</v>
      </c>
      <c r="AP33" s="367"/>
      <c r="AQ33" s="367"/>
      <c r="AR33" s="367"/>
      <c r="AS33" s="367"/>
      <c r="AT33" s="367"/>
      <c r="AU33" s="367"/>
      <c r="AV33" s="367"/>
      <c r="AW33" s="367"/>
      <c r="AX33" s="367"/>
      <c r="AY33" s="367"/>
      <c r="AZ33" s="367"/>
      <c r="BA33" s="367"/>
      <c r="BB33" s="367"/>
      <c r="BC33" s="367"/>
      <c r="BD33" s="66"/>
      <c r="BE33" s="367" t="s">
        <v>134</v>
      </c>
      <c r="BF33" s="367"/>
      <c r="BG33" s="367" t="s">
        <v>135</v>
      </c>
      <c r="BH33" s="367"/>
      <c r="BI33" s="367"/>
      <c r="BJ33" s="367"/>
      <c r="BK33" s="367"/>
      <c r="BL33" s="367"/>
      <c r="BM33" s="367"/>
      <c r="BN33" s="367"/>
      <c r="BO33" s="367"/>
      <c r="BP33" s="367"/>
      <c r="BQ33" s="367"/>
      <c r="BR33" s="367"/>
      <c r="BS33" s="367"/>
      <c r="BT33" s="367"/>
      <c r="BU33" s="367"/>
      <c r="BV33" s="66"/>
      <c r="BW33" s="368" t="s">
        <v>134</v>
      </c>
      <c r="BX33" s="368"/>
      <c r="BY33" s="367" t="s">
        <v>136</v>
      </c>
      <c r="BZ33" s="367"/>
      <c r="CA33" s="367"/>
      <c r="CB33" s="367"/>
      <c r="CC33" s="367"/>
      <c r="CD33" s="367"/>
      <c r="CE33" s="367"/>
      <c r="CF33" s="367"/>
      <c r="CG33" s="367"/>
      <c r="CH33" s="367"/>
      <c r="CI33" s="367"/>
      <c r="CJ33" s="367"/>
      <c r="CK33" s="367"/>
      <c r="CL33" s="367"/>
      <c r="CM33" s="367"/>
      <c r="CN33" s="65"/>
      <c r="CO33" s="368" t="s">
        <v>132</v>
      </c>
      <c r="CP33" s="368"/>
      <c r="CQ33" s="367" t="s">
        <v>137</v>
      </c>
      <c r="CR33" s="367"/>
      <c r="CS33" s="367"/>
      <c r="CT33" s="367"/>
      <c r="CU33" s="367"/>
      <c r="CV33" s="367"/>
      <c r="CW33" s="367"/>
      <c r="CX33" s="367"/>
      <c r="CY33" s="367"/>
      <c r="CZ33" s="367"/>
      <c r="DA33" s="367"/>
      <c r="DB33" s="367"/>
      <c r="DC33" s="367"/>
      <c r="DD33" s="367"/>
      <c r="DE33" s="367"/>
      <c r="DF33" s="65"/>
      <c r="DG33" s="366" t="s">
        <v>138</v>
      </c>
      <c r="DH33" s="366"/>
      <c r="DI33" s="67"/>
    </row>
    <row r="34" spans="1:113" ht="32.25" customHeight="1" x14ac:dyDescent="0.2">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6</v>
      </c>
      <c r="V34" s="364"/>
      <c r="W34" s="365" t="str">
        <f>IF('各会計、関係団体の財政状況及び健全化判断比率'!B28="","",'各会計、関係団体の財政状況及び健全化判断比率'!B28)</f>
        <v>五木村国民健康保険特別会計</v>
      </c>
      <c r="X34" s="365"/>
      <c r="Y34" s="365"/>
      <c r="Z34" s="365"/>
      <c r="AA34" s="365"/>
      <c r="AB34" s="365"/>
      <c r="AC34" s="365"/>
      <c r="AD34" s="365"/>
      <c r="AE34" s="365"/>
      <c r="AF34" s="365"/>
      <c r="AG34" s="365"/>
      <c r="AH34" s="365"/>
      <c r="AI34" s="365"/>
      <c r="AJ34" s="365"/>
      <c r="AK34" s="365"/>
      <c r="AL34" s="40"/>
      <c r="AM34" s="364" t="str">
        <f>IF(AO34="","",MAX(C34:D43,U34:V43)+1)</f>
        <v/>
      </c>
      <c r="AN34" s="364"/>
      <c r="AO34" s="365"/>
      <c r="AP34" s="365"/>
      <c r="AQ34" s="365"/>
      <c r="AR34" s="365"/>
      <c r="AS34" s="365"/>
      <c r="AT34" s="365"/>
      <c r="AU34" s="365"/>
      <c r="AV34" s="365"/>
      <c r="AW34" s="365"/>
      <c r="AX34" s="365"/>
      <c r="AY34" s="365"/>
      <c r="AZ34" s="365"/>
      <c r="BA34" s="365"/>
      <c r="BB34" s="365"/>
      <c r="BC34" s="365"/>
      <c r="BD34" s="40"/>
      <c r="BE34" s="364">
        <f>IF(BG34="","",MAX(C34:D43,U34:V43,AM34:AN43)+1)</f>
        <v>9</v>
      </c>
      <c r="BF34" s="364"/>
      <c r="BG34" s="365" t="str">
        <f>IF('各会計、関係団体の財政状況及び健全化判断比率'!B31="","",'各会計、関係団体の財政状況及び健全化判断比率'!B31)</f>
        <v>五木村簡易水道事業特別会計</v>
      </c>
      <c r="BH34" s="365"/>
      <c r="BI34" s="365"/>
      <c r="BJ34" s="365"/>
      <c r="BK34" s="365"/>
      <c r="BL34" s="365"/>
      <c r="BM34" s="365"/>
      <c r="BN34" s="365"/>
      <c r="BO34" s="365"/>
      <c r="BP34" s="365"/>
      <c r="BQ34" s="365"/>
      <c r="BR34" s="365"/>
      <c r="BS34" s="365"/>
      <c r="BT34" s="365"/>
      <c r="BU34" s="365"/>
      <c r="BV34" s="40"/>
      <c r="BW34" s="364">
        <f>IF(BY34="","",MAX(C34:D43,U34:V43,AM34:AN43,BE34:BF43)+1)</f>
        <v>11</v>
      </c>
      <c r="BX34" s="364"/>
      <c r="BY34" s="365" t="str">
        <f>IF('各会計、関係団体の財政状況及び健全化判断比率'!B68="","",'各会計、関係団体の財政状況及び健全化判断比率'!B68)</f>
        <v>熊本県市町村総合事務組合</v>
      </c>
      <c r="BZ34" s="365"/>
      <c r="CA34" s="365"/>
      <c r="CB34" s="365"/>
      <c r="CC34" s="365"/>
      <c r="CD34" s="365"/>
      <c r="CE34" s="365"/>
      <c r="CF34" s="365"/>
      <c r="CG34" s="365"/>
      <c r="CH34" s="365"/>
      <c r="CI34" s="365"/>
      <c r="CJ34" s="365"/>
      <c r="CK34" s="365"/>
      <c r="CL34" s="365"/>
      <c r="CM34" s="365"/>
      <c r="CN34" s="40"/>
      <c r="CO34" s="364">
        <f>IF(CQ34="","",MAX(C34:D43,U34:V43,AM34:AN43,BE34:BF43,BW34:BX43)+1)</f>
        <v>16</v>
      </c>
      <c r="CP34" s="364"/>
      <c r="CQ34" s="365" t="str">
        <f>IF('各会計、関係団体の財政状況及び健全化判断比率'!BS7="","",'各会計、関係団体の財政状況及び健全化判断比率'!BS7)</f>
        <v>(一財）五木村振興公社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2">
      <c r="A35" s="40"/>
      <c r="B35" s="64"/>
      <c r="C35" s="364">
        <f>IF(E35="","",C34+1)</f>
        <v>2</v>
      </c>
      <c r="D35" s="364"/>
      <c r="E35" s="365" t="str">
        <f>IF('各会計、関係団体の財政状況及び健全化判断比率'!B8="","",'各会計、関係団体の財政状況及び健全化判断比率'!B8)</f>
        <v>五木村ダム対策事業特別会計</v>
      </c>
      <c r="F35" s="365"/>
      <c r="G35" s="365"/>
      <c r="H35" s="365"/>
      <c r="I35" s="365"/>
      <c r="J35" s="365"/>
      <c r="K35" s="365"/>
      <c r="L35" s="365"/>
      <c r="M35" s="365"/>
      <c r="N35" s="365"/>
      <c r="O35" s="365"/>
      <c r="P35" s="365"/>
      <c r="Q35" s="365"/>
      <c r="R35" s="365"/>
      <c r="S35" s="365"/>
      <c r="T35" s="40"/>
      <c r="U35" s="364">
        <f>IF(W35="","",U34+1)</f>
        <v>7</v>
      </c>
      <c r="V35" s="364"/>
      <c r="W35" s="365" t="str">
        <f>IF('各会計、関係団体の財政状況及び健全化判断比率'!B29="","",'各会計、関係団体の財政状況及び健全化判断比率'!B29)</f>
        <v>五木村介護保険特別会計</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f t="shared" ref="BE35:BE43" si="1">IF(BG35="","",BE34+1)</f>
        <v>10</v>
      </c>
      <c r="BF35" s="364"/>
      <c r="BG35" s="365" t="str">
        <f>IF('各会計、関係団体の財政状況及び健全化判断比率'!B32="","",'各会計、関係団体の財政状況及び健全化判断比率'!B32)</f>
        <v>五木村農業集落排水事業特別会計</v>
      </c>
      <c r="BH35" s="365"/>
      <c r="BI35" s="365"/>
      <c r="BJ35" s="365"/>
      <c r="BK35" s="365"/>
      <c r="BL35" s="365"/>
      <c r="BM35" s="365"/>
      <c r="BN35" s="365"/>
      <c r="BO35" s="365"/>
      <c r="BP35" s="365"/>
      <c r="BQ35" s="365"/>
      <c r="BR35" s="365"/>
      <c r="BS35" s="365"/>
      <c r="BT35" s="365"/>
      <c r="BU35" s="365"/>
      <c r="BV35" s="40"/>
      <c r="BW35" s="364">
        <f t="shared" ref="BW35:BW43" si="2">IF(BY35="","",BW34+1)</f>
        <v>12</v>
      </c>
      <c r="BX35" s="364"/>
      <c r="BY35" s="365" t="str">
        <f>IF('各会計、関係団体の財政状況及び健全化判断比率'!B69="","",'各会計、関係団体の財政状況及び健全化判断比率'!B69)</f>
        <v>人吉下球磨消防組合</v>
      </c>
      <c r="BZ35" s="365"/>
      <c r="CA35" s="365"/>
      <c r="CB35" s="365"/>
      <c r="CC35" s="365"/>
      <c r="CD35" s="365"/>
      <c r="CE35" s="365"/>
      <c r="CF35" s="365"/>
      <c r="CG35" s="365"/>
      <c r="CH35" s="365"/>
      <c r="CI35" s="365"/>
      <c r="CJ35" s="365"/>
      <c r="CK35" s="365"/>
      <c r="CL35" s="365"/>
      <c r="CM35" s="365"/>
      <c r="CN35" s="40"/>
      <c r="CO35" s="364">
        <f t="shared" ref="CO35:CO43" si="3">IF(CQ35="","",CO34+1)</f>
        <v>17</v>
      </c>
      <c r="CP35" s="364"/>
      <c r="CQ35" s="365" t="str">
        <f>IF('各会計、関係団体の財政状況及び健全化判断比率'!BS8="","",'各会計、関係団体の財政状況及び健全化判断比率'!BS8)</f>
        <v>（株）子守唄の里五木</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2">
      <c r="A36" s="40"/>
      <c r="B36" s="64"/>
      <c r="C36" s="364">
        <f>IF(E36="","",C35+1)</f>
        <v>3</v>
      </c>
      <c r="D36" s="364"/>
      <c r="E36" s="365" t="str">
        <f>IF('各会計、関係団体の財政状況及び健全化判断比率'!B9="","",'各会計、関係団体の財政状況及び健全化判断比率'!B9)</f>
        <v>五木村代替地上下水道事業特別会計</v>
      </c>
      <c r="F36" s="365"/>
      <c r="G36" s="365"/>
      <c r="H36" s="365"/>
      <c r="I36" s="365"/>
      <c r="J36" s="365"/>
      <c r="K36" s="365"/>
      <c r="L36" s="365"/>
      <c r="M36" s="365"/>
      <c r="N36" s="365"/>
      <c r="O36" s="365"/>
      <c r="P36" s="365"/>
      <c r="Q36" s="365"/>
      <c r="R36" s="365"/>
      <c r="S36" s="365"/>
      <c r="T36" s="40"/>
      <c r="U36" s="364">
        <f t="shared" ref="U36:U43" si="4">IF(W36="","",U35+1)</f>
        <v>8</v>
      </c>
      <c r="V36" s="364"/>
      <c r="W36" s="365" t="str">
        <f>IF('各会計、関係団体の財政状況及び健全化判断比率'!B30="","",'各会計、関係団体の財政状況及び健全化判断比率'!B30)</f>
        <v>五木村後期高齢者医療特別会計</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13</v>
      </c>
      <c r="BX36" s="364"/>
      <c r="BY36" s="365" t="str">
        <f>IF('各会計、関係団体の財政状況及び健全化判断比率'!B70="","",'各会計、関係団体の財政状況及び健全化判断比率'!B70)</f>
        <v>人吉球磨広域行政組合（一般会計）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2">
      <c r="A37" s="40"/>
      <c r="B37" s="64"/>
      <c r="C37" s="364">
        <f>IF(E37="","",C36+1)</f>
        <v>4</v>
      </c>
      <c r="D37" s="364"/>
      <c r="E37" s="365" t="str">
        <f>IF('各会計、関係団体の財政状況及び健全化判断比率'!B10="","",'各会計、関係団体の財政状況及び健全化判断比率'!B10)</f>
        <v>五木村墓地公園特別会計</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14</v>
      </c>
      <c r="BX37" s="364"/>
      <c r="BY37" s="365" t="str">
        <f>IF('各会計、関係団体の財政状況及び健全化判断比率'!B71="","",'各会計、関係団体の財政状況及び健全化判断比率'!B71)</f>
        <v>熊本県後期高齢者医療広域連合（一般会計）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2">
      <c r="A38" s="40"/>
      <c r="B38" s="64"/>
      <c r="C38" s="364">
        <f t="shared" ref="C38:C43" si="5">IF(E38="","",C37+1)</f>
        <v>5</v>
      </c>
      <c r="D38" s="364"/>
      <c r="E38" s="365" t="str">
        <f>IF('各会計、関係団体の財政状況及び健全化判断比率'!B11="","",'各会計、関係団体の財政状況及び健全化判断比率'!B11)</f>
        <v>五木村情報通信事業特別会計</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15</v>
      </c>
      <c r="BX38" s="364"/>
      <c r="BY38" s="365" t="str">
        <f>IF('各会計、関係団体の財政状況及び健全化判断比率'!B72="","",'各会計、関係団体の財政状況及び健全化判断比率'!B72)</f>
        <v>熊本県後期高齢者医療広域連合（後期高齢者医療特別会計）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2">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2">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2">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2">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2">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139</v>
      </c>
      <c r="E46" s="361" t="s">
        <v>140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141</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142</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3" t="s">
        <v>143</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2">
      <c r="E50" s="361" t="s">
        <v>144</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145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146</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9" t="s">
        <v>147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7" zoomScaleSheetLayoutView="100" workbookViewId="0"/>
  </sheetViews>
  <sheetFormatPr defaultColWidth="0" defaultRowHeight="13.5" customHeight="1" zeroHeight="1" x14ac:dyDescent="0.2"/>
  <cols>
    <col min="1" max="1" width="6.6328125" style="240" customWidth="1"/>
    <col min="2" max="2" width="11" style="240" customWidth="1"/>
    <col min="3" max="3" width="17" style="240" customWidth="1"/>
    <col min="4" max="5" width="16.6328125" style="240" customWidth="1"/>
    <col min="6" max="15" width="15" style="240" customWidth="1"/>
    <col min="16" max="16" width="24" style="240" customWidth="1"/>
    <col min="17" max="16384" width="0" style="240"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41" t="s">
        <v>487</v>
      </c>
      <c r="K32" s="239"/>
      <c r="L32" s="239"/>
      <c r="M32" s="239"/>
      <c r="N32" s="239"/>
      <c r="O32" s="239"/>
      <c r="P32" s="239"/>
    </row>
    <row r="33" spans="1:16" ht="39" customHeight="1" thickBot="1" x14ac:dyDescent="0.3">
      <c r="A33" s="239"/>
      <c r="B33" s="242" t="s">
        <v>495</v>
      </c>
      <c r="C33" s="243"/>
      <c r="D33" s="243"/>
      <c r="E33" s="244" t="s">
        <v>488</v>
      </c>
      <c r="F33" s="245" t="s">
        <v>3</v>
      </c>
      <c r="G33" s="246" t="s">
        <v>4</v>
      </c>
      <c r="H33" s="246" t="s">
        <v>5</v>
      </c>
      <c r="I33" s="246" t="s">
        <v>6</v>
      </c>
      <c r="J33" s="247" t="s">
        <v>7</v>
      </c>
      <c r="K33" s="239"/>
      <c r="L33" s="239"/>
      <c r="M33" s="239"/>
      <c r="N33" s="239"/>
      <c r="O33" s="239"/>
      <c r="P33" s="239"/>
    </row>
    <row r="34" spans="1:16" ht="39" customHeight="1" x14ac:dyDescent="0.2">
      <c r="A34" s="239"/>
      <c r="B34" s="248"/>
      <c r="C34" s="1173" t="s">
        <v>496</v>
      </c>
      <c r="D34" s="1173"/>
      <c r="E34" s="1174"/>
      <c r="F34" s="249">
        <v>14.26</v>
      </c>
      <c r="G34" s="250">
        <v>13.12</v>
      </c>
      <c r="H34" s="250">
        <v>3.78</v>
      </c>
      <c r="I34" s="250">
        <v>23.84</v>
      </c>
      <c r="J34" s="251">
        <v>23.31</v>
      </c>
      <c r="K34" s="239"/>
      <c r="L34" s="239"/>
      <c r="M34" s="239"/>
      <c r="N34" s="239"/>
      <c r="O34" s="239"/>
      <c r="P34" s="239"/>
    </row>
    <row r="35" spans="1:16" ht="39" customHeight="1" x14ac:dyDescent="0.2">
      <c r="A35" s="239"/>
      <c r="B35" s="252"/>
      <c r="C35" s="1167" t="s">
        <v>497</v>
      </c>
      <c r="D35" s="1168"/>
      <c r="E35" s="1169"/>
      <c r="F35" s="253">
        <v>7.0000000000000007E-2</v>
      </c>
      <c r="G35" s="254">
        <v>0.51</v>
      </c>
      <c r="H35" s="254">
        <v>0.35</v>
      </c>
      <c r="I35" s="254">
        <v>0.38</v>
      </c>
      <c r="J35" s="255">
        <v>0.95</v>
      </c>
      <c r="K35" s="239"/>
      <c r="L35" s="239"/>
      <c r="M35" s="239"/>
      <c r="N35" s="239"/>
      <c r="O35" s="239"/>
      <c r="P35" s="239"/>
    </row>
    <row r="36" spans="1:16" ht="39" customHeight="1" x14ac:dyDescent="0.2">
      <c r="A36" s="239"/>
      <c r="B36" s="252"/>
      <c r="C36" s="1167" t="s">
        <v>498</v>
      </c>
      <c r="D36" s="1168"/>
      <c r="E36" s="1169"/>
      <c r="F36" s="253">
        <v>1.63</v>
      </c>
      <c r="G36" s="254">
        <v>1.06</v>
      </c>
      <c r="H36" s="254">
        <v>0.26</v>
      </c>
      <c r="I36" s="254">
        <v>0.12</v>
      </c>
      <c r="J36" s="255">
        <v>0.08</v>
      </c>
      <c r="K36" s="239"/>
      <c r="L36" s="239"/>
      <c r="M36" s="239"/>
      <c r="N36" s="239"/>
      <c r="O36" s="239"/>
      <c r="P36" s="239"/>
    </row>
    <row r="37" spans="1:16" ht="39" customHeight="1" x14ac:dyDescent="0.2">
      <c r="A37" s="239"/>
      <c r="B37" s="252"/>
      <c r="C37" s="1167" t="s">
        <v>499</v>
      </c>
      <c r="D37" s="1168"/>
      <c r="E37" s="1169"/>
      <c r="F37" s="253">
        <v>0</v>
      </c>
      <c r="G37" s="254">
        <v>0</v>
      </c>
      <c r="H37" s="254">
        <v>0.06</v>
      </c>
      <c r="I37" s="254">
        <v>0</v>
      </c>
      <c r="J37" s="255">
        <v>0.05</v>
      </c>
      <c r="K37" s="239"/>
      <c r="L37" s="239"/>
      <c r="M37" s="239"/>
      <c r="N37" s="239"/>
      <c r="O37" s="239"/>
      <c r="P37" s="239"/>
    </row>
    <row r="38" spans="1:16" ht="39" customHeight="1" x14ac:dyDescent="0.2">
      <c r="A38" s="239"/>
      <c r="B38" s="252"/>
      <c r="C38" s="1167" t="s">
        <v>500</v>
      </c>
      <c r="D38" s="1168"/>
      <c r="E38" s="1169"/>
      <c r="F38" s="253">
        <v>0.09</v>
      </c>
      <c r="G38" s="254">
        <v>0</v>
      </c>
      <c r="H38" s="254">
        <v>0.02</v>
      </c>
      <c r="I38" s="254">
        <v>7.0000000000000007E-2</v>
      </c>
      <c r="J38" s="255">
        <v>0.04</v>
      </c>
      <c r="K38" s="239"/>
      <c r="L38" s="239"/>
      <c r="M38" s="239"/>
      <c r="N38" s="239"/>
      <c r="O38" s="239"/>
      <c r="P38" s="239"/>
    </row>
    <row r="39" spans="1:16" ht="39" customHeight="1" x14ac:dyDescent="0.2">
      <c r="A39" s="239"/>
      <c r="B39" s="252"/>
      <c r="C39" s="1167" t="s">
        <v>501</v>
      </c>
      <c r="D39" s="1168"/>
      <c r="E39" s="1169"/>
      <c r="F39" s="253">
        <v>0.01</v>
      </c>
      <c r="G39" s="254">
        <v>0.02</v>
      </c>
      <c r="H39" s="254">
        <v>0.01</v>
      </c>
      <c r="I39" s="254">
        <v>0.01</v>
      </c>
      <c r="J39" s="255">
        <v>0.02</v>
      </c>
      <c r="K39" s="239"/>
      <c r="L39" s="239"/>
      <c r="M39" s="239"/>
      <c r="N39" s="239"/>
      <c r="O39" s="239"/>
      <c r="P39" s="239"/>
    </row>
    <row r="40" spans="1:16" ht="39" customHeight="1" x14ac:dyDescent="0.2">
      <c r="A40" s="239"/>
      <c r="B40" s="252"/>
      <c r="C40" s="1167" t="s">
        <v>502</v>
      </c>
      <c r="D40" s="1168"/>
      <c r="E40" s="1169"/>
      <c r="F40" s="253">
        <v>0.01</v>
      </c>
      <c r="G40" s="254">
        <v>0.01</v>
      </c>
      <c r="H40" s="254">
        <v>0.03</v>
      </c>
      <c r="I40" s="254">
        <v>0</v>
      </c>
      <c r="J40" s="255">
        <v>0.02</v>
      </c>
      <c r="K40" s="239"/>
      <c r="L40" s="239"/>
      <c r="M40" s="239"/>
      <c r="N40" s="239"/>
      <c r="O40" s="239"/>
      <c r="P40" s="239"/>
    </row>
    <row r="41" spans="1:16" ht="39" customHeight="1" x14ac:dyDescent="0.2">
      <c r="A41" s="239"/>
      <c r="B41" s="252"/>
      <c r="C41" s="1167" t="s">
        <v>503</v>
      </c>
      <c r="D41" s="1168"/>
      <c r="E41" s="1169"/>
      <c r="F41" s="253">
        <v>0.01</v>
      </c>
      <c r="G41" s="254">
        <v>0.01</v>
      </c>
      <c r="H41" s="254">
        <v>0</v>
      </c>
      <c r="I41" s="254">
        <v>0.01</v>
      </c>
      <c r="J41" s="255">
        <v>0</v>
      </c>
      <c r="K41" s="239"/>
      <c r="L41" s="239"/>
      <c r="M41" s="239"/>
      <c r="N41" s="239"/>
      <c r="O41" s="239"/>
      <c r="P41" s="239"/>
    </row>
    <row r="42" spans="1:16" ht="39" customHeight="1" x14ac:dyDescent="0.2">
      <c r="A42" s="239"/>
      <c r="B42" s="256"/>
      <c r="C42" s="1167" t="s">
        <v>504</v>
      </c>
      <c r="D42" s="1168"/>
      <c r="E42" s="1169"/>
      <c r="F42" s="253" t="s">
        <v>448</v>
      </c>
      <c r="G42" s="254" t="s">
        <v>505</v>
      </c>
      <c r="H42" s="254" t="s">
        <v>448</v>
      </c>
      <c r="I42" s="254" t="s">
        <v>448</v>
      </c>
      <c r="J42" s="255" t="s">
        <v>448</v>
      </c>
      <c r="K42" s="239"/>
      <c r="L42" s="239"/>
      <c r="M42" s="239"/>
      <c r="N42" s="239"/>
      <c r="O42" s="239"/>
      <c r="P42" s="239"/>
    </row>
    <row r="43" spans="1:16" ht="39" customHeight="1" thickBot="1" x14ac:dyDescent="0.25">
      <c r="A43" s="239"/>
      <c r="B43" s="257"/>
      <c r="C43" s="1170" t="s">
        <v>506</v>
      </c>
      <c r="D43" s="1171"/>
      <c r="E43" s="1172"/>
      <c r="F43" s="258">
        <v>0</v>
      </c>
      <c r="G43" s="259">
        <v>0</v>
      </c>
      <c r="H43" s="259">
        <v>0.11</v>
      </c>
      <c r="I43" s="259">
        <v>0</v>
      </c>
      <c r="J43" s="260">
        <v>0</v>
      </c>
      <c r="K43" s="239"/>
      <c r="L43" s="239"/>
      <c r="M43" s="239"/>
      <c r="N43" s="239"/>
      <c r="O43" s="239"/>
      <c r="P43" s="239"/>
    </row>
    <row r="44" spans="1:16" ht="39" customHeight="1" x14ac:dyDescent="0.2">
      <c r="A44" s="239"/>
      <c r="B44" s="261" t="s">
        <v>507</v>
      </c>
      <c r="C44" s="262"/>
      <c r="D44" s="263"/>
      <c r="E44" s="263"/>
      <c r="F44" s="264"/>
      <c r="G44" s="264"/>
      <c r="H44" s="264"/>
      <c r="I44" s="264"/>
      <c r="J44" s="264"/>
      <c r="K44" s="239"/>
      <c r="L44" s="239"/>
      <c r="M44" s="239"/>
      <c r="N44" s="239"/>
      <c r="O44" s="239"/>
      <c r="P44" s="239"/>
    </row>
    <row r="45" spans="1:16" ht="16.5" x14ac:dyDescent="0.2">
      <c r="A45" s="239"/>
      <c r="B45" s="239"/>
      <c r="C45" s="239"/>
      <c r="D45" s="239"/>
      <c r="E45" s="239"/>
      <c r="F45" s="239"/>
      <c r="G45" s="239"/>
      <c r="H45" s="239"/>
      <c r="I45" s="239"/>
      <c r="J45" s="239"/>
      <c r="K45" s="239"/>
      <c r="L45" s="239"/>
      <c r="M45" s="239"/>
      <c r="N45" s="239"/>
      <c r="O45" s="239"/>
      <c r="P45" s="239"/>
    </row>
  </sheetData>
  <sheetProtection algorithmName="SHA-512" hashValue="318wdIBIzdFGh/kswRDOz1FYmKBUdaxHAZ4QFp/0KCasQ8tsotCzTbqKc+q+z9MJT25EeYWTgtUFCRjB7Xd/Zw==" saltValue="OVQ4VIEabPltK+Xdy0Tm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6" zoomScaleSheetLayoutView="55" workbookViewId="0"/>
  </sheetViews>
  <sheetFormatPr defaultColWidth="0" defaultRowHeight="12.65" customHeight="1" zeroHeight="1" x14ac:dyDescent="0.2"/>
  <cols>
    <col min="1" max="1" width="6.6328125" style="266" customWidth="1"/>
    <col min="2" max="3" width="10.90625" style="266" customWidth="1"/>
    <col min="4" max="4" width="10" style="266" customWidth="1"/>
    <col min="5" max="10" width="11" style="266" customWidth="1"/>
    <col min="11" max="15" width="13.08984375" style="266" customWidth="1"/>
    <col min="16" max="21" width="11.453125" style="266" customWidth="1"/>
    <col min="22" max="16384" width="0" style="266" hidden="1"/>
  </cols>
  <sheetData>
    <row r="1" spans="1:21" ht="13.5" customHeight="1" x14ac:dyDescent="0.2">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2">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2">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2">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2">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2">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2">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2">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2">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2">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2">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2">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2">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2">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2">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2">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2">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2">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2">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2">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2">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2">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2">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2">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2">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2">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2">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2">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2">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2">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2">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2">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2">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5">
      <c r="A43" s="265"/>
      <c r="B43" s="265"/>
      <c r="C43" s="265"/>
      <c r="D43" s="265"/>
      <c r="E43" s="265"/>
      <c r="F43" s="265"/>
      <c r="G43" s="265"/>
      <c r="H43" s="265"/>
      <c r="I43" s="265"/>
      <c r="J43" s="265"/>
      <c r="K43" s="265"/>
      <c r="L43" s="265"/>
      <c r="M43" s="265"/>
      <c r="N43" s="265"/>
      <c r="O43" s="267" t="s">
        <v>508</v>
      </c>
      <c r="P43" s="265"/>
      <c r="Q43" s="265"/>
      <c r="R43" s="265"/>
      <c r="S43" s="265"/>
      <c r="T43" s="265"/>
      <c r="U43" s="265"/>
    </row>
    <row r="44" spans="1:21" ht="30.75" customHeight="1" thickBot="1" x14ac:dyDescent="0.3">
      <c r="A44" s="265"/>
      <c r="B44" s="268" t="s">
        <v>509</v>
      </c>
      <c r="C44" s="269"/>
      <c r="D44" s="269"/>
      <c r="E44" s="270"/>
      <c r="F44" s="270"/>
      <c r="G44" s="270"/>
      <c r="H44" s="270"/>
      <c r="I44" s="270"/>
      <c r="J44" s="271" t="s">
        <v>488</v>
      </c>
      <c r="K44" s="272" t="s">
        <v>3</v>
      </c>
      <c r="L44" s="273" t="s">
        <v>4</v>
      </c>
      <c r="M44" s="273" t="s">
        <v>5</v>
      </c>
      <c r="N44" s="273" t="s">
        <v>6</v>
      </c>
      <c r="O44" s="274" t="s">
        <v>7</v>
      </c>
      <c r="P44" s="265"/>
      <c r="Q44" s="265"/>
      <c r="R44" s="265"/>
      <c r="S44" s="265"/>
      <c r="T44" s="265"/>
      <c r="U44" s="265"/>
    </row>
    <row r="45" spans="1:21" ht="30.75" customHeight="1" x14ac:dyDescent="0.2">
      <c r="A45" s="265"/>
      <c r="B45" s="1193" t="s">
        <v>510</v>
      </c>
      <c r="C45" s="1194"/>
      <c r="D45" s="275"/>
      <c r="E45" s="1199" t="s">
        <v>511</v>
      </c>
      <c r="F45" s="1199"/>
      <c r="G45" s="1199"/>
      <c r="H45" s="1199"/>
      <c r="I45" s="1199"/>
      <c r="J45" s="1200"/>
      <c r="K45" s="276">
        <v>256</v>
      </c>
      <c r="L45" s="277">
        <v>243</v>
      </c>
      <c r="M45" s="277">
        <v>240</v>
      </c>
      <c r="N45" s="277">
        <v>266</v>
      </c>
      <c r="O45" s="278">
        <v>318</v>
      </c>
      <c r="P45" s="265"/>
      <c r="Q45" s="265"/>
      <c r="R45" s="265"/>
      <c r="S45" s="265"/>
      <c r="T45" s="265"/>
      <c r="U45" s="265"/>
    </row>
    <row r="46" spans="1:21" ht="30.75" customHeight="1" x14ac:dyDescent="0.2">
      <c r="A46" s="265"/>
      <c r="B46" s="1195"/>
      <c r="C46" s="1196"/>
      <c r="D46" s="279"/>
      <c r="E46" s="1177" t="s">
        <v>512</v>
      </c>
      <c r="F46" s="1177"/>
      <c r="G46" s="1177"/>
      <c r="H46" s="1177"/>
      <c r="I46" s="1177"/>
      <c r="J46" s="1178"/>
      <c r="K46" s="280" t="s">
        <v>448</v>
      </c>
      <c r="L46" s="281" t="s">
        <v>448</v>
      </c>
      <c r="M46" s="281" t="s">
        <v>448</v>
      </c>
      <c r="N46" s="281" t="s">
        <v>448</v>
      </c>
      <c r="O46" s="282" t="s">
        <v>448</v>
      </c>
      <c r="P46" s="265"/>
      <c r="Q46" s="265"/>
      <c r="R46" s="265"/>
      <c r="S46" s="265"/>
      <c r="T46" s="265"/>
      <c r="U46" s="265"/>
    </row>
    <row r="47" spans="1:21" ht="30.75" customHeight="1" x14ac:dyDescent="0.2">
      <c r="A47" s="265"/>
      <c r="B47" s="1195"/>
      <c r="C47" s="1196"/>
      <c r="D47" s="279"/>
      <c r="E47" s="1177" t="s">
        <v>513</v>
      </c>
      <c r="F47" s="1177"/>
      <c r="G47" s="1177"/>
      <c r="H47" s="1177"/>
      <c r="I47" s="1177"/>
      <c r="J47" s="1178"/>
      <c r="K47" s="280" t="s">
        <v>448</v>
      </c>
      <c r="L47" s="281" t="s">
        <v>448</v>
      </c>
      <c r="M47" s="281" t="s">
        <v>448</v>
      </c>
      <c r="N47" s="281" t="s">
        <v>448</v>
      </c>
      <c r="O47" s="282" t="s">
        <v>448</v>
      </c>
      <c r="P47" s="265"/>
      <c r="Q47" s="265"/>
      <c r="R47" s="265"/>
      <c r="S47" s="265"/>
      <c r="T47" s="265"/>
      <c r="U47" s="265"/>
    </row>
    <row r="48" spans="1:21" ht="30.75" customHeight="1" x14ac:dyDescent="0.2">
      <c r="A48" s="265"/>
      <c r="B48" s="1195"/>
      <c r="C48" s="1196"/>
      <c r="D48" s="279"/>
      <c r="E48" s="1177" t="s">
        <v>514</v>
      </c>
      <c r="F48" s="1177"/>
      <c r="G48" s="1177"/>
      <c r="H48" s="1177"/>
      <c r="I48" s="1177"/>
      <c r="J48" s="1178"/>
      <c r="K48" s="280">
        <v>7</v>
      </c>
      <c r="L48" s="281">
        <v>7</v>
      </c>
      <c r="M48" s="281">
        <v>6</v>
      </c>
      <c r="N48" s="281">
        <v>7</v>
      </c>
      <c r="O48" s="282">
        <v>7</v>
      </c>
      <c r="P48" s="265"/>
      <c r="Q48" s="265"/>
      <c r="R48" s="265"/>
      <c r="S48" s="265"/>
      <c r="T48" s="265"/>
      <c r="U48" s="265"/>
    </row>
    <row r="49" spans="1:21" ht="30.75" customHeight="1" x14ac:dyDescent="0.2">
      <c r="A49" s="265"/>
      <c r="B49" s="1195"/>
      <c r="C49" s="1196"/>
      <c r="D49" s="279"/>
      <c r="E49" s="1177" t="s">
        <v>515</v>
      </c>
      <c r="F49" s="1177"/>
      <c r="G49" s="1177"/>
      <c r="H49" s="1177"/>
      <c r="I49" s="1177"/>
      <c r="J49" s="1178"/>
      <c r="K49" s="280">
        <v>9</v>
      </c>
      <c r="L49" s="281">
        <v>6</v>
      </c>
      <c r="M49" s="281">
        <v>6</v>
      </c>
      <c r="N49" s="281">
        <v>6</v>
      </c>
      <c r="O49" s="282">
        <v>7</v>
      </c>
      <c r="P49" s="265"/>
      <c r="Q49" s="265"/>
      <c r="R49" s="265"/>
      <c r="S49" s="265"/>
      <c r="T49" s="265"/>
      <c r="U49" s="265"/>
    </row>
    <row r="50" spans="1:21" ht="30.75" customHeight="1" x14ac:dyDescent="0.2">
      <c r="A50" s="265"/>
      <c r="B50" s="1195"/>
      <c r="C50" s="1196"/>
      <c r="D50" s="279"/>
      <c r="E50" s="1177" t="s">
        <v>516</v>
      </c>
      <c r="F50" s="1177"/>
      <c r="G50" s="1177"/>
      <c r="H50" s="1177"/>
      <c r="I50" s="1177"/>
      <c r="J50" s="1178"/>
      <c r="K50" s="280">
        <v>2</v>
      </c>
      <c r="L50" s="281">
        <v>2</v>
      </c>
      <c r="M50" s="281" t="s">
        <v>448</v>
      </c>
      <c r="N50" s="281">
        <v>0</v>
      </c>
      <c r="O50" s="282">
        <v>0</v>
      </c>
      <c r="P50" s="265"/>
      <c r="Q50" s="265"/>
      <c r="R50" s="265"/>
      <c r="S50" s="265"/>
      <c r="T50" s="265"/>
      <c r="U50" s="265"/>
    </row>
    <row r="51" spans="1:21" ht="30.75" customHeight="1" x14ac:dyDescent="0.2">
      <c r="A51" s="265"/>
      <c r="B51" s="1197"/>
      <c r="C51" s="1198"/>
      <c r="D51" s="283"/>
      <c r="E51" s="1177" t="s">
        <v>517</v>
      </c>
      <c r="F51" s="1177"/>
      <c r="G51" s="1177"/>
      <c r="H51" s="1177"/>
      <c r="I51" s="1177"/>
      <c r="J51" s="1178"/>
      <c r="K51" s="280">
        <v>0</v>
      </c>
      <c r="L51" s="281">
        <v>0</v>
      </c>
      <c r="M51" s="281">
        <v>0</v>
      </c>
      <c r="N51" s="281">
        <v>0</v>
      </c>
      <c r="O51" s="282">
        <v>0</v>
      </c>
      <c r="P51" s="265"/>
      <c r="Q51" s="265"/>
      <c r="R51" s="265"/>
      <c r="S51" s="265"/>
      <c r="T51" s="265"/>
      <c r="U51" s="265"/>
    </row>
    <row r="52" spans="1:21" ht="30.75" customHeight="1" x14ac:dyDescent="0.2">
      <c r="A52" s="265"/>
      <c r="B52" s="1175" t="s">
        <v>518</v>
      </c>
      <c r="C52" s="1176"/>
      <c r="D52" s="283"/>
      <c r="E52" s="1177" t="s">
        <v>519</v>
      </c>
      <c r="F52" s="1177"/>
      <c r="G52" s="1177"/>
      <c r="H52" s="1177"/>
      <c r="I52" s="1177"/>
      <c r="J52" s="1178"/>
      <c r="K52" s="280">
        <v>188</v>
      </c>
      <c r="L52" s="281">
        <v>176</v>
      </c>
      <c r="M52" s="281">
        <v>171</v>
      </c>
      <c r="N52" s="281">
        <v>178</v>
      </c>
      <c r="O52" s="282">
        <v>194</v>
      </c>
      <c r="P52" s="265"/>
      <c r="Q52" s="265"/>
      <c r="R52" s="265"/>
      <c r="S52" s="265"/>
      <c r="T52" s="265"/>
      <c r="U52" s="265"/>
    </row>
    <row r="53" spans="1:21" ht="30.75" customHeight="1" thickBot="1" x14ac:dyDescent="0.25">
      <c r="A53" s="265"/>
      <c r="B53" s="1179" t="s">
        <v>520</v>
      </c>
      <c r="C53" s="1180"/>
      <c r="D53" s="284"/>
      <c r="E53" s="1181" t="s">
        <v>521</v>
      </c>
      <c r="F53" s="1181"/>
      <c r="G53" s="1181"/>
      <c r="H53" s="1181"/>
      <c r="I53" s="1181"/>
      <c r="J53" s="1182"/>
      <c r="K53" s="285">
        <v>86</v>
      </c>
      <c r="L53" s="286">
        <v>82</v>
      </c>
      <c r="M53" s="286">
        <v>81</v>
      </c>
      <c r="N53" s="286">
        <v>101</v>
      </c>
      <c r="O53" s="287">
        <v>138</v>
      </c>
      <c r="P53" s="265"/>
      <c r="Q53" s="265"/>
      <c r="R53" s="265"/>
      <c r="S53" s="265"/>
      <c r="T53" s="265"/>
      <c r="U53" s="265"/>
    </row>
    <row r="54" spans="1:21" ht="24" customHeight="1" x14ac:dyDescent="0.25">
      <c r="A54" s="265"/>
      <c r="B54" s="288" t="s">
        <v>522</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3">
      <c r="A55" s="265"/>
      <c r="B55" s="289" t="s">
        <v>523</v>
      </c>
      <c r="C55" s="290"/>
      <c r="D55" s="290"/>
      <c r="E55" s="290"/>
      <c r="F55" s="290"/>
      <c r="G55" s="290"/>
      <c r="H55" s="290"/>
      <c r="I55" s="290"/>
      <c r="J55" s="290"/>
      <c r="K55" s="291"/>
      <c r="L55" s="291"/>
      <c r="M55" s="291"/>
      <c r="N55" s="291"/>
      <c r="O55" s="292" t="s">
        <v>524</v>
      </c>
      <c r="P55" s="265"/>
      <c r="Q55" s="265"/>
      <c r="R55" s="265"/>
      <c r="S55" s="265"/>
      <c r="T55" s="265"/>
      <c r="U55" s="265"/>
    </row>
    <row r="56" spans="1:21" ht="31.5" customHeight="1" thickBot="1" x14ac:dyDescent="0.3">
      <c r="A56" s="265"/>
      <c r="B56" s="293"/>
      <c r="C56" s="294"/>
      <c r="D56" s="294"/>
      <c r="E56" s="295"/>
      <c r="F56" s="295"/>
      <c r="G56" s="295"/>
      <c r="H56" s="295"/>
      <c r="I56" s="295"/>
      <c r="J56" s="296" t="s">
        <v>488</v>
      </c>
      <c r="K56" s="297" t="s">
        <v>525</v>
      </c>
      <c r="L56" s="298" t="s">
        <v>526</v>
      </c>
      <c r="M56" s="298" t="s">
        <v>527</v>
      </c>
      <c r="N56" s="298" t="s">
        <v>528</v>
      </c>
      <c r="O56" s="299" t="s">
        <v>529</v>
      </c>
      <c r="P56" s="265"/>
      <c r="Q56" s="265"/>
      <c r="R56" s="265"/>
      <c r="S56" s="265"/>
      <c r="T56" s="265"/>
      <c r="U56" s="265"/>
    </row>
    <row r="57" spans="1:21" ht="31.5" customHeight="1" x14ac:dyDescent="0.2">
      <c r="B57" s="1183" t="s">
        <v>530</v>
      </c>
      <c r="C57" s="1184"/>
      <c r="D57" s="1187" t="s">
        <v>531</v>
      </c>
      <c r="E57" s="1188"/>
      <c r="F57" s="1188"/>
      <c r="G57" s="1188"/>
      <c r="H57" s="1188"/>
      <c r="I57" s="1188"/>
      <c r="J57" s="1189"/>
      <c r="K57" s="300"/>
      <c r="L57" s="301"/>
      <c r="M57" s="301"/>
      <c r="N57" s="301"/>
      <c r="O57" s="302"/>
    </row>
    <row r="58" spans="1:21" ht="31.5" customHeight="1" thickBot="1" x14ac:dyDescent="0.25">
      <c r="B58" s="1185"/>
      <c r="C58" s="1186"/>
      <c r="D58" s="1190" t="s">
        <v>532</v>
      </c>
      <c r="E58" s="1191"/>
      <c r="F58" s="1191"/>
      <c r="G58" s="1191"/>
      <c r="H58" s="1191"/>
      <c r="I58" s="1191"/>
      <c r="J58" s="1192"/>
      <c r="K58" s="303"/>
      <c r="L58" s="304"/>
      <c r="M58" s="304"/>
      <c r="N58" s="304"/>
      <c r="O58" s="305"/>
    </row>
    <row r="59" spans="1:21" ht="24" customHeight="1" x14ac:dyDescent="0.2">
      <c r="B59" s="306"/>
      <c r="C59" s="306"/>
      <c r="D59" s="307" t="s">
        <v>533</v>
      </c>
      <c r="E59" s="308"/>
      <c r="F59" s="308"/>
      <c r="G59" s="308"/>
      <c r="H59" s="308"/>
      <c r="I59" s="308"/>
      <c r="J59" s="308"/>
      <c r="K59" s="308"/>
      <c r="L59" s="308"/>
      <c r="M59" s="308"/>
      <c r="N59" s="308"/>
      <c r="O59" s="308"/>
    </row>
    <row r="60" spans="1:21" ht="24" customHeight="1" x14ac:dyDescent="0.2">
      <c r="B60" s="309"/>
      <c r="C60" s="309"/>
      <c r="D60" s="307" t="s">
        <v>534</v>
      </c>
      <c r="E60" s="308"/>
      <c r="F60" s="308"/>
      <c r="G60" s="308"/>
      <c r="H60" s="308"/>
      <c r="I60" s="308"/>
      <c r="J60" s="308"/>
      <c r="K60" s="308"/>
      <c r="L60" s="308"/>
      <c r="M60" s="308"/>
      <c r="N60" s="308"/>
      <c r="O60" s="308"/>
    </row>
    <row r="61" spans="1:21" ht="24" customHeight="1" x14ac:dyDescent="0.2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2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yY/G0AobriD+f1uDDP7jDKlkcD2z5p33fJwZWClFVY5IIp8b6cootpJPAFA9nQXyaHFI3HrwxlOwQw5DG7OC5A==" saltValue="Jn9lce14zCWKucdRONx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40" zoomScaleSheetLayoutView="100" workbookViewId="0"/>
  </sheetViews>
  <sheetFormatPr defaultColWidth="0" defaultRowHeight="13.5" customHeight="1" zeroHeight="1" x14ac:dyDescent="0.2"/>
  <cols>
    <col min="1" max="1" width="6.6328125" style="310" customWidth="1"/>
    <col min="2" max="3" width="12.6328125" style="310" customWidth="1"/>
    <col min="4" max="4" width="11.6328125" style="310" customWidth="1"/>
    <col min="5" max="8" width="10.36328125" style="310" customWidth="1"/>
    <col min="9" max="13" width="16.36328125" style="310" customWidth="1"/>
    <col min="14" max="19" width="12.63281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1" t="s">
        <v>508</v>
      </c>
    </row>
    <row r="40" spans="2:13" ht="27.75" customHeight="1" thickBot="1" x14ac:dyDescent="0.3">
      <c r="B40" s="312" t="s">
        <v>509</v>
      </c>
      <c r="C40" s="313"/>
      <c r="D40" s="313"/>
      <c r="E40" s="314"/>
      <c r="F40" s="314"/>
      <c r="G40" s="314"/>
      <c r="H40" s="315" t="s">
        <v>488</v>
      </c>
      <c r="I40" s="316" t="s">
        <v>3</v>
      </c>
      <c r="J40" s="317" t="s">
        <v>4</v>
      </c>
      <c r="K40" s="317" t="s">
        <v>5</v>
      </c>
      <c r="L40" s="317" t="s">
        <v>6</v>
      </c>
      <c r="M40" s="318" t="s">
        <v>7</v>
      </c>
    </row>
    <row r="41" spans="2:13" ht="27.75" customHeight="1" x14ac:dyDescent="0.2">
      <c r="B41" s="1213" t="s">
        <v>535</v>
      </c>
      <c r="C41" s="1214"/>
      <c r="D41" s="319"/>
      <c r="E41" s="1215" t="s">
        <v>536</v>
      </c>
      <c r="F41" s="1215"/>
      <c r="G41" s="1215"/>
      <c r="H41" s="1216"/>
      <c r="I41" s="320">
        <v>2582</v>
      </c>
      <c r="J41" s="321">
        <v>2883</v>
      </c>
      <c r="K41" s="321">
        <v>3128</v>
      </c>
      <c r="L41" s="321">
        <v>3484</v>
      </c>
      <c r="M41" s="322">
        <v>3400</v>
      </c>
    </row>
    <row r="42" spans="2:13" ht="27.75" customHeight="1" x14ac:dyDescent="0.2">
      <c r="B42" s="1203"/>
      <c r="C42" s="1204"/>
      <c r="D42" s="323"/>
      <c r="E42" s="1207" t="s">
        <v>537</v>
      </c>
      <c r="F42" s="1207"/>
      <c r="G42" s="1207"/>
      <c r="H42" s="1208"/>
      <c r="I42" s="324" t="s">
        <v>448</v>
      </c>
      <c r="J42" s="325" t="s">
        <v>448</v>
      </c>
      <c r="K42" s="325" t="s">
        <v>448</v>
      </c>
      <c r="L42" s="325">
        <v>3</v>
      </c>
      <c r="M42" s="326">
        <v>3</v>
      </c>
    </row>
    <row r="43" spans="2:13" ht="27.75" customHeight="1" x14ac:dyDescent="0.2">
      <c r="B43" s="1203"/>
      <c r="C43" s="1204"/>
      <c r="D43" s="323"/>
      <c r="E43" s="1207" t="s">
        <v>538</v>
      </c>
      <c r="F43" s="1207"/>
      <c r="G43" s="1207"/>
      <c r="H43" s="1208"/>
      <c r="I43" s="324">
        <v>69</v>
      </c>
      <c r="J43" s="325">
        <v>65</v>
      </c>
      <c r="K43" s="325">
        <v>65</v>
      </c>
      <c r="L43" s="325">
        <v>58</v>
      </c>
      <c r="M43" s="326">
        <v>54</v>
      </c>
    </row>
    <row r="44" spans="2:13" ht="27.75" customHeight="1" x14ac:dyDescent="0.2">
      <c r="B44" s="1203"/>
      <c r="C44" s="1204"/>
      <c r="D44" s="323"/>
      <c r="E44" s="1207" t="s">
        <v>539</v>
      </c>
      <c r="F44" s="1207"/>
      <c r="G44" s="1207"/>
      <c r="H44" s="1208"/>
      <c r="I44" s="324">
        <v>50</v>
      </c>
      <c r="J44" s="325">
        <v>25</v>
      </c>
      <c r="K44" s="325">
        <v>20</v>
      </c>
      <c r="L44" s="325">
        <v>15</v>
      </c>
      <c r="M44" s="326">
        <v>9</v>
      </c>
    </row>
    <row r="45" spans="2:13" ht="27.75" customHeight="1" x14ac:dyDescent="0.2">
      <c r="B45" s="1203"/>
      <c r="C45" s="1204"/>
      <c r="D45" s="323"/>
      <c r="E45" s="1207" t="s">
        <v>540</v>
      </c>
      <c r="F45" s="1207"/>
      <c r="G45" s="1207"/>
      <c r="H45" s="1208"/>
      <c r="I45" s="324">
        <v>466</v>
      </c>
      <c r="J45" s="325">
        <v>456</v>
      </c>
      <c r="K45" s="325">
        <v>403</v>
      </c>
      <c r="L45" s="325">
        <v>463</v>
      </c>
      <c r="M45" s="326">
        <v>395</v>
      </c>
    </row>
    <row r="46" spans="2:13" ht="27.75" customHeight="1" x14ac:dyDescent="0.2">
      <c r="B46" s="1203"/>
      <c r="C46" s="1204"/>
      <c r="D46" s="327"/>
      <c r="E46" s="1207" t="s">
        <v>541</v>
      </c>
      <c r="F46" s="1207"/>
      <c r="G46" s="1207"/>
      <c r="H46" s="1208"/>
      <c r="I46" s="324" t="s">
        <v>448</v>
      </c>
      <c r="J46" s="325" t="s">
        <v>448</v>
      </c>
      <c r="K46" s="325" t="s">
        <v>448</v>
      </c>
      <c r="L46" s="325" t="s">
        <v>448</v>
      </c>
      <c r="M46" s="326" t="s">
        <v>448</v>
      </c>
    </row>
    <row r="47" spans="2:13" ht="27.75" customHeight="1" x14ac:dyDescent="0.2">
      <c r="B47" s="1203"/>
      <c r="C47" s="1204"/>
      <c r="D47" s="328"/>
      <c r="E47" s="1217" t="s">
        <v>542</v>
      </c>
      <c r="F47" s="1218"/>
      <c r="G47" s="1218"/>
      <c r="H47" s="1219"/>
      <c r="I47" s="324" t="s">
        <v>448</v>
      </c>
      <c r="J47" s="325" t="s">
        <v>448</v>
      </c>
      <c r="K47" s="325" t="s">
        <v>448</v>
      </c>
      <c r="L47" s="325" t="s">
        <v>448</v>
      </c>
      <c r="M47" s="326" t="s">
        <v>448</v>
      </c>
    </row>
    <row r="48" spans="2:13" ht="27.75" customHeight="1" x14ac:dyDescent="0.2">
      <c r="B48" s="1203"/>
      <c r="C48" s="1204"/>
      <c r="D48" s="323"/>
      <c r="E48" s="1207" t="s">
        <v>543</v>
      </c>
      <c r="F48" s="1207"/>
      <c r="G48" s="1207"/>
      <c r="H48" s="1208"/>
      <c r="I48" s="324" t="s">
        <v>448</v>
      </c>
      <c r="J48" s="325" t="s">
        <v>448</v>
      </c>
      <c r="K48" s="325" t="s">
        <v>448</v>
      </c>
      <c r="L48" s="325" t="s">
        <v>448</v>
      </c>
      <c r="M48" s="326" t="s">
        <v>448</v>
      </c>
    </row>
    <row r="49" spans="2:13" ht="27.75" customHeight="1" x14ac:dyDescent="0.2">
      <c r="B49" s="1205"/>
      <c r="C49" s="1206"/>
      <c r="D49" s="323"/>
      <c r="E49" s="1207" t="s">
        <v>544</v>
      </c>
      <c r="F49" s="1207"/>
      <c r="G49" s="1207"/>
      <c r="H49" s="1208"/>
      <c r="I49" s="324" t="s">
        <v>448</v>
      </c>
      <c r="J49" s="325" t="s">
        <v>448</v>
      </c>
      <c r="K49" s="325" t="s">
        <v>448</v>
      </c>
      <c r="L49" s="325" t="s">
        <v>448</v>
      </c>
      <c r="M49" s="326" t="s">
        <v>448</v>
      </c>
    </row>
    <row r="50" spans="2:13" ht="27.75" customHeight="1" x14ac:dyDescent="0.2">
      <c r="B50" s="1201" t="s">
        <v>545</v>
      </c>
      <c r="C50" s="1202"/>
      <c r="D50" s="329"/>
      <c r="E50" s="1207" t="s">
        <v>546</v>
      </c>
      <c r="F50" s="1207"/>
      <c r="G50" s="1207"/>
      <c r="H50" s="1208"/>
      <c r="I50" s="324">
        <v>2378</v>
      </c>
      <c r="J50" s="325">
        <v>1852</v>
      </c>
      <c r="K50" s="325">
        <v>1999</v>
      </c>
      <c r="L50" s="325">
        <v>1947</v>
      </c>
      <c r="M50" s="326">
        <v>2047</v>
      </c>
    </row>
    <row r="51" spans="2:13" ht="27.75" customHeight="1" x14ac:dyDescent="0.2">
      <c r="B51" s="1203"/>
      <c r="C51" s="1204"/>
      <c r="D51" s="323"/>
      <c r="E51" s="1207" t="s">
        <v>547</v>
      </c>
      <c r="F51" s="1207"/>
      <c r="G51" s="1207"/>
      <c r="H51" s="1208"/>
      <c r="I51" s="324">
        <v>29</v>
      </c>
      <c r="J51" s="325">
        <v>25</v>
      </c>
      <c r="K51" s="325">
        <v>21</v>
      </c>
      <c r="L51" s="325">
        <v>17</v>
      </c>
      <c r="M51" s="326">
        <v>13</v>
      </c>
    </row>
    <row r="52" spans="2:13" ht="27.75" customHeight="1" x14ac:dyDescent="0.2">
      <c r="B52" s="1205"/>
      <c r="C52" s="1206"/>
      <c r="D52" s="323"/>
      <c r="E52" s="1207" t="s">
        <v>548</v>
      </c>
      <c r="F52" s="1207"/>
      <c r="G52" s="1207"/>
      <c r="H52" s="1208"/>
      <c r="I52" s="324">
        <v>1847</v>
      </c>
      <c r="J52" s="325">
        <v>2481</v>
      </c>
      <c r="K52" s="325">
        <v>2451</v>
      </c>
      <c r="L52" s="325">
        <v>2594</v>
      </c>
      <c r="M52" s="326">
        <v>2554</v>
      </c>
    </row>
    <row r="53" spans="2:13" ht="27.75" customHeight="1" thickBot="1" x14ac:dyDescent="0.25">
      <c r="B53" s="1209" t="s">
        <v>520</v>
      </c>
      <c r="C53" s="1210"/>
      <c r="D53" s="330"/>
      <c r="E53" s="1211" t="s">
        <v>549</v>
      </c>
      <c r="F53" s="1211"/>
      <c r="G53" s="1211"/>
      <c r="H53" s="1212"/>
      <c r="I53" s="331">
        <v>-1087</v>
      </c>
      <c r="J53" s="332">
        <v>-928</v>
      </c>
      <c r="K53" s="332">
        <v>-856</v>
      </c>
      <c r="L53" s="332">
        <v>-535</v>
      </c>
      <c r="M53" s="333">
        <v>-753</v>
      </c>
    </row>
    <row r="54" spans="2:13" ht="27.75" customHeight="1" x14ac:dyDescent="0.25">
      <c r="B54" s="334" t="s">
        <v>550</v>
      </c>
      <c r="C54" s="335"/>
      <c r="D54" s="335"/>
      <c r="E54" s="336"/>
      <c r="F54" s="336"/>
      <c r="G54" s="336"/>
      <c r="H54" s="336"/>
      <c r="I54" s="337"/>
      <c r="J54" s="337"/>
      <c r="K54" s="337"/>
      <c r="L54" s="337"/>
      <c r="M54" s="337"/>
    </row>
    <row r="55" spans="2:13" ht="13" x14ac:dyDescent="0.2"/>
  </sheetData>
  <sheetProtection algorithmName="SHA-512" hashValue="+i+95nreFUEBDGzU87pMCrzVkXsZcn/5QngGEZ7x3hitc/hmO1bxJBCmHHsq4br6glNHf4msnnkQoNkNwHkFSA==" saltValue="GtyQGwP6BYlYhrGAWHvS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218" customWidth="1"/>
    <col min="2" max="2" width="16.36328125" style="218" customWidth="1"/>
    <col min="3" max="5" width="26.26953125" style="218" customWidth="1"/>
    <col min="6" max="8" width="24.26953125" style="218" customWidth="1"/>
    <col min="9" max="14" width="26" style="218" customWidth="1"/>
    <col min="15" max="15" width="6.08984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19"/>
      <c r="C53" s="219"/>
      <c r="D53" s="219"/>
      <c r="E53" s="219"/>
      <c r="F53" s="219"/>
      <c r="G53" s="219"/>
      <c r="H53" s="338" t="s">
        <v>551</v>
      </c>
    </row>
    <row r="54" spans="2:8" ht="29.25" customHeight="1" thickBot="1" x14ac:dyDescent="0.35">
      <c r="B54" s="339" t="s">
        <v>25</v>
      </c>
      <c r="C54" s="340"/>
      <c r="D54" s="340"/>
      <c r="E54" s="341" t="s">
        <v>488</v>
      </c>
      <c r="F54" s="342" t="s">
        <v>5</v>
      </c>
      <c r="G54" s="342" t="s">
        <v>6</v>
      </c>
      <c r="H54" s="343" t="s">
        <v>7</v>
      </c>
    </row>
    <row r="55" spans="2:8" ht="52.5" customHeight="1" x14ac:dyDescent="0.2">
      <c r="B55" s="344"/>
      <c r="C55" s="1228" t="s">
        <v>120</v>
      </c>
      <c r="D55" s="1228"/>
      <c r="E55" s="1229"/>
      <c r="F55" s="345">
        <v>595</v>
      </c>
      <c r="G55" s="345">
        <v>554</v>
      </c>
      <c r="H55" s="346">
        <v>703</v>
      </c>
    </row>
    <row r="56" spans="2:8" ht="52.5" customHeight="1" x14ac:dyDescent="0.2">
      <c r="B56" s="347"/>
      <c r="C56" s="1230" t="s">
        <v>552</v>
      </c>
      <c r="D56" s="1230"/>
      <c r="E56" s="1231"/>
      <c r="F56" s="348">
        <v>319</v>
      </c>
      <c r="G56" s="348">
        <v>341</v>
      </c>
      <c r="H56" s="349">
        <v>355</v>
      </c>
    </row>
    <row r="57" spans="2:8" ht="53.25" customHeight="1" x14ac:dyDescent="0.2">
      <c r="B57" s="347"/>
      <c r="C57" s="1232" t="s">
        <v>125</v>
      </c>
      <c r="D57" s="1232"/>
      <c r="E57" s="1233"/>
      <c r="F57" s="350">
        <v>1528</v>
      </c>
      <c r="G57" s="350">
        <v>1535</v>
      </c>
      <c r="H57" s="351">
        <v>1491</v>
      </c>
    </row>
    <row r="58" spans="2:8" ht="45.75" customHeight="1" x14ac:dyDescent="0.2">
      <c r="B58" s="352"/>
      <c r="C58" s="1220" t="s">
        <v>553</v>
      </c>
      <c r="D58" s="1221"/>
      <c r="E58" s="1222"/>
      <c r="F58" s="353">
        <v>813</v>
      </c>
      <c r="G58" s="353">
        <v>750</v>
      </c>
      <c r="H58" s="354">
        <v>679</v>
      </c>
    </row>
    <row r="59" spans="2:8" ht="45.75" customHeight="1" x14ac:dyDescent="0.2">
      <c r="B59" s="352"/>
      <c r="C59" s="1220" t="s">
        <v>554</v>
      </c>
      <c r="D59" s="1221"/>
      <c r="E59" s="1222"/>
      <c r="F59" s="353">
        <v>316</v>
      </c>
      <c r="G59" s="353">
        <v>316</v>
      </c>
      <c r="H59" s="354">
        <v>317</v>
      </c>
    </row>
    <row r="60" spans="2:8" ht="45.75" customHeight="1" x14ac:dyDescent="0.2">
      <c r="B60" s="352"/>
      <c r="C60" s="1220" t="s">
        <v>555</v>
      </c>
      <c r="D60" s="1221"/>
      <c r="E60" s="1222"/>
      <c r="F60" s="353">
        <v>146</v>
      </c>
      <c r="G60" s="353">
        <v>185</v>
      </c>
      <c r="H60" s="354">
        <v>202</v>
      </c>
    </row>
    <row r="61" spans="2:8" ht="45.75" customHeight="1" x14ac:dyDescent="0.2">
      <c r="B61" s="352"/>
      <c r="C61" s="1220" t="s">
        <v>556</v>
      </c>
      <c r="D61" s="1221"/>
      <c r="E61" s="1222"/>
      <c r="F61" s="353">
        <v>102</v>
      </c>
      <c r="G61" s="353">
        <v>102</v>
      </c>
      <c r="H61" s="354">
        <v>102</v>
      </c>
    </row>
    <row r="62" spans="2:8" ht="45.75" customHeight="1" thickBot="1" x14ac:dyDescent="0.25">
      <c r="B62" s="355"/>
      <c r="C62" s="1223" t="s">
        <v>557</v>
      </c>
      <c r="D62" s="1224"/>
      <c r="E62" s="1225"/>
      <c r="F62" s="356">
        <v>35</v>
      </c>
      <c r="G62" s="356">
        <v>49</v>
      </c>
      <c r="H62" s="357">
        <v>58</v>
      </c>
    </row>
    <row r="63" spans="2:8" ht="52.5" customHeight="1" thickBot="1" x14ac:dyDescent="0.25">
      <c r="B63" s="358"/>
      <c r="C63" s="1226" t="s">
        <v>558</v>
      </c>
      <c r="D63" s="1226"/>
      <c r="E63" s="1227"/>
      <c r="F63" s="359">
        <v>2442</v>
      </c>
      <c r="G63" s="359">
        <v>2430</v>
      </c>
      <c r="H63" s="360">
        <v>2549</v>
      </c>
    </row>
    <row r="64" spans="2:8" ht="13" x14ac:dyDescent="0.2"/>
  </sheetData>
  <sheetProtection algorithmName="SHA-512" hashValue="uc3RITKxGJYZ0E8P4LI7h3qGDSUkbQmDPn9OiJnkh4u5QA7TQuqQPrI6FY4+qap0rBXZFBSdxggaPWd2Ksq1bQ==" saltValue="Or90a9E7tKNKXkk89XGD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BD20" sqref="BD20"/>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ht="13" x14ac:dyDescent="0.2">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ht="13" x14ac:dyDescent="0.2">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ht="13" x14ac:dyDescent="0.2">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ht="13" x14ac:dyDescent="0.2">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2">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c r="BQ51" s="1236"/>
      <c r="BR51" s="1236"/>
      <c r="BS51" s="1236"/>
      <c r="BT51" s="1236"/>
      <c r="BU51" s="1236"/>
      <c r="BV51" s="1236"/>
      <c r="BW51" s="1236"/>
      <c r="BX51" s="1236"/>
      <c r="BY51" s="1236"/>
      <c r="BZ51" s="1236"/>
      <c r="CA51" s="1236"/>
      <c r="CB51" s="1236"/>
      <c r="CC51" s="1236"/>
      <c r="CD51" s="1236"/>
      <c r="CE51" s="1236"/>
      <c r="CF51" s="1236"/>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ht="13" x14ac:dyDescent="0.2">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53.9</v>
      </c>
      <c r="BQ53" s="1236"/>
      <c r="BR53" s="1236"/>
      <c r="BS53" s="1236"/>
      <c r="BT53" s="1236"/>
      <c r="BU53" s="1236"/>
      <c r="BV53" s="1236"/>
      <c r="BW53" s="1236"/>
      <c r="BX53" s="1236">
        <v>53.8</v>
      </c>
      <c r="BY53" s="1236"/>
      <c r="BZ53" s="1236"/>
      <c r="CA53" s="1236"/>
      <c r="CB53" s="1236"/>
      <c r="CC53" s="1236"/>
      <c r="CD53" s="1236"/>
      <c r="CE53" s="1236"/>
      <c r="CF53" s="1236">
        <v>56.1</v>
      </c>
      <c r="CG53" s="1236"/>
      <c r="CH53" s="1236"/>
      <c r="CI53" s="1236"/>
      <c r="CJ53" s="1236"/>
      <c r="CK53" s="1236"/>
      <c r="CL53" s="1236"/>
      <c r="CM53" s="1236"/>
      <c r="CN53" s="1236">
        <v>56.2</v>
      </c>
      <c r="CO53" s="1236"/>
      <c r="CP53" s="1236"/>
      <c r="CQ53" s="1236"/>
      <c r="CR53" s="1236"/>
      <c r="CS53" s="1236"/>
      <c r="CT53" s="1236"/>
      <c r="CU53" s="1236"/>
      <c r="CV53" s="1236">
        <v>58.2</v>
      </c>
      <c r="CW53" s="1236"/>
      <c r="CX53" s="1236"/>
      <c r="CY53" s="1236"/>
      <c r="CZ53" s="1236"/>
      <c r="DA53" s="1236"/>
      <c r="DB53" s="1236"/>
      <c r="DC53" s="1236"/>
    </row>
    <row r="54" spans="1:109" ht="13" x14ac:dyDescent="0.2">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0</v>
      </c>
      <c r="BQ55" s="1236"/>
      <c r="BR55" s="1236"/>
      <c r="BS55" s="1236"/>
      <c r="BT55" s="1236"/>
      <c r="BU55" s="1236"/>
      <c r="BV55" s="1236"/>
      <c r="BW55" s="1236"/>
      <c r="BX55" s="1236">
        <v>0</v>
      </c>
      <c r="BY55" s="1236"/>
      <c r="BZ55" s="1236"/>
      <c r="CA55" s="1236"/>
      <c r="CB55" s="1236"/>
      <c r="CC55" s="1236"/>
      <c r="CD55" s="1236"/>
      <c r="CE55" s="1236"/>
      <c r="CF55" s="1236">
        <v>0</v>
      </c>
      <c r="CG55" s="1236"/>
      <c r="CH55" s="1236"/>
      <c r="CI55" s="1236"/>
      <c r="CJ55" s="1236"/>
      <c r="CK55" s="1236"/>
      <c r="CL55" s="1236"/>
      <c r="CM55" s="1236"/>
      <c r="CN55" s="1236">
        <v>0</v>
      </c>
      <c r="CO55" s="1236"/>
      <c r="CP55" s="1236"/>
      <c r="CQ55" s="1236"/>
      <c r="CR55" s="1236"/>
      <c r="CS55" s="1236"/>
      <c r="CT55" s="1236"/>
      <c r="CU55" s="1236"/>
      <c r="CV55" s="1236">
        <v>0</v>
      </c>
      <c r="CW55" s="1236"/>
      <c r="CX55" s="1236"/>
      <c r="CY55" s="1236"/>
      <c r="CZ55" s="1236"/>
      <c r="DA55" s="1236"/>
      <c r="DB55" s="1236"/>
      <c r="DC55" s="1236"/>
    </row>
    <row r="56" spans="1:109" ht="13" x14ac:dyDescent="0.2">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ht="13" x14ac:dyDescent="0.2">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57.7</v>
      </c>
      <c r="BQ57" s="1236"/>
      <c r="BR57" s="1236"/>
      <c r="BS57" s="1236"/>
      <c r="BT57" s="1236"/>
      <c r="BU57" s="1236"/>
      <c r="BV57" s="1236"/>
      <c r="BW57" s="1236"/>
      <c r="BX57" s="1236">
        <v>59.3</v>
      </c>
      <c r="BY57" s="1236"/>
      <c r="BZ57" s="1236"/>
      <c r="CA57" s="1236"/>
      <c r="CB57" s="1236"/>
      <c r="CC57" s="1236"/>
      <c r="CD57" s="1236"/>
      <c r="CE57" s="1236"/>
      <c r="CF57" s="1236">
        <v>60.4</v>
      </c>
      <c r="CG57" s="1236"/>
      <c r="CH57" s="1236"/>
      <c r="CI57" s="1236"/>
      <c r="CJ57" s="1236"/>
      <c r="CK57" s="1236"/>
      <c r="CL57" s="1236"/>
      <c r="CM57" s="1236"/>
      <c r="CN57" s="1236">
        <v>61.1</v>
      </c>
      <c r="CO57" s="1236"/>
      <c r="CP57" s="1236"/>
      <c r="CQ57" s="1236"/>
      <c r="CR57" s="1236"/>
      <c r="CS57" s="1236"/>
      <c r="CT57" s="1236"/>
      <c r="CU57" s="1236"/>
      <c r="CV57" s="1236">
        <v>62.3</v>
      </c>
      <c r="CW57" s="1236"/>
      <c r="CX57" s="1236"/>
      <c r="CY57" s="1236"/>
      <c r="CZ57" s="1236"/>
      <c r="DA57" s="1236"/>
      <c r="DB57" s="1236"/>
      <c r="DC57" s="1236"/>
      <c r="DD57" s="23"/>
      <c r="DE57" s="22"/>
    </row>
    <row r="58" spans="1:109" s="18" customFormat="1" ht="13" x14ac:dyDescent="0.2">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ht="13" x14ac:dyDescent="0.2">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ht="13" x14ac:dyDescent="0.2">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ht="13" x14ac:dyDescent="0.2">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ht="13" x14ac:dyDescent="0.2">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ht="13" x14ac:dyDescent="0.2">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ht="13" x14ac:dyDescent="0.2">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7.6</v>
      </c>
      <c r="BQ75" s="1236"/>
      <c r="BR75" s="1236"/>
      <c r="BS75" s="1236"/>
      <c r="BT75" s="1236"/>
      <c r="BU75" s="1236"/>
      <c r="BV75" s="1236"/>
      <c r="BW75" s="1236"/>
      <c r="BX75" s="1236">
        <v>7.3</v>
      </c>
      <c r="BY75" s="1236"/>
      <c r="BZ75" s="1236"/>
      <c r="CA75" s="1236"/>
      <c r="CB75" s="1236"/>
      <c r="CC75" s="1236"/>
      <c r="CD75" s="1236"/>
      <c r="CE75" s="1236"/>
      <c r="CF75" s="1236">
        <v>7</v>
      </c>
      <c r="CG75" s="1236"/>
      <c r="CH75" s="1236"/>
      <c r="CI75" s="1236"/>
      <c r="CJ75" s="1236"/>
      <c r="CK75" s="1236"/>
      <c r="CL75" s="1236"/>
      <c r="CM75" s="1236"/>
      <c r="CN75" s="1236">
        <v>7.6</v>
      </c>
      <c r="CO75" s="1236"/>
      <c r="CP75" s="1236"/>
      <c r="CQ75" s="1236"/>
      <c r="CR75" s="1236"/>
      <c r="CS75" s="1236"/>
      <c r="CT75" s="1236"/>
      <c r="CU75" s="1236"/>
      <c r="CV75" s="1236">
        <v>8.9</v>
      </c>
      <c r="CW75" s="1236"/>
      <c r="CX75" s="1236"/>
      <c r="CY75" s="1236"/>
      <c r="CZ75" s="1236"/>
      <c r="DA75" s="1236"/>
      <c r="DB75" s="1236"/>
      <c r="DC75" s="1236"/>
    </row>
    <row r="76" spans="2:107" ht="13" x14ac:dyDescent="0.2">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0</v>
      </c>
      <c r="BQ77" s="1236"/>
      <c r="BR77" s="1236"/>
      <c r="BS77" s="1236"/>
      <c r="BT77" s="1236"/>
      <c r="BU77" s="1236"/>
      <c r="BV77" s="1236"/>
      <c r="BW77" s="1236"/>
      <c r="BX77" s="1236">
        <v>0</v>
      </c>
      <c r="BY77" s="1236"/>
      <c r="BZ77" s="1236"/>
      <c r="CA77" s="1236"/>
      <c r="CB77" s="1236"/>
      <c r="CC77" s="1236"/>
      <c r="CD77" s="1236"/>
      <c r="CE77" s="1236"/>
      <c r="CF77" s="1236">
        <v>0</v>
      </c>
      <c r="CG77" s="1236"/>
      <c r="CH77" s="1236"/>
      <c r="CI77" s="1236"/>
      <c r="CJ77" s="1236"/>
      <c r="CK77" s="1236"/>
      <c r="CL77" s="1236"/>
      <c r="CM77" s="1236"/>
      <c r="CN77" s="1236">
        <v>0</v>
      </c>
      <c r="CO77" s="1236"/>
      <c r="CP77" s="1236"/>
      <c r="CQ77" s="1236"/>
      <c r="CR77" s="1236"/>
      <c r="CS77" s="1236"/>
      <c r="CT77" s="1236"/>
      <c r="CU77" s="1236"/>
      <c r="CV77" s="1236">
        <v>0</v>
      </c>
      <c r="CW77" s="1236"/>
      <c r="CX77" s="1236"/>
      <c r="CY77" s="1236"/>
      <c r="CZ77" s="1236"/>
      <c r="DA77" s="1236"/>
      <c r="DB77" s="1236"/>
      <c r="DC77" s="1236"/>
    </row>
    <row r="78" spans="2:107" ht="13" x14ac:dyDescent="0.2">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7.1</v>
      </c>
      <c r="BQ79" s="1236"/>
      <c r="BR79" s="1236"/>
      <c r="BS79" s="1236"/>
      <c r="BT79" s="1236"/>
      <c r="BU79" s="1236"/>
      <c r="BV79" s="1236"/>
      <c r="BW79" s="1236"/>
      <c r="BX79" s="1236">
        <v>7.1</v>
      </c>
      <c r="BY79" s="1236"/>
      <c r="BZ79" s="1236"/>
      <c r="CA79" s="1236"/>
      <c r="CB79" s="1236"/>
      <c r="CC79" s="1236"/>
      <c r="CD79" s="1236"/>
      <c r="CE79" s="1236"/>
      <c r="CF79" s="1236">
        <v>7.3</v>
      </c>
      <c r="CG79" s="1236"/>
      <c r="CH79" s="1236"/>
      <c r="CI79" s="1236"/>
      <c r="CJ79" s="1236"/>
      <c r="CK79" s="1236"/>
      <c r="CL79" s="1236"/>
      <c r="CM79" s="1236"/>
      <c r="CN79" s="1236">
        <v>7.4</v>
      </c>
      <c r="CO79" s="1236"/>
      <c r="CP79" s="1236"/>
      <c r="CQ79" s="1236"/>
      <c r="CR79" s="1236"/>
      <c r="CS79" s="1236"/>
      <c r="CT79" s="1236"/>
      <c r="CU79" s="1236"/>
      <c r="CV79" s="1236">
        <v>7.5</v>
      </c>
      <c r="CW79" s="1236"/>
      <c r="CX79" s="1236"/>
      <c r="CY79" s="1236"/>
      <c r="CZ79" s="1236"/>
      <c r="DA79" s="1236"/>
      <c r="DB79" s="1236"/>
      <c r="DC79" s="1236"/>
    </row>
    <row r="80" spans="2:107" ht="13" x14ac:dyDescent="0.2">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8zJ3E+o2CtV5MNFGItcW4QwRTXN8p2jSMIRdxmE5T96+1E/Zhlw5aOlQ4ZKr9+PFCPNj1r9l0u+s1xFU9ZHGLQ==" saltValue="0O/owvWGa0OZRi8F/NOoh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vuPipef3Ve0slZ+6q69BfQU94FjvGoJ/6GR3bvoltDfLE4lJWVHIhgM/9yOa+j/dYE50u3LJFOvbFohK14eh2Q==" saltValue="cxOW4ecOyWzJRc+5cfs9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3" zoomScale="70" zoomScaleNormal="70" zoomScaleSheetLayoutView="55" workbookViewId="0">
      <selection activeCell="BJ98" sqref="BJ98"/>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GvgjE6d4QcBfwE1kpijbVYJnhbS6FacKMpi95nkernGXNPpIZAyHWgzLzWFsugBtgudaIf+otXVyXfLdDzY1ZQ==" saltValue="IuCQpUY7AspVDAEXtWx1H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9" workbookViewId="0"/>
  </sheetViews>
  <sheetFormatPr defaultColWidth="0" defaultRowHeight="11.25" customHeight="1" zeroHeight="1" x14ac:dyDescent="0.2"/>
  <cols>
    <col min="1" max="1" width="1.6328125" style="74" customWidth="1"/>
    <col min="2" max="2" width="2.36328125" style="74" customWidth="1"/>
    <col min="3" max="16" width="2.6328125" style="74" customWidth="1"/>
    <col min="17" max="17" width="2.36328125" style="74" customWidth="1"/>
    <col min="18" max="95" width="1.6328125" style="74" customWidth="1"/>
    <col min="96" max="133" width="1.6328125" style="91" customWidth="1"/>
    <col min="134" max="143" width="1.6328125" style="74" customWidth="1"/>
    <col min="144" max="16384" width="0" style="74"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148</v>
      </c>
      <c r="DI1" s="741"/>
      <c r="DJ1" s="741"/>
      <c r="DK1" s="741"/>
      <c r="DL1" s="741"/>
      <c r="DM1" s="741"/>
      <c r="DN1" s="742"/>
      <c r="DO1" s="74"/>
      <c r="DP1" s="740" t="s">
        <v>149</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2">
      <c r="B2" s="75" t="s">
        <v>150</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81" t="s">
        <v>151</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152</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153</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2">
      <c r="B4" s="681" t="s">
        <v>25</v>
      </c>
      <c r="C4" s="682"/>
      <c r="D4" s="682"/>
      <c r="E4" s="682"/>
      <c r="F4" s="682"/>
      <c r="G4" s="682"/>
      <c r="H4" s="682"/>
      <c r="I4" s="682"/>
      <c r="J4" s="682"/>
      <c r="K4" s="682"/>
      <c r="L4" s="682"/>
      <c r="M4" s="682"/>
      <c r="N4" s="682"/>
      <c r="O4" s="682"/>
      <c r="P4" s="682"/>
      <c r="Q4" s="683"/>
      <c r="R4" s="681" t="s">
        <v>154</v>
      </c>
      <c r="S4" s="682"/>
      <c r="T4" s="682"/>
      <c r="U4" s="682"/>
      <c r="V4" s="682"/>
      <c r="W4" s="682"/>
      <c r="X4" s="682"/>
      <c r="Y4" s="683"/>
      <c r="Z4" s="681" t="s">
        <v>155</v>
      </c>
      <c r="AA4" s="682"/>
      <c r="AB4" s="682"/>
      <c r="AC4" s="683"/>
      <c r="AD4" s="681" t="s">
        <v>156</v>
      </c>
      <c r="AE4" s="682"/>
      <c r="AF4" s="682"/>
      <c r="AG4" s="682"/>
      <c r="AH4" s="682"/>
      <c r="AI4" s="682"/>
      <c r="AJ4" s="682"/>
      <c r="AK4" s="683"/>
      <c r="AL4" s="681" t="s">
        <v>155</v>
      </c>
      <c r="AM4" s="682"/>
      <c r="AN4" s="682"/>
      <c r="AO4" s="683"/>
      <c r="AP4" s="737" t="s">
        <v>157</v>
      </c>
      <c r="AQ4" s="737"/>
      <c r="AR4" s="737"/>
      <c r="AS4" s="737"/>
      <c r="AT4" s="737"/>
      <c r="AU4" s="737"/>
      <c r="AV4" s="737"/>
      <c r="AW4" s="737"/>
      <c r="AX4" s="737"/>
      <c r="AY4" s="737"/>
      <c r="AZ4" s="737"/>
      <c r="BA4" s="737"/>
      <c r="BB4" s="737"/>
      <c r="BC4" s="737"/>
      <c r="BD4" s="737"/>
      <c r="BE4" s="737"/>
      <c r="BF4" s="737"/>
      <c r="BG4" s="737" t="s">
        <v>158</v>
      </c>
      <c r="BH4" s="737"/>
      <c r="BI4" s="737"/>
      <c r="BJ4" s="737"/>
      <c r="BK4" s="737"/>
      <c r="BL4" s="737"/>
      <c r="BM4" s="737"/>
      <c r="BN4" s="737"/>
      <c r="BO4" s="737" t="s">
        <v>155</v>
      </c>
      <c r="BP4" s="737"/>
      <c r="BQ4" s="737"/>
      <c r="BR4" s="737"/>
      <c r="BS4" s="737" t="s">
        <v>159</v>
      </c>
      <c r="BT4" s="737"/>
      <c r="BU4" s="737"/>
      <c r="BV4" s="737"/>
      <c r="BW4" s="737"/>
      <c r="BX4" s="737"/>
      <c r="BY4" s="737"/>
      <c r="BZ4" s="737"/>
      <c r="CA4" s="737"/>
      <c r="CB4" s="737"/>
      <c r="CD4" s="724" t="s">
        <v>160</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2">
      <c r="B5" s="690" t="s">
        <v>161</v>
      </c>
      <c r="C5" s="691"/>
      <c r="D5" s="691"/>
      <c r="E5" s="691"/>
      <c r="F5" s="691"/>
      <c r="G5" s="691"/>
      <c r="H5" s="691"/>
      <c r="I5" s="691"/>
      <c r="J5" s="691"/>
      <c r="K5" s="691"/>
      <c r="L5" s="691"/>
      <c r="M5" s="691"/>
      <c r="N5" s="691"/>
      <c r="O5" s="691"/>
      <c r="P5" s="691"/>
      <c r="Q5" s="692"/>
      <c r="R5" s="675">
        <v>237584</v>
      </c>
      <c r="S5" s="676"/>
      <c r="T5" s="676"/>
      <c r="U5" s="676"/>
      <c r="V5" s="676"/>
      <c r="W5" s="676"/>
      <c r="X5" s="676"/>
      <c r="Y5" s="719"/>
      <c r="Z5" s="738">
        <v>7.1</v>
      </c>
      <c r="AA5" s="738"/>
      <c r="AB5" s="738"/>
      <c r="AC5" s="738"/>
      <c r="AD5" s="739">
        <v>237584</v>
      </c>
      <c r="AE5" s="739"/>
      <c r="AF5" s="739"/>
      <c r="AG5" s="739"/>
      <c r="AH5" s="739"/>
      <c r="AI5" s="739"/>
      <c r="AJ5" s="739"/>
      <c r="AK5" s="739"/>
      <c r="AL5" s="720">
        <v>16.8</v>
      </c>
      <c r="AM5" s="695"/>
      <c r="AN5" s="695"/>
      <c r="AO5" s="721"/>
      <c r="AP5" s="690" t="s">
        <v>162</v>
      </c>
      <c r="AQ5" s="691"/>
      <c r="AR5" s="691"/>
      <c r="AS5" s="691"/>
      <c r="AT5" s="691"/>
      <c r="AU5" s="691"/>
      <c r="AV5" s="691"/>
      <c r="AW5" s="691"/>
      <c r="AX5" s="691"/>
      <c r="AY5" s="691"/>
      <c r="AZ5" s="691"/>
      <c r="BA5" s="691"/>
      <c r="BB5" s="691"/>
      <c r="BC5" s="691"/>
      <c r="BD5" s="691"/>
      <c r="BE5" s="691"/>
      <c r="BF5" s="692"/>
      <c r="BG5" s="622">
        <v>237584</v>
      </c>
      <c r="BH5" s="623"/>
      <c r="BI5" s="623"/>
      <c r="BJ5" s="623"/>
      <c r="BK5" s="623"/>
      <c r="BL5" s="623"/>
      <c r="BM5" s="623"/>
      <c r="BN5" s="624"/>
      <c r="BO5" s="649">
        <v>100</v>
      </c>
      <c r="BP5" s="649"/>
      <c r="BQ5" s="649"/>
      <c r="BR5" s="649"/>
      <c r="BS5" s="650" t="s">
        <v>65</v>
      </c>
      <c r="BT5" s="650"/>
      <c r="BU5" s="650"/>
      <c r="BV5" s="650"/>
      <c r="BW5" s="650"/>
      <c r="BX5" s="650"/>
      <c r="BY5" s="650"/>
      <c r="BZ5" s="650"/>
      <c r="CA5" s="650"/>
      <c r="CB5" s="708"/>
      <c r="CD5" s="724" t="s">
        <v>157</v>
      </c>
      <c r="CE5" s="725"/>
      <c r="CF5" s="725"/>
      <c r="CG5" s="725"/>
      <c r="CH5" s="725"/>
      <c r="CI5" s="725"/>
      <c r="CJ5" s="725"/>
      <c r="CK5" s="725"/>
      <c r="CL5" s="725"/>
      <c r="CM5" s="725"/>
      <c r="CN5" s="725"/>
      <c r="CO5" s="725"/>
      <c r="CP5" s="725"/>
      <c r="CQ5" s="726"/>
      <c r="CR5" s="724" t="s">
        <v>163</v>
      </c>
      <c r="CS5" s="725"/>
      <c r="CT5" s="725"/>
      <c r="CU5" s="725"/>
      <c r="CV5" s="725"/>
      <c r="CW5" s="725"/>
      <c r="CX5" s="725"/>
      <c r="CY5" s="726"/>
      <c r="CZ5" s="724" t="s">
        <v>155</v>
      </c>
      <c r="DA5" s="725"/>
      <c r="DB5" s="725"/>
      <c r="DC5" s="726"/>
      <c r="DD5" s="724" t="s">
        <v>164</v>
      </c>
      <c r="DE5" s="725"/>
      <c r="DF5" s="725"/>
      <c r="DG5" s="725"/>
      <c r="DH5" s="725"/>
      <c r="DI5" s="725"/>
      <c r="DJ5" s="725"/>
      <c r="DK5" s="725"/>
      <c r="DL5" s="725"/>
      <c r="DM5" s="725"/>
      <c r="DN5" s="725"/>
      <c r="DO5" s="725"/>
      <c r="DP5" s="726"/>
      <c r="DQ5" s="724" t="s">
        <v>165</v>
      </c>
      <c r="DR5" s="725"/>
      <c r="DS5" s="725"/>
      <c r="DT5" s="725"/>
      <c r="DU5" s="725"/>
      <c r="DV5" s="725"/>
      <c r="DW5" s="725"/>
      <c r="DX5" s="725"/>
      <c r="DY5" s="725"/>
      <c r="DZ5" s="725"/>
      <c r="EA5" s="725"/>
      <c r="EB5" s="725"/>
      <c r="EC5" s="726"/>
    </row>
    <row r="6" spans="2:143" ht="11.25" customHeight="1" x14ac:dyDescent="0.2">
      <c r="B6" s="619" t="s">
        <v>166</v>
      </c>
      <c r="C6" s="620"/>
      <c r="D6" s="620"/>
      <c r="E6" s="620"/>
      <c r="F6" s="620"/>
      <c r="G6" s="620"/>
      <c r="H6" s="620"/>
      <c r="I6" s="620"/>
      <c r="J6" s="620"/>
      <c r="K6" s="620"/>
      <c r="L6" s="620"/>
      <c r="M6" s="620"/>
      <c r="N6" s="620"/>
      <c r="O6" s="620"/>
      <c r="P6" s="620"/>
      <c r="Q6" s="621"/>
      <c r="R6" s="622">
        <v>72999</v>
      </c>
      <c r="S6" s="623"/>
      <c r="T6" s="623"/>
      <c r="U6" s="623"/>
      <c r="V6" s="623"/>
      <c r="W6" s="623"/>
      <c r="X6" s="623"/>
      <c r="Y6" s="624"/>
      <c r="Z6" s="649">
        <v>2.2000000000000002</v>
      </c>
      <c r="AA6" s="649"/>
      <c r="AB6" s="649"/>
      <c r="AC6" s="649"/>
      <c r="AD6" s="650">
        <v>72999</v>
      </c>
      <c r="AE6" s="650"/>
      <c r="AF6" s="650"/>
      <c r="AG6" s="650"/>
      <c r="AH6" s="650"/>
      <c r="AI6" s="650"/>
      <c r="AJ6" s="650"/>
      <c r="AK6" s="650"/>
      <c r="AL6" s="625">
        <v>5.2</v>
      </c>
      <c r="AM6" s="626"/>
      <c r="AN6" s="626"/>
      <c r="AO6" s="651"/>
      <c r="AP6" s="619" t="s">
        <v>167</v>
      </c>
      <c r="AQ6" s="620"/>
      <c r="AR6" s="620"/>
      <c r="AS6" s="620"/>
      <c r="AT6" s="620"/>
      <c r="AU6" s="620"/>
      <c r="AV6" s="620"/>
      <c r="AW6" s="620"/>
      <c r="AX6" s="620"/>
      <c r="AY6" s="620"/>
      <c r="AZ6" s="620"/>
      <c r="BA6" s="620"/>
      <c r="BB6" s="620"/>
      <c r="BC6" s="620"/>
      <c r="BD6" s="620"/>
      <c r="BE6" s="620"/>
      <c r="BF6" s="621"/>
      <c r="BG6" s="622">
        <v>237584</v>
      </c>
      <c r="BH6" s="623"/>
      <c r="BI6" s="623"/>
      <c r="BJ6" s="623"/>
      <c r="BK6" s="623"/>
      <c r="BL6" s="623"/>
      <c r="BM6" s="623"/>
      <c r="BN6" s="624"/>
      <c r="BO6" s="649">
        <v>100</v>
      </c>
      <c r="BP6" s="649"/>
      <c r="BQ6" s="649"/>
      <c r="BR6" s="649"/>
      <c r="BS6" s="650" t="s">
        <v>65</v>
      </c>
      <c r="BT6" s="650"/>
      <c r="BU6" s="650"/>
      <c r="BV6" s="650"/>
      <c r="BW6" s="650"/>
      <c r="BX6" s="650"/>
      <c r="BY6" s="650"/>
      <c r="BZ6" s="650"/>
      <c r="CA6" s="650"/>
      <c r="CB6" s="708"/>
      <c r="CD6" s="678" t="s">
        <v>168</v>
      </c>
      <c r="CE6" s="679"/>
      <c r="CF6" s="679"/>
      <c r="CG6" s="679"/>
      <c r="CH6" s="679"/>
      <c r="CI6" s="679"/>
      <c r="CJ6" s="679"/>
      <c r="CK6" s="679"/>
      <c r="CL6" s="679"/>
      <c r="CM6" s="679"/>
      <c r="CN6" s="679"/>
      <c r="CO6" s="679"/>
      <c r="CP6" s="679"/>
      <c r="CQ6" s="680"/>
      <c r="CR6" s="622">
        <v>48773</v>
      </c>
      <c r="CS6" s="623"/>
      <c r="CT6" s="623"/>
      <c r="CU6" s="623"/>
      <c r="CV6" s="623"/>
      <c r="CW6" s="623"/>
      <c r="CX6" s="623"/>
      <c r="CY6" s="624"/>
      <c r="CZ6" s="720">
        <v>1.7</v>
      </c>
      <c r="DA6" s="695"/>
      <c r="DB6" s="695"/>
      <c r="DC6" s="723"/>
      <c r="DD6" s="628" t="s">
        <v>65</v>
      </c>
      <c r="DE6" s="623"/>
      <c r="DF6" s="623"/>
      <c r="DG6" s="623"/>
      <c r="DH6" s="623"/>
      <c r="DI6" s="623"/>
      <c r="DJ6" s="623"/>
      <c r="DK6" s="623"/>
      <c r="DL6" s="623"/>
      <c r="DM6" s="623"/>
      <c r="DN6" s="623"/>
      <c r="DO6" s="623"/>
      <c r="DP6" s="624"/>
      <c r="DQ6" s="628">
        <v>48773</v>
      </c>
      <c r="DR6" s="623"/>
      <c r="DS6" s="623"/>
      <c r="DT6" s="623"/>
      <c r="DU6" s="623"/>
      <c r="DV6" s="623"/>
      <c r="DW6" s="623"/>
      <c r="DX6" s="623"/>
      <c r="DY6" s="623"/>
      <c r="DZ6" s="623"/>
      <c r="EA6" s="623"/>
      <c r="EB6" s="623"/>
      <c r="EC6" s="667"/>
    </row>
    <row r="7" spans="2:143" ht="11.25" customHeight="1" x14ac:dyDescent="0.2">
      <c r="B7" s="619" t="s">
        <v>169</v>
      </c>
      <c r="C7" s="620"/>
      <c r="D7" s="620"/>
      <c r="E7" s="620"/>
      <c r="F7" s="620"/>
      <c r="G7" s="620"/>
      <c r="H7" s="620"/>
      <c r="I7" s="620"/>
      <c r="J7" s="620"/>
      <c r="K7" s="620"/>
      <c r="L7" s="620"/>
      <c r="M7" s="620"/>
      <c r="N7" s="620"/>
      <c r="O7" s="620"/>
      <c r="P7" s="620"/>
      <c r="Q7" s="621"/>
      <c r="R7" s="622">
        <v>45</v>
      </c>
      <c r="S7" s="623"/>
      <c r="T7" s="623"/>
      <c r="U7" s="623"/>
      <c r="V7" s="623"/>
      <c r="W7" s="623"/>
      <c r="X7" s="623"/>
      <c r="Y7" s="624"/>
      <c r="Z7" s="649">
        <v>0</v>
      </c>
      <c r="AA7" s="649"/>
      <c r="AB7" s="649"/>
      <c r="AC7" s="649"/>
      <c r="AD7" s="650">
        <v>45</v>
      </c>
      <c r="AE7" s="650"/>
      <c r="AF7" s="650"/>
      <c r="AG7" s="650"/>
      <c r="AH7" s="650"/>
      <c r="AI7" s="650"/>
      <c r="AJ7" s="650"/>
      <c r="AK7" s="650"/>
      <c r="AL7" s="625">
        <v>0</v>
      </c>
      <c r="AM7" s="626"/>
      <c r="AN7" s="626"/>
      <c r="AO7" s="651"/>
      <c r="AP7" s="619" t="s">
        <v>170</v>
      </c>
      <c r="AQ7" s="620"/>
      <c r="AR7" s="620"/>
      <c r="AS7" s="620"/>
      <c r="AT7" s="620"/>
      <c r="AU7" s="620"/>
      <c r="AV7" s="620"/>
      <c r="AW7" s="620"/>
      <c r="AX7" s="620"/>
      <c r="AY7" s="620"/>
      <c r="AZ7" s="620"/>
      <c r="BA7" s="620"/>
      <c r="BB7" s="620"/>
      <c r="BC7" s="620"/>
      <c r="BD7" s="620"/>
      <c r="BE7" s="620"/>
      <c r="BF7" s="621"/>
      <c r="BG7" s="622">
        <v>37324</v>
      </c>
      <c r="BH7" s="623"/>
      <c r="BI7" s="623"/>
      <c r="BJ7" s="623"/>
      <c r="BK7" s="623"/>
      <c r="BL7" s="623"/>
      <c r="BM7" s="623"/>
      <c r="BN7" s="624"/>
      <c r="BO7" s="649">
        <v>15.7</v>
      </c>
      <c r="BP7" s="649"/>
      <c r="BQ7" s="649"/>
      <c r="BR7" s="649"/>
      <c r="BS7" s="650" t="s">
        <v>65</v>
      </c>
      <c r="BT7" s="650"/>
      <c r="BU7" s="650"/>
      <c r="BV7" s="650"/>
      <c r="BW7" s="650"/>
      <c r="BX7" s="650"/>
      <c r="BY7" s="650"/>
      <c r="BZ7" s="650"/>
      <c r="CA7" s="650"/>
      <c r="CB7" s="708"/>
      <c r="CD7" s="659" t="s">
        <v>171</v>
      </c>
      <c r="CE7" s="660"/>
      <c r="CF7" s="660"/>
      <c r="CG7" s="660"/>
      <c r="CH7" s="660"/>
      <c r="CI7" s="660"/>
      <c r="CJ7" s="660"/>
      <c r="CK7" s="660"/>
      <c r="CL7" s="660"/>
      <c r="CM7" s="660"/>
      <c r="CN7" s="660"/>
      <c r="CO7" s="660"/>
      <c r="CP7" s="660"/>
      <c r="CQ7" s="661"/>
      <c r="CR7" s="622">
        <v>507555</v>
      </c>
      <c r="CS7" s="623"/>
      <c r="CT7" s="623"/>
      <c r="CU7" s="623"/>
      <c r="CV7" s="623"/>
      <c r="CW7" s="623"/>
      <c r="CX7" s="623"/>
      <c r="CY7" s="624"/>
      <c r="CZ7" s="649">
        <v>17.2</v>
      </c>
      <c r="DA7" s="649"/>
      <c r="DB7" s="649"/>
      <c r="DC7" s="649"/>
      <c r="DD7" s="628">
        <v>935</v>
      </c>
      <c r="DE7" s="623"/>
      <c r="DF7" s="623"/>
      <c r="DG7" s="623"/>
      <c r="DH7" s="623"/>
      <c r="DI7" s="623"/>
      <c r="DJ7" s="623"/>
      <c r="DK7" s="623"/>
      <c r="DL7" s="623"/>
      <c r="DM7" s="623"/>
      <c r="DN7" s="623"/>
      <c r="DO7" s="623"/>
      <c r="DP7" s="624"/>
      <c r="DQ7" s="628">
        <v>360117</v>
      </c>
      <c r="DR7" s="623"/>
      <c r="DS7" s="623"/>
      <c r="DT7" s="623"/>
      <c r="DU7" s="623"/>
      <c r="DV7" s="623"/>
      <c r="DW7" s="623"/>
      <c r="DX7" s="623"/>
      <c r="DY7" s="623"/>
      <c r="DZ7" s="623"/>
      <c r="EA7" s="623"/>
      <c r="EB7" s="623"/>
      <c r="EC7" s="667"/>
    </row>
    <row r="8" spans="2:143" ht="11.25" customHeight="1" x14ac:dyDescent="0.2">
      <c r="B8" s="619" t="s">
        <v>172</v>
      </c>
      <c r="C8" s="620"/>
      <c r="D8" s="620"/>
      <c r="E8" s="620"/>
      <c r="F8" s="620"/>
      <c r="G8" s="620"/>
      <c r="H8" s="620"/>
      <c r="I8" s="620"/>
      <c r="J8" s="620"/>
      <c r="K8" s="620"/>
      <c r="L8" s="620"/>
      <c r="M8" s="620"/>
      <c r="N8" s="620"/>
      <c r="O8" s="620"/>
      <c r="P8" s="620"/>
      <c r="Q8" s="621"/>
      <c r="R8" s="622">
        <v>211</v>
      </c>
      <c r="S8" s="623"/>
      <c r="T8" s="623"/>
      <c r="U8" s="623"/>
      <c r="V8" s="623"/>
      <c r="W8" s="623"/>
      <c r="X8" s="623"/>
      <c r="Y8" s="624"/>
      <c r="Z8" s="649">
        <v>0</v>
      </c>
      <c r="AA8" s="649"/>
      <c r="AB8" s="649"/>
      <c r="AC8" s="649"/>
      <c r="AD8" s="650">
        <v>211</v>
      </c>
      <c r="AE8" s="650"/>
      <c r="AF8" s="650"/>
      <c r="AG8" s="650"/>
      <c r="AH8" s="650"/>
      <c r="AI8" s="650"/>
      <c r="AJ8" s="650"/>
      <c r="AK8" s="650"/>
      <c r="AL8" s="625">
        <v>0</v>
      </c>
      <c r="AM8" s="626"/>
      <c r="AN8" s="626"/>
      <c r="AO8" s="651"/>
      <c r="AP8" s="619" t="s">
        <v>173</v>
      </c>
      <c r="AQ8" s="620"/>
      <c r="AR8" s="620"/>
      <c r="AS8" s="620"/>
      <c r="AT8" s="620"/>
      <c r="AU8" s="620"/>
      <c r="AV8" s="620"/>
      <c r="AW8" s="620"/>
      <c r="AX8" s="620"/>
      <c r="AY8" s="620"/>
      <c r="AZ8" s="620"/>
      <c r="BA8" s="620"/>
      <c r="BB8" s="620"/>
      <c r="BC8" s="620"/>
      <c r="BD8" s="620"/>
      <c r="BE8" s="620"/>
      <c r="BF8" s="621"/>
      <c r="BG8" s="622">
        <v>1600</v>
      </c>
      <c r="BH8" s="623"/>
      <c r="BI8" s="623"/>
      <c r="BJ8" s="623"/>
      <c r="BK8" s="623"/>
      <c r="BL8" s="623"/>
      <c r="BM8" s="623"/>
      <c r="BN8" s="624"/>
      <c r="BO8" s="649">
        <v>0.7</v>
      </c>
      <c r="BP8" s="649"/>
      <c r="BQ8" s="649"/>
      <c r="BR8" s="649"/>
      <c r="BS8" s="650" t="s">
        <v>65</v>
      </c>
      <c r="BT8" s="650"/>
      <c r="BU8" s="650"/>
      <c r="BV8" s="650"/>
      <c r="BW8" s="650"/>
      <c r="BX8" s="650"/>
      <c r="BY8" s="650"/>
      <c r="BZ8" s="650"/>
      <c r="CA8" s="650"/>
      <c r="CB8" s="708"/>
      <c r="CD8" s="659" t="s">
        <v>174</v>
      </c>
      <c r="CE8" s="660"/>
      <c r="CF8" s="660"/>
      <c r="CG8" s="660"/>
      <c r="CH8" s="660"/>
      <c r="CI8" s="660"/>
      <c r="CJ8" s="660"/>
      <c r="CK8" s="660"/>
      <c r="CL8" s="660"/>
      <c r="CM8" s="660"/>
      <c r="CN8" s="660"/>
      <c r="CO8" s="660"/>
      <c r="CP8" s="660"/>
      <c r="CQ8" s="661"/>
      <c r="CR8" s="622">
        <v>313705</v>
      </c>
      <c r="CS8" s="623"/>
      <c r="CT8" s="623"/>
      <c r="CU8" s="623"/>
      <c r="CV8" s="623"/>
      <c r="CW8" s="623"/>
      <c r="CX8" s="623"/>
      <c r="CY8" s="624"/>
      <c r="CZ8" s="649">
        <v>10.7</v>
      </c>
      <c r="DA8" s="649"/>
      <c r="DB8" s="649"/>
      <c r="DC8" s="649"/>
      <c r="DD8" s="628" t="s">
        <v>65</v>
      </c>
      <c r="DE8" s="623"/>
      <c r="DF8" s="623"/>
      <c r="DG8" s="623"/>
      <c r="DH8" s="623"/>
      <c r="DI8" s="623"/>
      <c r="DJ8" s="623"/>
      <c r="DK8" s="623"/>
      <c r="DL8" s="623"/>
      <c r="DM8" s="623"/>
      <c r="DN8" s="623"/>
      <c r="DO8" s="623"/>
      <c r="DP8" s="624"/>
      <c r="DQ8" s="628">
        <v>193156</v>
      </c>
      <c r="DR8" s="623"/>
      <c r="DS8" s="623"/>
      <c r="DT8" s="623"/>
      <c r="DU8" s="623"/>
      <c r="DV8" s="623"/>
      <c r="DW8" s="623"/>
      <c r="DX8" s="623"/>
      <c r="DY8" s="623"/>
      <c r="DZ8" s="623"/>
      <c r="EA8" s="623"/>
      <c r="EB8" s="623"/>
      <c r="EC8" s="667"/>
    </row>
    <row r="9" spans="2:143" ht="11.25" customHeight="1" x14ac:dyDescent="0.2">
      <c r="B9" s="619" t="s">
        <v>175</v>
      </c>
      <c r="C9" s="620"/>
      <c r="D9" s="620"/>
      <c r="E9" s="620"/>
      <c r="F9" s="620"/>
      <c r="G9" s="620"/>
      <c r="H9" s="620"/>
      <c r="I9" s="620"/>
      <c r="J9" s="620"/>
      <c r="K9" s="620"/>
      <c r="L9" s="620"/>
      <c r="M9" s="620"/>
      <c r="N9" s="620"/>
      <c r="O9" s="620"/>
      <c r="P9" s="620"/>
      <c r="Q9" s="621"/>
      <c r="R9" s="622">
        <v>421</v>
      </c>
      <c r="S9" s="623"/>
      <c r="T9" s="623"/>
      <c r="U9" s="623"/>
      <c r="V9" s="623"/>
      <c r="W9" s="623"/>
      <c r="X9" s="623"/>
      <c r="Y9" s="624"/>
      <c r="Z9" s="649">
        <v>0</v>
      </c>
      <c r="AA9" s="649"/>
      <c r="AB9" s="649"/>
      <c r="AC9" s="649"/>
      <c r="AD9" s="650">
        <v>421</v>
      </c>
      <c r="AE9" s="650"/>
      <c r="AF9" s="650"/>
      <c r="AG9" s="650"/>
      <c r="AH9" s="650"/>
      <c r="AI9" s="650"/>
      <c r="AJ9" s="650"/>
      <c r="AK9" s="650"/>
      <c r="AL9" s="625">
        <v>0</v>
      </c>
      <c r="AM9" s="626"/>
      <c r="AN9" s="626"/>
      <c r="AO9" s="651"/>
      <c r="AP9" s="619" t="s">
        <v>176</v>
      </c>
      <c r="AQ9" s="620"/>
      <c r="AR9" s="620"/>
      <c r="AS9" s="620"/>
      <c r="AT9" s="620"/>
      <c r="AU9" s="620"/>
      <c r="AV9" s="620"/>
      <c r="AW9" s="620"/>
      <c r="AX9" s="620"/>
      <c r="AY9" s="620"/>
      <c r="AZ9" s="620"/>
      <c r="BA9" s="620"/>
      <c r="BB9" s="620"/>
      <c r="BC9" s="620"/>
      <c r="BD9" s="620"/>
      <c r="BE9" s="620"/>
      <c r="BF9" s="621"/>
      <c r="BG9" s="622">
        <v>29390</v>
      </c>
      <c r="BH9" s="623"/>
      <c r="BI9" s="623"/>
      <c r="BJ9" s="623"/>
      <c r="BK9" s="623"/>
      <c r="BL9" s="623"/>
      <c r="BM9" s="623"/>
      <c r="BN9" s="624"/>
      <c r="BO9" s="649">
        <v>12.4</v>
      </c>
      <c r="BP9" s="649"/>
      <c r="BQ9" s="649"/>
      <c r="BR9" s="649"/>
      <c r="BS9" s="650" t="s">
        <v>65</v>
      </c>
      <c r="BT9" s="650"/>
      <c r="BU9" s="650"/>
      <c r="BV9" s="650"/>
      <c r="BW9" s="650"/>
      <c r="BX9" s="650"/>
      <c r="BY9" s="650"/>
      <c r="BZ9" s="650"/>
      <c r="CA9" s="650"/>
      <c r="CB9" s="708"/>
      <c r="CD9" s="659" t="s">
        <v>177</v>
      </c>
      <c r="CE9" s="660"/>
      <c r="CF9" s="660"/>
      <c r="CG9" s="660"/>
      <c r="CH9" s="660"/>
      <c r="CI9" s="660"/>
      <c r="CJ9" s="660"/>
      <c r="CK9" s="660"/>
      <c r="CL9" s="660"/>
      <c r="CM9" s="660"/>
      <c r="CN9" s="660"/>
      <c r="CO9" s="660"/>
      <c r="CP9" s="660"/>
      <c r="CQ9" s="661"/>
      <c r="CR9" s="622">
        <v>145597</v>
      </c>
      <c r="CS9" s="623"/>
      <c r="CT9" s="623"/>
      <c r="CU9" s="623"/>
      <c r="CV9" s="623"/>
      <c r="CW9" s="623"/>
      <c r="CX9" s="623"/>
      <c r="CY9" s="624"/>
      <c r="CZ9" s="649">
        <v>4.9000000000000004</v>
      </c>
      <c r="DA9" s="649"/>
      <c r="DB9" s="649"/>
      <c r="DC9" s="649"/>
      <c r="DD9" s="628">
        <v>7484</v>
      </c>
      <c r="DE9" s="623"/>
      <c r="DF9" s="623"/>
      <c r="DG9" s="623"/>
      <c r="DH9" s="623"/>
      <c r="DI9" s="623"/>
      <c r="DJ9" s="623"/>
      <c r="DK9" s="623"/>
      <c r="DL9" s="623"/>
      <c r="DM9" s="623"/>
      <c r="DN9" s="623"/>
      <c r="DO9" s="623"/>
      <c r="DP9" s="624"/>
      <c r="DQ9" s="628">
        <v>106475</v>
      </c>
      <c r="DR9" s="623"/>
      <c r="DS9" s="623"/>
      <c r="DT9" s="623"/>
      <c r="DU9" s="623"/>
      <c r="DV9" s="623"/>
      <c r="DW9" s="623"/>
      <c r="DX9" s="623"/>
      <c r="DY9" s="623"/>
      <c r="DZ9" s="623"/>
      <c r="EA9" s="623"/>
      <c r="EB9" s="623"/>
      <c r="EC9" s="667"/>
    </row>
    <row r="10" spans="2:143" ht="11.25" customHeight="1" x14ac:dyDescent="0.2">
      <c r="B10" s="619" t="s">
        <v>178</v>
      </c>
      <c r="C10" s="620"/>
      <c r="D10" s="620"/>
      <c r="E10" s="620"/>
      <c r="F10" s="620"/>
      <c r="G10" s="620"/>
      <c r="H10" s="620"/>
      <c r="I10" s="620"/>
      <c r="J10" s="620"/>
      <c r="K10" s="620"/>
      <c r="L10" s="620"/>
      <c r="M10" s="620"/>
      <c r="N10" s="620"/>
      <c r="O10" s="620"/>
      <c r="P10" s="620"/>
      <c r="Q10" s="621"/>
      <c r="R10" s="622" t="s">
        <v>65</v>
      </c>
      <c r="S10" s="623"/>
      <c r="T10" s="623"/>
      <c r="U10" s="623"/>
      <c r="V10" s="623"/>
      <c r="W10" s="623"/>
      <c r="X10" s="623"/>
      <c r="Y10" s="624"/>
      <c r="Z10" s="649" t="s">
        <v>65</v>
      </c>
      <c r="AA10" s="649"/>
      <c r="AB10" s="649"/>
      <c r="AC10" s="649"/>
      <c r="AD10" s="650" t="s">
        <v>65</v>
      </c>
      <c r="AE10" s="650"/>
      <c r="AF10" s="650"/>
      <c r="AG10" s="650"/>
      <c r="AH10" s="650"/>
      <c r="AI10" s="650"/>
      <c r="AJ10" s="650"/>
      <c r="AK10" s="650"/>
      <c r="AL10" s="625" t="s">
        <v>65</v>
      </c>
      <c r="AM10" s="626"/>
      <c r="AN10" s="626"/>
      <c r="AO10" s="651"/>
      <c r="AP10" s="619" t="s">
        <v>179</v>
      </c>
      <c r="AQ10" s="620"/>
      <c r="AR10" s="620"/>
      <c r="AS10" s="620"/>
      <c r="AT10" s="620"/>
      <c r="AU10" s="620"/>
      <c r="AV10" s="620"/>
      <c r="AW10" s="620"/>
      <c r="AX10" s="620"/>
      <c r="AY10" s="620"/>
      <c r="AZ10" s="620"/>
      <c r="BA10" s="620"/>
      <c r="BB10" s="620"/>
      <c r="BC10" s="620"/>
      <c r="BD10" s="620"/>
      <c r="BE10" s="620"/>
      <c r="BF10" s="621"/>
      <c r="BG10" s="622">
        <v>3274</v>
      </c>
      <c r="BH10" s="623"/>
      <c r="BI10" s="623"/>
      <c r="BJ10" s="623"/>
      <c r="BK10" s="623"/>
      <c r="BL10" s="623"/>
      <c r="BM10" s="623"/>
      <c r="BN10" s="624"/>
      <c r="BO10" s="649">
        <v>1.4</v>
      </c>
      <c r="BP10" s="649"/>
      <c r="BQ10" s="649"/>
      <c r="BR10" s="649"/>
      <c r="BS10" s="650" t="s">
        <v>65</v>
      </c>
      <c r="BT10" s="650"/>
      <c r="BU10" s="650"/>
      <c r="BV10" s="650"/>
      <c r="BW10" s="650"/>
      <c r="BX10" s="650"/>
      <c r="BY10" s="650"/>
      <c r="BZ10" s="650"/>
      <c r="CA10" s="650"/>
      <c r="CB10" s="708"/>
      <c r="CD10" s="659" t="s">
        <v>180</v>
      </c>
      <c r="CE10" s="660"/>
      <c r="CF10" s="660"/>
      <c r="CG10" s="660"/>
      <c r="CH10" s="660"/>
      <c r="CI10" s="660"/>
      <c r="CJ10" s="660"/>
      <c r="CK10" s="660"/>
      <c r="CL10" s="660"/>
      <c r="CM10" s="660"/>
      <c r="CN10" s="660"/>
      <c r="CO10" s="660"/>
      <c r="CP10" s="660"/>
      <c r="CQ10" s="661"/>
      <c r="CR10" s="622">
        <v>88</v>
      </c>
      <c r="CS10" s="623"/>
      <c r="CT10" s="623"/>
      <c r="CU10" s="623"/>
      <c r="CV10" s="623"/>
      <c r="CW10" s="623"/>
      <c r="CX10" s="623"/>
      <c r="CY10" s="624"/>
      <c r="CZ10" s="649">
        <v>0</v>
      </c>
      <c r="DA10" s="649"/>
      <c r="DB10" s="649"/>
      <c r="DC10" s="649"/>
      <c r="DD10" s="628" t="s">
        <v>65</v>
      </c>
      <c r="DE10" s="623"/>
      <c r="DF10" s="623"/>
      <c r="DG10" s="623"/>
      <c r="DH10" s="623"/>
      <c r="DI10" s="623"/>
      <c r="DJ10" s="623"/>
      <c r="DK10" s="623"/>
      <c r="DL10" s="623"/>
      <c r="DM10" s="623"/>
      <c r="DN10" s="623"/>
      <c r="DO10" s="623"/>
      <c r="DP10" s="624"/>
      <c r="DQ10" s="628">
        <v>88</v>
      </c>
      <c r="DR10" s="623"/>
      <c r="DS10" s="623"/>
      <c r="DT10" s="623"/>
      <c r="DU10" s="623"/>
      <c r="DV10" s="623"/>
      <c r="DW10" s="623"/>
      <c r="DX10" s="623"/>
      <c r="DY10" s="623"/>
      <c r="DZ10" s="623"/>
      <c r="EA10" s="623"/>
      <c r="EB10" s="623"/>
      <c r="EC10" s="667"/>
    </row>
    <row r="11" spans="2:143" ht="11.25" customHeight="1" x14ac:dyDescent="0.2">
      <c r="B11" s="619" t="s">
        <v>181</v>
      </c>
      <c r="C11" s="620"/>
      <c r="D11" s="620"/>
      <c r="E11" s="620"/>
      <c r="F11" s="620"/>
      <c r="G11" s="620"/>
      <c r="H11" s="620"/>
      <c r="I11" s="620"/>
      <c r="J11" s="620"/>
      <c r="K11" s="620"/>
      <c r="L11" s="620"/>
      <c r="M11" s="620"/>
      <c r="N11" s="620"/>
      <c r="O11" s="620"/>
      <c r="P11" s="620"/>
      <c r="Q11" s="621"/>
      <c r="R11" s="622">
        <v>25947</v>
      </c>
      <c r="S11" s="623"/>
      <c r="T11" s="623"/>
      <c r="U11" s="623"/>
      <c r="V11" s="623"/>
      <c r="W11" s="623"/>
      <c r="X11" s="623"/>
      <c r="Y11" s="624"/>
      <c r="Z11" s="625">
        <v>0.8</v>
      </c>
      <c r="AA11" s="626"/>
      <c r="AB11" s="626"/>
      <c r="AC11" s="627"/>
      <c r="AD11" s="628">
        <v>25947</v>
      </c>
      <c r="AE11" s="623"/>
      <c r="AF11" s="623"/>
      <c r="AG11" s="623"/>
      <c r="AH11" s="623"/>
      <c r="AI11" s="623"/>
      <c r="AJ11" s="623"/>
      <c r="AK11" s="624"/>
      <c r="AL11" s="625">
        <v>1.8</v>
      </c>
      <c r="AM11" s="626"/>
      <c r="AN11" s="626"/>
      <c r="AO11" s="651"/>
      <c r="AP11" s="619" t="s">
        <v>182</v>
      </c>
      <c r="AQ11" s="620"/>
      <c r="AR11" s="620"/>
      <c r="AS11" s="620"/>
      <c r="AT11" s="620"/>
      <c r="AU11" s="620"/>
      <c r="AV11" s="620"/>
      <c r="AW11" s="620"/>
      <c r="AX11" s="620"/>
      <c r="AY11" s="620"/>
      <c r="AZ11" s="620"/>
      <c r="BA11" s="620"/>
      <c r="BB11" s="620"/>
      <c r="BC11" s="620"/>
      <c r="BD11" s="620"/>
      <c r="BE11" s="620"/>
      <c r="BF11" s="621"/>
      <c r="BG11" s="622">
        <v>3060</v>
      </c>
      <c r="BH11" s="623"/>
      <c r="BI11" s="623"/>
      <c r="BJ11" s="623"/>
      <c r="BK11" s="623"/>
      <c r="BL11" s="623"/>
      <c r="BM11" s="623"/>
      <c r="BN11" s="624"/>
      <c r="BO11" s="649">
        <v>1.3</v>
      </c>
      <c r="BP11" s="649"/>
      <c r="BQ11" s="649"/>
      <c r="BR11" s="649"/>
      <c r="BS11" s="650" t="s">
        <v>65</v>
      </c>
      <c r="BT11" s="650"/>
      <c r="BU11" s="650"/>
      <c r="BV11" s="650"/>
      <c r="BW11" s="650"/>
      <c r="BX11" s="650"/>
      <c r="BY11" s="650"/>
      <c r="BZ11" s="650"/>
      <c r="CA11" s="650"/>
      <c r="CB11" s="708"/>
      <c r="CD11" s="659" t="s">
        <v>183</v>
      </c>
      <c r="CE11" s="660"/>
      <c r="CF11" s="660"/>
      <c r="CG11" s="660"/>
      <c r="CH11" s="660"/>
      <c r="CI11" s="660"/>
      <c r="CJ11" s="660"/>
      <c r="CK11" s="660"/>
      <c r="CL11" s="660"/>
      <c r="CM11" s="660"/>
      <c r="CN11" s="660"/>
      <c r="CO11" s="660"/>
      <c r="CP11" s="660"/>
      <c r="CQ11" s="661"/>
      <c r="CR11" s="622">
        <v>446226</v>
      </c>
      <c r="CS11" s="623"/>
      <c r="CT11" s="623"/>
      <c r="CU11" s="623"/>
      <c r="CV11" s="623"/>
      <c r="CW11" s="623"/>
      <c r="CX11" s="623"/>
      <c r="CY11" s="624"/>
      <c r="CZ11" s="649">
        <v>15.2</v>
      </c>
      <c r="DA11" s="649"/>
      <c r="DB11" s="649"/>
      <c r="DC11" s="649"/>
      <c r="DD11" s="628">
        <v>118850</v>
      </c>
      <c r="DE11" s="623"/>
      <c r="DF11" s="623"/>
      <c r="DG11" s="623"/>
      <c r="DH11" s="623"/>
      <c r="DI11" s="623"/>
      <c r="DJ11" s="623"/>
      <c r="DK11" s="623"/>
      <c r="DL11" s="623"/>
      <c r="DM11" s="623"/>
      <c r="DN11" s="623"/>
      <c r="DO11" s="623"/>
      <c r="DP11" s="624"/>
      <c r="DQ11" s="628">
        <v>183564</v>
      </c>
      <c r="DR11" s="623"/>
      <c r="DS11" s="623"/>
      <c r="DT11" s="623"/>
      <c r="DU11" s="623"/>
      <c r="DV11" s="623"/>
      <c r="DW11" s="623"/>
      <c r="DX11" s="623"/>
      <c r="DY11" s="623"/>
      <c r="DZ11" s="623"/>
      <c r="EA11" s="623"/>
      <c r="EB11" s="623"/>
      <c r="EC11" s="667"/>
    </row>
    <row r="12" spans="2:143" ht="11.25" customHeight="1" x14ac:dyDescent="0.2">
      <c r="B12" s="619" t="s">
        <v>184</v>
      </c>
      <c r="C12" s="620"/>
      <c r="D12" s="620"/>
      <c r="E12" s="620"/>
      <c r="F12" s="620"/>
      <c r="G12" s="620"/>
      <c r="H12" s="620"/>
      <c r="I12" s="620"/>
      <c r="J12" s="620"/>
      <c r="K12" s="620"/>
      <c r="L12" s="620"/>
      <c r="M12" s="620"/>
      <c r="N12" s="620"/>
      <c r="O12" s="620"/>
      <c r="P12" s="620"/>
      <c r="Q12" s="621"/>
      <c r="R12" s="622" t="s">
        <v>65</v>
      </c>
      <c r="S12" s="623"/>
      <c r="T12" s="623"/>
      <c r="U12" s="623"/>
      <c r="V12" s="623"/>
      <c r="W12" s="623"/>
      <c r="X12" s="623"/>
      <c r="Y12" s="624"/>
      <c r="Z12" s="649" t="s">
        <v>65</v>
      </c>
      <c r="AA12" s="649"/>
      <c r="AB12" s="649"/>
      <c r="AC12" s="649"/>
      <c r="AD12" s="650" t="s">
        <v>65</v>
      </c>
      <c r="AE12" s="650"/>
      <c r="AF12" s="650"/>
      <c r="AG12" s="650"/>
      <c r="AH12" s="650"/>
      <c r="AI12" s="650"/>
      <c r="AJ12" s="650"/>
      <c r="AK12" s="650"/>
      <c r="AL12" s="625" t="s">
        <v>65</v>
      </c>
      <c r="AM12" s="626"/>
      <c r="AN12" s="626"/>
      <c r="AO12" s="651"/>
      <c r="AP12" s="619" t="s">
        <v>185</v>
      </c>
      <c r="AQ12" s="620"/>
      <c r="AR12" s="620"/>
      <c r="AS12" s="620"/>
      <c r="AT12" s="620"/>
      <c r="AU12" s="620"/>
      <c r="AV12" s="620"/>
      <c r="AW12" s="620"/>
      <c r="AX12" s="620"/>
      <c r="AY12" s="620"/>
      <c r="AZ12" s="620"/>
      <c r="BA12" s="620"/>
      <c r="BB12" s="620"/>
      <c r="BC12" s="620"/>
      <c r="BD12" s="620"/>
      <c r="BE12" s="620"/>
      <c r="BF12" s="621"/>
      <c r="BG12" s="622">
        <v>190443</v>
      </c>
      <c r="BH12" s="623"/>
      <c r="BI12" s="623"/>
      <c r="BJ12" s="623"/>
      <c r="BK12" s="623"/>
      <c r="BL12" s="623"/>
      <c r="BM12" s="623"/>
      <c r="BN12" s="624"/>
      <c r="BO12" s="649">
        <v>80.2</v>
      </c>
      <c r="BP12" s="649"/>
      <c r="BQ12" s="649"/>
      <c r="BR12" s="649"/>
      <c r="BS12" s="650" t="s">
        <v>65</v>
      </c>
      <c r="BT12" s="650"/>
      <c r="BU12" s="650"/>
      <c r="BV12" s="650"/>
      <c r="BW12" s="650"/>
      <c r="BX12" s="650"/>
      <c r="BY12" s="650"/>
      <c r="BZ12" s="650"/>
      <c r="CA12" s="650"/>
      <c r="CB12" s="708"/>
      <c r="CD12" s="659" t="s">
        <v>186</v>
      </c>
      <c r="CE12" s="660"/>
      <c r="CF12" s="660"/>
      <c r="CG12" s="660"/>
      <c r="CH12" s="660"/>
      <c r="CI12" s="660"/>
      <c r="CJ12" s="660"/>
      <c r="CK12" s="660"/>
      <c r="CL12" s="660"/>
      <c r="CM12" s="660"/>
      <c r="CN12" s="660"/>
      <c r="CO12" s="660"/>
      <c r="CP12" s="660"/>
      <c r="CQ12" s="661"/>
      <c r="CR12" s="622">
        <v>120431</v>
      </c>
      <c r="CS12" s="623"/>
      <c r="CT12" s="623"/>
      <c r="CU12" s="623"/>
      <c r="CV12" s="623"/>
      <c r="CW12" s="623"/>
      <c r="CX12" s="623"/>
      <c r="CY12" s="624"/>
      <c r="CZ12" s="649">
        <v>4.0999999999999996</v>
      </c>
      <c r="DA12" s="649"/>
      <c r="DB12" s="649"/>
      <c r="DC12" s="649"/>
      <c r="DD12" s="628">
        <v>10546</v>
      </c>
      <c r="DE12" s="623"/>
      <c r="DF12" s="623"/>
      <c r="DG12" s="623"/>
      <c r="DH12" s="623"/>
      <c r="DI12" s="623"/>
      <c r="DJ12" s="623"/>
      <c r="DK12" s="623"/>
      <c r="DL12" s="623"/>
      <c r="DM12" s="623"/>
      <c r="DN12" s="623"/>
      <c r="DO12" s="623"/>
      <c r="DP12" s="624"/>
      <c r="DQ12" s="628">
        <v>19650</v>
      </c>
      <c r="DR12" s="623"/>
      <c r="DS12" s="623"/>
      <c r="DT12" s="623"/>
      <c r="DU12" s="623"/>
      <c r="DV12" s="623"/>
      <c r="DW12" s="623"/>
      <c r="DX12" s="623"/>
      <c r="DY12" s="623"/>
      <c r="DZ12" s="623"/>
      <c r="EA12" s="623"/>
      <c r="EB12" s="623"/>
      <c r="EC12" s="667"/>
    </row>
    <row r="13" spans="2:143" ht="11.25" customHeight="1" x14ac:dyDescent="0.2">
      <c r="B13" s="619" t="s">
        <v>187</v>
      </c>
      <c r="C13" s="620"/>
      <c r="D13" s="620"/>
      <c r="E13" s="620"/>
      <c r="F13" s="620"/>
      <c r="G13" s="620"/>
      <c r="H13" s="620"/>
      <c r="I13" s="620"/>
      <c r="J13" s="620"/>
      <c r="K13" s="620"/>
      <c r="L13" s="620"/>
      <c r="M13" s="620"/>
      <c r="N13" s="620"/>
      <c r="O13" s="620"/>
      <c r="P13" s="620"/>
      <c r="Q13" s="621"/>
      <c r="R13" s="622" t="s">
        <v>65</v>
      </c>
      <c r="S13" s="623"/>
      <c r="T13" s="623"/>
      <c r="U13" s="623"/>
      <c r="V13" s="623"/>
      <c r="W13" s="623"/>
      <c r="X13" s="623"/>
      <c r="Y13" s="624"/>
      <c r="Z13" s="649" t="s">
        <v>65</v>
      </c>
      <c r="AA13" s="649"/>
      <c r="AB13" s="649"/>
      <c r="AC13" s="649"/>
      <c r="AD13" s="650" t="s">
        <v>65</v>
      </c>
      <c r="AE13" s="650"/>
      <c r="AF13" s="650"/>
      <c r="AG13" s="650"/>
      <c r="AH13" s="650"/>
      <c r="AI13" s="650"/>
      <c r="AJ13" s="650"/>
      <c r="AK13" s="650"/>
      <c r="AL13" s="625" t="s">
        <v>65</v>
      </c>
      <c r="AM13" s="626"/>
      <c r="AN13" s="626"/>
      <c r="AO13" s="651"/>
      <c r="AP13" s="619" t="s">
        <v>188</v>
      </c>
      <c r="AQ13" s="620"/>
      <c r="AR13" s="620"/>
      <c r="AS13" s="620"/>
      <c r="AT13" s="620"/>
      <c r="AU13" s="620"/>
      <c r="AV13" s="620"/>
      <c r="AW13" s="620"/>
      <c r="AX13" s="620"/>
      <c r="AY13" s="620"/>
      <c r="AZ13" s="620"/>
      <c r="BA13" s="620"/>
      <c r="BB13" s="620"/>
      <c r="BC13" s="620"/>
      <c r="BD13" s="620"/>
      <c r="BE13" s="620"/>
      <c r="BF13" s="621"/>
      <c r="BG13" s="622">
        <v>188719</v>
      </c>
      <c r="BH13" s="623"/>
      <c r="BI13" s="623"/>
      <c r="BJ13" s="623"/>
      <c r="BK13" s="623"/>
      <c r="BL13" s="623"/>
      <c r="BM13" s="623"/>
      <c r="BN13" s="624"/>
      <c r="BO13" s="649">
        <v>79.400000000000006</v>
      </c>
      <c r="BP13" s="649"/>
      <c r="BQ13" s="649"/>
      <c r="BR13" s="649"/>
      <c r="BS13" s="650" t="s">
        <v>65</v>
      </c>
      <c r="BT13" s="650"/>
      <c r="BU13" s="650"/>
      <c r="BV13" s="650"/>
      <c r="BW13" s="650"/>
      <c r="BX13" s="650"/>
      <c r="BY13" s="650"/>
      <c r="BZ13" s="650"/>
      <c r="CA13" s="650"/>
      <c r="CB13" s="708"/>
      <c r="CD13" s="659" t="s">
        <v>189</v>
      </c>
      <c r="CE13" s="660"/>
      <c r="CF13" s="660"/>
      <c r="CG13" s="660"/>
      <c r="CH13" s="660"/>
      <c r="CI13" s="660"/>
      <c r="CJ13" s="660"/>
      <c r="CK13" s="660"/>
      <c r="CL13" s="660"/>
      <c r="CM13" s="660"/>
      <c r="CN13" s="660"/>
      <c r="CO13" s="660"/>
      <c r="CP13" s="660"/>
      <c r="CQ13" s="661"/>
      <c r="CR13" s="622">
        <v>413056</v>
      </c>
      <c r="CS13" s="623"/>
      <c r="CT13" s="623"/>
      <c r="CU13" s="623"/>
      <c r="CV13" s="623"/>
      <c r="CW13" s="623"/>
      <c r="CX13" s="623"/>
      <c r="CY13" s="624"/>
      <c r="CZ13" s="649">
        <v>14</v>
      </c>
      <c r="DA13" s="649"/>
      <c r="DB13" s="649"/>
      <c r="DC13" s="649"/>
      <c r="DD13" s="628">
        <v>325444</v>
      </c>
      <c r="DE13" s="623"/>
      <c r="DF13" s="623"/>
      <c r="DG13" s="623"/>
      <c r="DH13" s="623"/>
      <c r="DI13" s="623"/>
      <c r="DJ13" s="623"/>
      <c r="DK13" s="623"/>
      <c r="DL13" s="623"/>
      <c r="DM13" s="623"/>
      <c r="DN13" s="623"/>
      <c r="DO13" s="623"/>
      <c r="DP13" s="624"/>
      <c r="DQ13" s="628">
        <v>88553</v>
      </c>
      <c r="DR13" s="623"/>
      <c r="DS13" s="623"/>
      <c r="DT13" s="623"/>
      <c r="DU13" s="623"/>
      <c r="DV13" s="623"/>
      <c r="DW13" s="623"/>
      <c r="DX13" s="623"/>
      <c r="DY13" s="623"/>
      <c r="DZ13" s="623"/>
      <c r="EA13" s="623"/>
      <c r="EB13" s="623"/>
      <c r="EC13" s="667"/>
    </row>
    <row r="14" spans="2:143" ht="11.25" customHeight="1" x14ac:dyDescent="0.2">
      <c r="B14" s="619" t="s">
        <v>190</v>
      </c>
      <c r="C14" s="620"/>
      <c r="D14" s="620"/>
      <c r="E14" s="620"/>
      <c r="F14" s="620"/>
      <c r="G14" s="620"/>
      <c r="H14" s="620"/>
      <c r="I14" s="620"/>
      <c r="J14" s="620"/>
      <c r="K14" s="620"/>
      <c r="L14" s="620"/>
      <c r="M14" s="620"/>
      <c r="N14" s="620"/>
      <c r="O14" s="620"/>
      <c r="P14" s="620"/>
      <c r="Q14" s="621"/>
      <c r="R14" s="622" t="s">
        <v>65</v>
      </c>
      <c r="S14" s="623"/>
      <c r="T14" s="623"/>
      <c r="U14" s="623"/>
      <c r="V14" s="623"/>
      <c r="W14" s="623"/>
      <c r="X14" s="623"/>
      <c r="Y14" s="624"/>
      <c r="Z14" s="649" t="s">
        <v>65</v>
      </c>
      <c r="AA14" s="649"/>
      <c r="AB14" s="649"/>
      <c r="AC14" s="649"/>
      <c r="AD14" s="650" t="s">
        <v>65</v>
      </c>
      <c r="AE14" s="650"/>
      <c r="AF14" s="650"/>
      <c r="AG14" s="650"/>
      <c r="AH14" s="650"/>
      <c r="AI14" s="650"/>
      <c r="AJ14" s="650"/>
      <c r="AK14" s="650"/>
      <c r="AL14" s="625" t="s">
        <v>65</v>
      </c>
      <c r="AM14" s="626"/>
      <c r="AN14" s="626"/>
      <c r="AO14" s="651"/>
      <c r="AP14" s="619" t="s">
        <v>191</v>
      </c>
      <c r="AQ14" s="620"/>
      <c r="AR14" s="620"/>
      <c r="AS14" s="620"/>
      <c r="AT14" s="620"/>
      <c r="AU14" s="620"/>
      <c r="AV14" s="620"/>
      <c r="AW14" s="620"/>
      <c r="AX14" s="620"/>
      <c r="AY14" s="620"/>
      <c r="AZ14" s="620"/>
      <c r="BA14" s="620"/>
      <c r="BB14" s="620"/>
      <c r="BC14" s="620"/>
      <c r="BD14" s="620"/>
      <c r="BE14" s="620"/>
      <c r="BF14" s="621"/>
      <c r="BG14" s="622">
        <v>5368</v>
      </c>
      <c r="BH14" s="623"/>
      <c r="BI14" s="623"/>
      <c r="BJ14" s="623"/>
      <c r="BK14" s="623"/>
      <c r="BL14" s="623"/>
      <c r="BM14" s="623"/>
      <c r="BN14" s="624"/>
      <c r="BO14" s="649">
        <v>2.2999999999999998</v>
      </c>
      <c r="BP14" s="649"/>
      <c r="BQ14" s="649"/>
      <c r="BR14" s="649"/>
      <c r="BS14" s="650" t="s">
        <v>65</v>
      </c>
      <c r="BT14" s="650"/>
      <c r="BU14" s="650"/>
      <c r="BV14" s="650"/>
      <c r="BW14" s="650"/>
      <c r="BX14" s="650"/>
      <c r="BY14" s="650"/>
      <c r="BZ14" s="650"/>
      <c r="CA14" s="650"/>
      <c r="CB14" s="708"/>
      <c r="CD14" s="659" t="s">
        <v>192</v>
      </c>
      <c r="CE14" s="660"/>
      <c r="CF14" s="660"/>
      <c r="CG14" s="660"/>
      <c r="CH14" s="660"/>
      <c r="CI14" s="660"/>
      <c r="CJ14" s="660"/>
      <c r="CK14" s="660"/>
      <c r="CL14" s="660"/>
      <c r="CM14" s="660"/>
      <c r="CN14" s="660"/>
      <c r="CO14" s="660"/>
      <c r="CP14" s="660"/>
      <c r="CQ14" s="661"/>
      <c r="CR14" s="622">
        <v>103087</v>
      </c>
      <c r="CS14" s="623"/>
      <c r="CT14" s="623"/>
      <c r="CU14" s="623"/>
      <c r="CV14" s="623"/>
      <c r="CW14" s="623"/>
      <c r="CX14" s="623"/>
      <c r="CY14" s="624"/>
      <c r="CZ14" s="649">
        <v>3.5</v>
      </c>
      <c r="DA14" s="649"/>
      <c r="DB14" s="649"/>
      <c r="DC14" s="649"/>
      <c r="DD14" s="628">
        <v>30430</v>
      </c>
      <c r="DE14" s="623"/>
      <c r="DF14" s="623"/>
      <c r="DG14" s="623"/>
      <c r="DH14" s="623"/>
      <c r="DI14" s="623"/>
      <c r="DJ14" s="623"/>
      <c r="DK14" s="623"/>
      <c r="DL14" s="623"/>
      <c r="DM14" s="623"/>
      <c r="DN14" s="623"/>
      <c r="DO14" s="623"/>
      <c r="DP14" s="624"/>
      <c r="DQ14" s="628">
        <v>64120</v>
      </c>
      <c r="DR14" s="623"/>
      <c r="DS14" s="623"/>
      <c r="DT14" s="623"/>
      <c r="DU14" s="623"/>
      <c r="DV14" s="623"/>
      <c r="DW14" s="623"/>
      <c r="DX14" s="623"/>
      <c r="DY14" s="623"/>
      <c r="DZ14" s="623"/>
      <c r="EA14" s="623"/>
      <c r="EB14" s="623"/>
      <c r="EC14" s="667"/>
    </row>
    <row r="15" spans="2:143" ht="11.25" customHeight="1" x14ac:dyDescent="0.2">
      <c r="B15" s="619" t="s">
        <v>193</v>
      </c>
      <c r="C15" s="620"/>
      <c r="D15" s="620"/>
      <c r="E15" s="620"/>
      <c r="F15" s="620"/>
      <c r="G15" s="620"/>
      <c r="H15" s="620"/>
      <c r="I15" s="620"/>
      <c r="J15" s="620"/>
      <c r="K15" s="620"/>
      <c r="L15" s="620"/>
      <c r="M15" s="620"/>
      <c r="N15" s="620"/>
      <c r="O15" s="620"/>
      <c r="P15" s="620"/>
      <c r="Q15" s="621"/>
      <c r="R15" s="622" t="s">
        <v>65</v>
      </c>
      <c r="S15" s="623"/>
      <c r="T15" s="623"/>
      <c r="U15" s="623"/>
      <c r="V15" s="623"/>
      <c r="W15" s="623"/>
      <c r="X15" s="623"/>
      <c r="Y15" s="624"/>
      <c r="Z15" s="649" t="s">
        <v>65</v>
      </c>
      <c r="AA15" s="649"/>
      <c r="AB15" s="649"/>
      <c r="AC15" s="649"/>
      <c r="AD15" s="650" t="s">
        <v>65</v>
      </c>
      <c r="AE15" s="650"/>
      <c r="AF15" s="650"/>
      <c r="AG15" s="650"/>
      <c r="AH15" s="650"/>
      <c r="AI15" s="650"/>
      <c r="AJ15" s="650"/>
      <c r="AK15" s="650"/>
      <c r="AL15" s="625" t="s">
        <v>65</v>
      </c>
      <c r="AM15" s="626"/>
      <c r="AN15" s="626"/>
      <c r="AO15" s="651"/>
      <c r="AP15" s="619" t="s">
        <v>194</v>
      </c>
      <c r="AQ15" s="620"/>
      <c r="AR15" s="620"/>
      <c r="AS15" s="620"/>
      <c r="AT15" s="620"/>
      <c r="AU15" s="620"/>
      <c r="AV15" s="620"/>
      <c r="AW15" s="620"/>
      <c r="AX15" s="620"/>
      <c r="AY15" s="620"/>
      <c r="AZ15" s="620"/>
      <c r="BA15" s="620"/>
      <c r="BB15" s="620"/>
      <c r="BC15" s="620"/>
      <c r="BD15" s="620"/>
      <c r="BE15" s="620"/>
      <c r="BF15" s="621"/>
      <c r="BG15" s="622">
        <v>4449</v>
      </c>
      <c r="BH15" s="623"/>
      <c r="BI15" s="623"/>
      <c r="BJ15" s="623"/>
      <c r="BK15" s="623"/>
      <c r="BL15" s="623"/>
      <c r="BM15" s="623"/>
      <c r="BN15" s="624"/>
      <c r="BO15" s="649">
        <v>1.9</v>
      </c>
      <c r="BP15" s="649"/>
      <c r="BQ15" s="649"/>
      <c r="BR15" s="649"/>
      <c r="BS15" s="650" t="s">
        <v>65</v>
      </c>
      <c r="BT15" s="650"/>
      <c r="BU15" s="650"/>
      <c r="BV15" s="650"/>
      <c r="BW15" s="650"/>
      <c r="BX15" s="650"/>
      <c r="BY15" s="650"/>
      <c r="BZ15" s="650"/>
      <c r="CA15" s="650"/>
      <c r="CB15" s="708"/>
      <c r="CD15" s="659" t="s">
        <v>195</v>
      </c>
      <c r="CE15" s="660"/>
      <c r="CF15" s="660"/>
      <c r="CG15" s="660"/>
      <c r="CH15" s="660"/>
      <c r="CI15" s="660"/>
      <c r="CJ15" s="660"/>
      <c r="CK15" s="660"/>
      <c r="CL15" s="660"/>
      <c r="CM15" s="660"/>
      <c r="CN15" s="660"/>
      <c r="CO15" s="660"/>
      <c r="CP15" s="660"/>
      <c r="CQ15" s="661"/>
      <c r="CR15" s="622">
        <v>164685</v>
      </c>
      <c r="CS15" s="623"/>
      <c r="CT15" s="623"/>
      <c r="CU15" s="623"/>
      <c r="CV15" s="623"/>
      <c r="CW15" s="623"/>
      <c r="CX15" s="623"/>
      <c r="CY15" s="624"/>
      <c r="CZ15" s="649">
        <v>5.6</v>
      </c>
      <c r="DA15" s="649"/>
      <c r="DB15" s="649"/>
      <c r="DC15" s="649"/>
      <c r="DD15" s="628">
        <v>13536</v>
      </c>
      <c r="DE15" s="623"/>
      <c r="DF15" s="623"/>
      <c r="DG15" s="623"/>
      <c r="DH15" s="623"/>
      <c r="DI15" s="623"/>
      <c r="DJ15" s="623"/>
      <c r="DK15" s="623"/>
      <c r="DL15" s="623"/>
      <c r="DM15" s="623"/>
      <c r="DN15" s="623"/>
      <c r="DO15" s="623"/>
      <c r="DP15" s="624"/>
      <c r="DQ15" s="628">
        <v>133148</v>
      </c>
      <c r="DR15" s="623"/>
      <c r="DS15" s="623"/>
      <c r="DT15" s="623"/>
      <c r="DU15" s="623"/>
      <c r="DV15" s="623"/>
      <c r="DW15" s="623"/>
      <c r="DX15" s="623"/>
      <c r="DY15" s="623"/>
      <c r="DZ15" s="623"/>
      <c r="EA15" s="623"/>
      <c r="EB15" s="623"/>
      <c r="EC15" s="667"/>
    </row>
    <row r="16" spans="2:143" ht="11.25" customHeight="1" x14ac:dyDescent="0.2">
      <c r="B16" s="619" t="s">
        <v>196</v>
      </c>
      <c r="C16" s="620"/>
      <c r="D16" s="620"/>
      <c r="E16" s="620"/>
      <c r="F16" s="620"/>
      <c r="G16" s="620"/>
      <c r="H16" s="620"/>
      <c r="I16" s="620"/>
      <c r="J16" s="620"/>
      <c r="K16" s="620"/>
      <c r="L16" s="620"/>
      <c r="M16" s="620"/>
      <c r="N16" s="620"/>
      <c r="O16" s="620"/>
      <c r="P16" s="620"/>
      <c r="Q16" s="621"/>
      <c r="R16" s="622">
        <v>2916</v>
      </c>
      <c r="S16" s="623"/>
      <c r="T16" s="623"/>
      <c r="U16" s="623"/>
      <c r="V16" s="623"/>
      <c r="W16" s="623"/>
      <c r="X16" s="623"/>
      <c r="Y16" s="624"/>
      <c r="Z16" s="649">
        <v>0.1</v>
      </c>
      <c r="AA16" s="649"/>
      <c r="AB16" s="649"/>
      <c r="AC16" s="649"/>
      <c r="AD16" s="650">
        <v>2916</v>
      </c>
      <c r="AE16" s="650"/>
      <c r="AF16" s="650"/>
      <c r="AG16" s="650"/>
      <c r="AH16" s="650"/>
      <c r="AI16" s="650"/>
      <c r="AJ16" s="650"/>
      <c r="AK16" s="650"/>
      <c r="AL16" s="625">
        <v>0.2</v>
      </c>
      <c r="AM16" s="626"/>
      <c r="AN16" s="626"/>
      <c r="AO16" s="651"/>
      <c r="AP16" s="619" t="s">
        <v>197</v>
      </c>
      <c r="AQ16" s="620"/>
      <c r="AR16" s="620"/>
      <c r="AS16" s="620"/>
      <c r="AT16" s="620"/>
      <c r="AU16" s="620"/>
      <c r="AV16" s="620"/>
      <c r="AW16" s="620"/>
      <c r="AX16" s="620"/>
      <c r="AY16" s="620"/>
      <c r="AZ16" s="620"/>
      <c r="BA16" s="620"/>
      <c r="BB16" s="620"/>
      <c r="BC16" s="620"/>
      <c r="BD16" s="620"/>
      <c r="BE16" s="620"/>
      <c r="BF16" s="621"/>
      <c r="BG16" s="622" t="s">
        <v>65</v>
      </c>
      <c r="BH16" s="623"/>
      <c r="BI16" s="623"/>
      <c r="BJ16" s="623"/>
      <c r="BK16" s="623"/>
      <c r="BL16" s="623"/>
      <c r="BM16" s="623"/>
      <c r="BN16" s="624"/>
      <c r="BO16" s="649" t="s">
        <v>65</v>
      </c>
      <c r="BP16" s="649"/>
      <c r="BQ16" s="649"/>
      <c r="BR16" s="649"/>
      <c r="BS16" s="650" t="s">
        <v>65</v>
      </c>
      <c r="BT16" s="650"/>
      <c r="BU16" s="650"/>
      <c r="BV16" s="650"/>
      <c r="BW16" s="650"/>
      <c r="BX16" s="650"/>
      <c r="BY16" s="650"/>
      <c r="BZ16" s="650"/>
      <c r="CA16" s="650"/>
      <c r="CB16" s="708"/>
      <c r="CD16" s="659" t="s">
        <v>198</v>
      </c>
      <c r="CE16" s="660"/>
      <c r="CF16" s="660"/>
      <c r="CG16" s="660"/>
      <c r="CH16" s="660"/>
      <c r="CI16" s="660"/>
      <c r="CJ16" s="660"/>
      <c r="CK16" s="660"/>
      <c r="CL16" s="660"/>
      <c r="CM16" s="660"/>
      <c r="CN16" s="660"/>
      <c r="CO16" s="660"/>
      <c r="CP16" s="660"/>
      <c r="CQ16" s="661"/>
      <c r="CR16" s="622">
        <v>361124</v>
      </c>
      <c r="CS16" s="623"/>
      <c r="CT16" s="623"/>
      <c r="CU16" s="623"/>
      <c r="CV16" s="623"/>
      <c r="CW16" s="623"/>
      <c r="CX16" s="623"/>
      <c r="CY16" s="624"/>
      <c r="CZ16" s="649">
        <v>12.3</v>
      </c>
      <c r="DA16" s="649"/>
      <c r="DB16" s="649"/>
      <c r="DC16" s="649"/>
      <c r="DD16" s="628" t="s">
        <v>65</v>
      </c>
      <c r="DE16" s="623"/>
      <c r="DF16" s="623"/>
      <c r="DG16" s="623"/>
      <c r="DH16" s="623"/>
      <c r="DI16" s="623"/>
      <c r="DJ16" s="623"/>
      <c r="DK16" s="623"/>
      <c r="DL16" s="623"/>
      <c r="DM16" s="623"/>
      <c r="DN16" s="623"/>
      <c r="DO16" s="623"/>
      <c r="DP16" s="624"/>
      <c r="DQ16" s="628">
        <v>36377</v>
      </c>
      <c r="DR16" s="623"/>
      <c r="DS16" s="623"/>
      <c r="DT16" s="623"/>
      <c r="DU16" s="623"/>
      <c r="DV16" s="623"/>
      <c r="DW16" s="623"/>
      <c r="DX16" s="623"/>
      <c r="DY16" s="623"/>
      <c r="DZ16" s="623"/>
      <c r="EA16" s="623"/>
      <c r="EB16" s="623"/>
      <c r="EC16" s="667"/>
    </row>
    <row r="17" spans="2:133" ht="11.25" customHeight="1" x14ac:dyDescent="0.2">
      <c r="B17" s="619" t="s">
        <v>199</v>
      </c>
      <c r="C17" s="620"/>
      <c r="D17" s="620"/>
      <c r="E17" s="620"/>
      <c r="F17" s="620"/>
      <c r="G17" s="620"/>
      <c r="H17" s="620"/>
      <c r="I17" s="620"/>
      <c r="J17" s="620"/>
      <c r="K17" s="620"/>
      <c r="L17" s="620"/>
      <c r="M17" s="620"/>
      <c r="N17" s="620"/>
      <c r="O17" s="620"/>
      <c r="P17" s="620"/>
      <c r="Q17" s="621"/>
      <c r="R17" s="622">
        <v>772</v>
      </c>
      <c r="S17" s="623"/>
      <c r="T17" s="623"/>
      <c r="U17" s="623"/>
      <c r="V17" s="623"/>
      <c r="W17" s="623"/>
      <c r="X17" s="623"/>
      <c r="Y17" s="624"/>
      <c r="Z17" s="649">
        <v>0</v>
      </c>
      <c r="AA17" s="649"/>
      <c r="AB17" s="649"/>
      <c r="AC17" s="649"/>
      <c r="AD17" s="650">
        <v>772</v>
      </c>
      <c r="AE17" s="650"/>
      <c r="AF17" s="650"/>
      <c r="AG17" s="650"/>
      <c r="AH17" s="650"/>
      <c r="AI17" s="650"/>
      <c r="AJ17" s="650"/>
      <c r="AK17" s="650"/>
      <c r="AL17" s="625">
        <v>0.1</v>
      </c>
      <c r="AM17" s="626"/>
      <c r="AN17" s="626"/>
      <c r="AO17" s="651"/>
      <c r="AP17" s="619" t="s">
        <v>200</v>
      </c>
      <c r="AQ17" s="620"/>
      <c r="AR17" s="620"/>
      <c r="AS17" s="620"/>
      <c r="AT17" s="620"/>
      <c r="AU17" s="620"/>
      <c r="AV17" s="620"/>
      <c r="AW17" s="620"/>
      <c r="AX17" s="620"/>
      <c r="AY17" s="620"/>
      <c r="AZ17" s="620"/>
      <c r="BA17" s="620"/>
      <c r="BB17" s="620"/>
      <c r="BC17" s="620"/>
      <c r="BD17" s="620"/>
      <c r="BE17" s="620"/>
      <c r="BF17" s="621"/>
      <c r="BG17" s="622" t="s">
        <v>65</v>
      </c>
      <c r="BH17" s="623"/>
      <c r="BI17" s="623"/>
      <c r="BJ17" s="623"/>
      <c r="BK17" s="623"/>
      <c r="BL17" s="623"/>
      <c r="BM17" s="623"/>
      <c r="BN17" s="624"/>
      <c r="BO17" s="649" t="s">
        <v>65</v>
      </c>
      <c r="BP17" s="649"/>
      <c r="BQ17" s="649"/>
      <c r="BR17" s="649"/>
      <c r="BS17" s="650" t="s">
        <v>65</v>
      </c>
      <c r="BT17" s="650"/>
      <c r="BU17" s="650"/>
      <c r="BV17" s="650"/>
      <c r="BW17" s="650"/>
      <c r="BX17" s="650"/>
      <c r="BY17" s="650"/>
      <c r="BZ17" s="650"/>
      <c r="CA17" s="650"/>
      <c r="CB17" s="708"/>
      <c r="CD17" s="659" t="s">
        <v>201</v>
      </c>
      <c r="CE17" s="660"/>
      <c r="CF17" s="660"/>
      <c r="CG17" s="660"/>
      <c r="CH17" s="660"/>
      <c r="CI17" s="660"/>
      <c r="CJ17" s="660"/>
      <c r="CK17" s="660"/>
      <c r="CL17" s="660"/>
      <c r="CM17" s="660"/>
      <c r="CN17" s="660"/>
      <c r="CO17" s="660"/>
      <c r="CP17" s="660"/>
      <c r="CQ17" s="661"/>
      <c r="CR17" s="622">
        <v>318383</v>
      </c>
      <c r="CS17" s="623"/>
      <c r="CT17" s="623"/>
      <c r="CU17" s="623"/>
      <c r="CV17" s="623"/>
      <c r="CW17" s="623"/>
      <c r="CX17" s="623"/>
      <c r="CY17" s="624"/>
      <c r="CZ17" s="649">
        <v>10.8</v>
      </c>
      <c r="DA17" s="649"/>
      <c r="DB17" s="649"/>
      <c r="DC17" s="649"/>
      <c r="DD17" s="628" t="s">
        <v>65</v>
      </c>
      <c r="DE17" s="623"/>
      <c r="DF17" s="623"/>
      <c r="DG17" s="623"/>
      <c r="DH17" s="623"/>
      <c r="DI17" s="623"/>
      <c r="DJ17" s="623"/>
      <c r="DK17" s="623"/>
      <c r="DL17" s="623"/>
      <c r="DM17" s="623"/>
      <c r="DN17" s="623"/>
      <c r="DO17" s="623"/>
      <c r="DP17" s="624"/>
      <c r="DQ17" s="628">
        <v>318383</v>
      </c>
      <c r="DR17" s="623"/>
      <c r="DS17" s="623"/>
      <c r="DT17" s="623"/>
      <c r="DU17" s="623"/>
      <c r="DV17" s="623"/>
      <c r="DW17" s="623"/>
      <c r="DX17" s="623"/>
      <c r="DY17" s="623"/>
      <c r="DZ17" s="623"/>
      <c r="EA17" s="623"/>
      <c r="EB17" s="623"/>
      <c r="EC17" s="667"/>
    </row>
    <row r="18" spans="2:133" ht="11.25" customHeight="1" x14ac:dyDescent="0.2">
      <c r="B18" s="619" t="s">
        <v>202</v>
      </c>
      <c r="C18" s="620"/>
      <c r="D18" s="620"/>
      <c r="E18" s="620"/>
      <c r="F18" s="620"/>
      <c r="G18" s="620"/>
      <c r="H18" s="620"/>
      <c r="I18" s="620"/>
      <c r="J18" s="620"/>
      <c r="K18" s="620"/>
      <c r="L18" s="620"/>
      <c r="M18" s="620"/>
      <c r="N18" s="620"/>
      <c r="O18" s="620"/>
      <c r="P18" s="620"/>
      <c r="Q18" s="621"/>
      <c r="R18" s="622">
        <v>1992</v>
      </c>
      <c r="S18" s="623"/>
      <c r="T18" s="623"/>
      <c r="U18" s="623"/>
      <c r="V18" s="623"/>
      <c r="W18" s="623"/>
      <c r="X18" s="623"/>
      <c r="Y18" s="624"/>
      <c r="Z18" s="649">
        <v>0.1</v>
      </c>
      <c r="AA18" s="649"/>
      <c r="AB18" s="649"/>
      <c r="AC18" s="649"/>
      <c r="AD18" s="650">
        <v>1992</v>
      </c>
      <c r="AE18" s="650"/>
      <c r="AF18" s="650"/>
      <c r="AG18" s="650"/>
      <c r="AH18" s="650"/>
      <c r="AI18" s="650"/>
      <c r="AJ18" s="650"/>
      <c r="AK18" s="650"/>
      <c r="AL18" s="625">
        <v>0.10000000149011612</v>
      </c>
      <c r="AM18" s="626"/>
      <c r="AN18" s="626"/>
      <c r="AO18" s="651"/>
      <c r="AP18" s="619" t="s">
        <v>203</v>
      </c>
      <c r="AQ18" s="620"/>
      <c r="AR18" s="620"/>
      <c r="AS18" s="620"/>
      <c r="AT18" s="620"/>
      <c r="AU18" s="620"/>
      <c r="AV18" s="620"/>
      <c r="AW18" s="620"/>
      <c r="AX18" s="620"/>
      <c r="AY18" s="620"/>
      <c r="AZ18" s="620"/>
      <c r="BA18" s="620"/>
      <c r="BB18" s="620"/>
      <c r="BC18" s="620"/>
      <c r="BD18" s="620"/>
      <c r="BE18" s="620"/>
      <c r="BF18" s="621"/>
      <c r="BG18" s="622" t="s">
        <v>65</v>
      </c>
      <c r="BH18" s="623"/>
      <c r="BI18" s="623"/>
      <c r="BJ18" s="623"/>
      <c r="BK18" s="623"/>
      <c r="BL18" s="623"/>
      <c r="BM18" s="623"/>
      <c r="BN18" s="624"/>
      <c r="BO18" s="649" t="s">
        <v>65</v>
      </c>
      <c r="BP18" s="649"/>
      <c r="BQ18" s="649"/>
      <c r="BR18" s="649"/>
      <c r="BS18" s="650" t="s">
        <v>65</v>
      </c>
      <c r="BT18" s="650"/>
      <c r="BU18" s="650"/>
      <c r="BV18" s="650"/>
      <c r="BW18" s="650"/>
      <c r="BX18" s="650"/>
      <c r="BY18" s="650"/>
      <c r="BZ18" s="650"/>
      <c r="CA18" s="650"/>
      <c r="CB18" s="708"/>
      <c r="CD18" s="659" t="s">
        <v>204</v>
      </c>
      <c r="CE18" s="660"/>
      <c r="CF18" s="660"/>
      <c r="CG18" s="660"/>
      <c r="CH18" s="660"/>
      <c r="CI18" s="660"/>
      <c r="CJ18" s="660"/>
      <c r="CK18" s="660"/>
      <c r="CL18" s="660"/>
      <c r="CM18" s="660"/>
      <c r="CN18" s="660"/>
      <c r="CO18" s="660"/>
      <c r="CP18" s="660"/>
      <c r="CQ18" s="661"/>
      <c r="CR18" s="622" t="s">
        <v>65</v>
      </c>
      <c r="CS18" s="623"/>
      <c r="CT18" s="623"/>
      <c r="CU18" s="623"/>
      <c r="CV18" s="623"/>
      <c r="CW18" s="623"/>
      <c r="CX18" s="623"/>
      <c r="CY18" s="624"/>
      <c r="CZ18" s="649" t="s">
        <v>65</v>
      </c>
      <c r="DA18" s="649"/>
      <c r="DB18" s="649"/>
      <c r="DC18" s="649"/>
      <c r="DD18" s="628" t="s">
        <v>65</v>
      </c>
      <c r="DE18" s="623"/>
      <c r="DF18" s="623"/>
      <c r="DG18" s="623"/>
      <c r="DH18" s="623"/>
      <c r="DI18" s="623"/>
      <c r="DJ18" s="623"/>
      <c r="DK18" s="623"/>
      <c r="DL18" s="623"/>
      <c r="DM18" s="623"/>
      <c r="DN18" s="623"/>
      <c r="DO18" s="623"/>
      <c r="DP18" s="624"/>
      <c r="DQ18" s="628" t="s">
        <v>65</v>
      </c>
      <c r="DR18" s="623"/>
      <c r="DS18" s="623"/>
      <c r="DT18" s="623"/>
      <c r="DU18" s="623"/>
      <c r="DV18" s="623"/>
      <c r="DW18" s="623"/>
      <c r="DX18" s="623"/>
      <c r="DY18" s="623"/>
      <c r="DZ18" s="623"/>
      <c r="EA18" s="623"/>
      <c r="EB18" s="623"/>
      <c r="EC18" s="667"/>
    </row>
    <row r="19" spans="2:133" ht="11.25" customHeight="1" x14ac:dyDescent="0.2">
      <c r="B19" s="619" t="s">
        <v>205</v>
      </c>
      <c r="C19" s="620"/>
      <c r="D19" s="620"/>
      <c r="E19" s="620"/>
      <c r="F19" s="620"/>
      <c r="G19" s="620"/>
      <c r="H19" s="620"/>
      <c r="I19" s="620"/>
      <c r="J19" s="620"/>
      <c r="K19" s="620"/>
      <c r="L19" s="620"/>
      <c r="M19" s="620"/>
      <c r="N19" s="620"/>
      <c r="O19" s="620"/>
      <c r="P19" s="620"/>
      <c r="Q19" s="621"/>
      <c r="R19" s="622">
        <v>4</v>
      </c>
      <c r="S19" s="623"/>
      <c r="T19" s="623"/>
      <c r="U19" s="623"/>
      <c r="V19" s="623"/>
      <c r="W19" s="623"/>
      <c r="X19" s="623"/>
      <c r="Y19" s="624"/>
      <c r="Z19" s="649">
        <v>0</v>
      </c>
      <c r="AA19" s="649"/>
      <c r="AB19" s="649"/>
      <c r="AC19" s="649"/>
      <c r="AD19" s="650">
        <v>4</v>
      </c>
      <c r="AE19" s="650"/>
      <c r="AF19" s="650"/>
      <c r="AG19" s="650"/>
      <c r="AH19" s="650"/>
      <c r="AI19" s="650"/>
      <c r="AJ19" s="650"/>
      <c r="AK19" s="650"/>
      <c r="AL19" s="625">
        <v>0</v>
      </c>
      <c r="AM19" s="626"/>
      <c r="AN19" s="626"/>
      <c r="AO19" s="651"/>
      <c r="AP19" s="619" t="s">
        <v>206</v>
      </c>
      <c r="AQ19" s="620"/>
      <c r="AR19" s="620"/>
      <c r="AS19" s="620"/>
      <c r="AT19" s="620"/>
      <c r="AU19" s="620"/>
      <c r="AV19" s="620"/>
      <c r="AW19" s="620"/>
      <c r="AX19" s="620"/>
      <c r="AY19" s="620"/>
      <c r="AZ19" s="620"/>
      <c r="BA19" s="620"/>
      <c r="BB19" s="620"/>
      <c r="BC19" s="620"/>
      <c r="BD19" s="620"/>
      <c r="BE19" s="620"/>
      <c r="BF19" s="621"/>
      <c r="BG19" s="622" t="s">
        <v>65</v>
      </c>
      <c r="BH19" s="623"/>
      <c r="BI19" s="623"/>
      <c r="BJ19" s="623"/>
      <c r="BK19" s="623"/>
      <c r="BL19" s="623"/>
      <c r="BM19" s="623"/>
      <c r="BN19" s="624"/>
      <c r="BO19" s="649" t="s">
        <v>65</v>
      </c>
      <c r="BP19" s="649"/>
      <c r="BQ19" s="649"/>
      <c r="BR19" s="649"/>
      <c r="BS19" s="650" t="s">
        <v>65</v>
      </c>
      <c r="BT19" s="650"/>
      <c r="BU19" s="650"/>
      <c r="BV19" s="650"/>
      <c r="BW19" s="650"/>
      <c r="BX19" s="650"/>
      <c r="BY19" s="650"/>
      <c r="BZ19" s="650"/>
      <c r="CA19" s="650"/>
      <c r="CB19" s="708"/>
      <c r="CD19" s="659" t="s">
        <v>207</v>
      </c>
      <c r="CE19" s="660"/>
      <c r="CF19" s="660"/>
      <c r="CG19" s="660"/>
      <c r="CH19" s="660"/>
      <c r="CI19" s="660"/>
      <c r="CJ19" s="660"/>
      <c r="CK19" s="660"/>
      <c r="CL19" s="660"/>
      <c r="CM19" s="660"/>
      <c r="CN19" s="660"/>
      <c r="CO19" s="660"/>
      <c r="CP19" s="660"/>
      <c r="CQ19" s="661"/>
      <c r="CR19" s="622" t="s">
        <v>65</v>
      </c>
      <c r="CS19" s="623"/>
      <c r="CT19" s="623"/>
      <c r="CU19" s="623"/>
      <c r="CV19" s="623"/>
      <c r="CW19" s="623"/>
      <c r="CX19" s="623"/>
      <c r="CY19" s="624"/>
      <c r="CZ19" s="649" t="s">
        <v>65</v>
      </c>
      <c r="DA19" s="649"/>
      <c r="DB19" s="649"/>
      <c r="DC19" s="649"/>
      <c r="DD19" s="628" t="s">
        <v>65</v>
      </c>
      <c r="DE19" s="623"/>
      <c r="DF19" s="623"/>
      <c r="DG19" s="623"/>
      <c r="DH19" s="623"/>
      <c r="DI19" s="623"/>
      <c r="DJ19" s="623"/>
      <c r="DK19" s="623"/>
      <c r="DL19" s="623"/>
      <c r="DM19" s="623"/>
      <c r="DN19" s="623"/>
      <c r="DO19" s="623"/>
      <c r="DP19" s="624"/>
      <c r="DQ19" s="628" t="s">
        <v>65</v>
      </c>
      <c r="DR19" s="623"/>
      <c r="DS19" s="623"/>
      <c r="DT19" s="623"/>
      <c r="DU19" s="623"/>
      <c r="DV19" s="623"/>
      <c r="DW19" s="623"/>
      <c r="DX19" s="623"/>
      <c r="DY19" s="623"/>
      <c r="DZ19" s="623"/>
      <c r="EA19" s="623"/>
      <c r="EB19" s="623"/>
      <c r="EC19" s="667"/>
    </row>
    <row r="20" spans="2:133" ht="11.25" customHeight="1" x14ac:dyDescent="0.2">
      <c r="B20" s="619" t="s">
        <v>208</v>
      </c>
      <c r="C20" s="620"/>
      <c r="D20" s="620"/>
      <c r="E20" s="620"/>
      <c r="F20" s="620"/>
      <c r="G20" s="620"/>
      <c r="H20" s="620"/>
      <c r="I20" s="620"/>
      <c r="J20" s="620"/>
      <c r="K20" s="620"/>
      <c r="L20" s="620"/>
      <c r="M20" s="620"/>
      <c r="N20" s="620"/>
      <c r="O20" s="620"/>
      <c r="P20" s="620"/>
      <c r="Q20" s="621"/>
      <c r="R20" s="622">
        <v>928</v>
      </c>
      <c r="S20" s="623"/>
      <c r="T20" s="623"/>
      <c r="U20" s="623"/>
      <c r="V20" s="623"/>
      <c r="W20" s="623"/>
      <c r="X20" s="623"/>
      <c r="Y20" s="624"/>
      <c r="Z20" s="649">
        <v>0</v>
      </c>
      <c r="AA20" s="649"/>
      <c r="AB20" s="649"/>
      <c r="AC20" s="649"/>
      <c r="AD20" s="650">
        <v>928</v>
      </c>
      <c r="AE20" s="650"/>
      <c r="AF20" s="650"/>
      <c r="AG20" s="650"/>
      <c r="AH20" s="650"/>
      <c r="AI20" s="650"/>
      <c r="AJ20" s="650"/>
      <c r="AK20" s="650"/>
      <c r="AL20" s="625">
        <v>0.1</v>
      </c>
      <c r="AM20" s="626"/>
      <c r="AN20" s="626"/>
      <c r="AO20" s="651"/>
      <c r="AP20" s="619" t="s">
        <v>209</v>
      </c>
      <c r="AQ20" s="620"/>
      <c r="AR20" s="620"/>
      <c r="AS20" s="620"/>
      <c r="AT20" s="620"/>
      <c r="AU20" s="620"/>
      <c r="AV20" s="620"/>
      <c r="AW20" s="620"/>
      <c r="AX20" s="620"/>
      <c r="AY20" s="620"/>
      <c r="AZ20" s="620"/>
      <c r="BA20" s="620"/>
      <c r="BB20" s="620"/>
      <c r="BC20" s="620"/>
      <c r="BD20" s="620"/>
      <c r="BE20" s="620"/>
      <c r="BF20" s="621"/>
      <c r="BG20" s="622" t="s">
        <v>65</v>
      </c>
      <c r="BH20" s="623"/>
      <c r="BI20" s="623"/>
      <c r="BJ20" s="623"/>
      <c r="BK20" s="623"/>
      <c r="BL20" s="623"/>
      <c r="BM20" s="623"/>
      <c r="BN20" s="624"/>
      <c r="BO20" s="649" t="s">
        <v>65</v>
      </c>
      <c r="BP20" s="649"/>
      <c r="BQ20" s="649"/>
      <c r="BR20" s="649"/>
      <c r="BS20" s="650" t="s">
        <v>65</v>
      </c>
      <c r="BT20" s="650"/>
      <c r="BU20" s="650"/>
      <c r="BV20" s="650"/>
      <c r="BW20" s="650"/>
      <c r="BX20" s="650"/>
      <c r="BY20" s="650"/>
      <c r="BZ20" s="650"/>
      <c r="CA20" s="650"/>
      <c r="CB20" s="708"/>
      <c r="CD20" s="659" t="s">
        <v>210</v>
      </c>
      <c r="CE20" s="660"/>
      <c r="CF20" s="660"/>
      <c r="CG20" s="660"/>
      <c r="CH20" s="660"/>
      <c r="CI20" s="660"/>
      <c r="CJ20" s="660"/>
      <c r="CK20" s="660"/>
      <c r="CL20" s="660"/>
      <c r="CM20" s="660"/>
      <c r="CN20" s="660"/>
      <c r="CO20" s="660"/>
      <c r="CP20" s="660"/>
      <c r="CQ20" s="661"/>
      <c r="CR20" s="622">
        <v>2942710</v>
      </c>
      <c r="CS20" s="623"/>
      <c r="CT20" s="623"/>
      <c r="CU20" s="623"/>
      <c r="CV20" s="623"/>
      <c r="CW20" s="623"/>
      <c r="CX20" s="623"/>
      <c r="CY20" s="624"/>
      <c r="CZ20" s="649">
        <v>100</v>
      </c>
      <c r="DA20" s="649"/>
      <c r="DB20" s="649"/>
      <c r="DC20" s="649"/>
      <c r="DD20" s="628">
        <v>507225</v>
      </c>
      <c r="DE20" s="623"/>
      <c r="DF20" s="623"/>
      <c r="DG20" s="623"/>
      <c r="DH20" s="623"/>
      <c r="DI20" s="623"/>
      <c r="DJ20" s="623"/>
      <c r="DK20" s="623"/>
      <c r="DL20" s="623"/>
      <c r="DM20" s="623"/>
      <c r="DN20" s="623"/>
      <c r="DO20" s="623"/>
      <c r="DP20" s="624"/>
      <c r="DQ20" s="628">
        <v>1552404</v>
      </c>
      <c r="DR20" s="623"/>
      <c r="DS20" s="623"/>
      <c r="DT20" s="623"/>
      <c r="DU20" s="623"/>
      <c r="DV20" s="623"/>
      <c r="DW20" s="623"/>
      <c r="DX20" s="623"/>
      <c r="DY20" s="623"/>
      <c r="DZ20" s="623"/>
      <c r="EA20" s="623"/>
      <c r="EB20" s="623"/>
      <c r="EC20" s="667"/>
    </row>
    <row r="21" spans="2:133" ht="11.25" customHeight="1" x14ac:dyDescent="0.2">
      <c r="B21" s="619" t="s">
        <v>211</v>
      </c>
      <c r="C21" s="620"/>
      <c r="D21" s="620"/>
      <c r="E21" s="620"/>
      <c r="F21" s="620"/>
      <c r="G21" s="620"/>
      <c r="H21" s="620"/>
      <c r="I21" s="620"/>
      <c r="J21" s="620"/>
      <c r="K21" s="620"/>
      <c r="L21" s="620"/>
      <c r="M21" s="620"/>
      <c r="N21" s="620"/>
      <c r="O21" s="620"/>
      <c r="P21" s="620"/>
      <c r="Q21" s="621"/>
      <c r="R21" s="622">
        <v>56</v>
      </c>
      <c r="S21" s="623"/>
      <c r="T21" s="623"/>
      <c r="U21" s="623"/>
      <c r="V21" s="623"/>
      <c r="W21" s="623"/>
      <c r="X21" s="623"/>
      <c r="Y21" s="624"/>
      <c r="Z21" s="649">
        <v>0</v>
      </c>
      <c r="AA21" s="649"/>
      <c r="AB21" s="649"/>
      <c r="AC21" s="649"/>
      <c r="AD21" s="650">
        <v>56</v>
      </c>
      <c r="AE21" s="650"/>
      <c r="AF21" s="650"/>
      <c r="AG21" s="650"/>
      <c r="AH21" s="650"/>
      <c r="AI21" s="650"/>
      <c r="AJ21" s="650"/>
      <c r="AK21" s="650"/>
      <c r="AL21" s="625">
        <v>0</v>
      </c>
      <c r="AM21" s="626"/>
      <c r="AN21" s="626"/>
      <c r="AO21" s="651"/>
      <c r="AP21" s="715" t="s">
        <v>212</v>
      </c>
      <c r="AQ21" s="722"/>
      <c r="AR21" s="722"/>
      <c r="AS21" s="722"/>
      <c r="AT21" s="722"/>
      <c r="AU21" s="722"/>
      <c r="AV21" s="722"/>
      <c r="AW21" s="722"/>
      <c r="AX21" s="722"/>
      <c r="AY21" s="722"/>
      <c r="AZ21" s="722"/>
      <c r="BA21" s="722"/>
      <c r="BB21" s="722"/>
      <c r="BC21" s="722"/>
      <c r="BD21" s="722"/>
      <c r="BE21" s="722"/>
      <c r="BF21" s="717"/>
      <c r="BG21" s="622" t="s">
        <v>65</v>
      </c>
      <c r="BH21" s="623"/>
      <c r="BI21" s="623"/>
      <c r="BJ21" s="623"/>
      <c r="BK21" s="623"/>
      <c r="BL21" s="623"/>
      <c r="BM21" s="623"/>
      <c r="BN21" s="624"/>
      <c r="BO21" s="649" t="s">
        <v>65</v>
      </c>
      <c r="BP21" s="649"/>
      <c r="BQ21" s="649"/>
      <c r="BR21" s="649"/>
      <c r="BS21" s="650" t="s">
        <v>65</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2">
      <c r="B22" s="685" t="s">
        <v>213</v>
      </c>
      <c r="C22" s="686"/>
      <c r="D22" s="686"/>
      <c r="E22" s="686"/>
      <c r="F22" s="686"/>
      <c r="G22" s="686"/>
      <c r="H22" s="686"/>
      <c r="I22" s="686"/>
      <c r="J22" s="686"/>
      <c r="K22" s="686"/>
      <c r="L22" s="686"/>
      <c r="M22" s="686"/>
      <c r="N22" s="686"/>
      <c r="O22" s="686"/>
      <c r="P22" s="686"/>
      <c r="Q22" s="687"/>
      <c r="R22" s="622">
        <v>1004</v>
      </c>
      <c r="S22" s="623"/>
      <c r="T22" s="623"/>
      <c r="U22" s="623"/>
      <c r="V22" s="623"/>
      <c r="W22" s="623"/>
      <c r="X22" s="623"/>
      <c r="Y22" s="624"/>
      <c r="Z22" s="649">
        <v>0</v>
      </c>
      <c r="AA22" s="649"/>
      <c r="AB22" s="649"/>
      <c r="AC22" s="649"/>
      <c r="AD22" s="650">
        <v>1004</v>
      </c>
      <c r="AE22" s="650"/>
      <c r="AF22" s="650"/>
      <c r="AG22" s="650"/>
      <c r="AH22" s="650"/>
      <c r="AI22" s="650"/>
      <c r="AJ22" s="650"/>
      <c r="AK22" s="650"/>
      <c r="AL22" s="625">
        <v>0.10000000149011612</v>
      </c>
      <c r="AM22" s="626"/>
      <c r="AN22" s="626"/>
      <c r="AO22" s="651"/>
      <c r="AP22" s="715" t="s">
        <v>214</v>
      </c>
      <c r="AQ22" s="722"/>
      <c r="AR22" s="722"/>
      <c r="AS22" s="722"/>
      <c r="AT22" s="722"/>
      <c r="AU22" s="722"/>
      <c r="AV22" s="722"/>
      <c r="AW22" s="722"/>
      <c r="AX22" s="722"/>
      <c r="AY22" s="722"/>
      <c r="AZ22" s="722"/>
      <c r="BA22" s="722"/>
      <c r="BB22" s="722"/>
      <c r="BC22" s="722"/>
      <c r="BD22" s="722"/>
      <c r="BE22" s="722"/>
      <c r="BF22" s="717"/>
      <c r="BG22" s="622" t="s">
        <v>65</v>
      </c>
      <c r="BH22" s="623"/>
      <c r="BI22" s="623"/>
      <c r="BJ22" s="623"/>
      <c r="BK22" s="623"/>
      <c r="BL22" s="623"/>
      <c r="BM22" s="623"/>
      <c r="BN22" s="624"/>
      <c r="BO22" s="649" t="s">
        <v>65</v>
      </c>
      <c r="BP22" s="649"/>
      <c r="BQ22" s="649"/>
      <c r="BR22" s="649"/>
      <c r="BS22" s="650" t="s">
        <v>65</v>
      </c>
      <c r="BT22" s="650"/>
      <c r="BU22" s="650"/>
      <c r="BV22" s="650"/>
      <c r="BW22" s="650"/>
      <c r="BX22" s="650"/>
      <c r="BY22" s="650"/>
      <c r="BZ22" s="650"/>
      <c r="CA22" s="650"/>
      <c r="CB22" s="708"/>
      <c r="CD22" s="724" t="s">
        <v>215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2">
      <c r="B23" s="619" t="s">
        <v>216</v>
      </c>
      <c r="C23" s="620"/>
      <c r="D23" s="620"/>
      <c r="E23" s="620"/>
      <c r="F23" s="620"/>
      <c r="G23" s="620"/>
      <c r="H23" s="620"/>
      <c r="I23" s="620"/>
      <c r="J23" s="620"/>
      <c r="K23" s="620"/>
      <c r="L23" s="620"/>
      <c r="M23" s="620"/>
      <c r="N23" s="620"/>
      <c r="O23" s="620"/>
      <c r="P23" s="620"/>
      <c r="Q23" s="621"/>
      <c r="R23" s="622">
        <v>1285092</v>
      </c>
      <c r="S23" s="623"/>
      <c r="T23" s="623"/>
      <c r="U23" s="623"/>
      <c r="V23" s="623"/>
      <c r="W23" s="623"/>
      <c r="X23" s="623"/>
      <c r="Y23" s="624"/>
      <c r="Z23" s="649">
        <v>38.6</v>
      </c>
      <c r="AA23" s="649"/>
      <c r="AB23" s="649"/>
      <c r="AC23" s="649"/>
      <c r="AD23" s="650">
        <v>1067851</v>
      </c>
      <c r="AE23" s="650"/>
      <c r="AF23" s="650"/>
      <c r="AG23" s="650"/>
      <c r="AH23" s="650"/>
      <c r="AI23" s="650"/>
      <c r="AJ23" s="650"/>
      <c r="AK23" s="650"/>
      <c r="AL23" s="625">
        <v>75.400000000000006</v>
      </c>
      <c r="AM23" s="626"/>
      <c r="AN23" s="626"/>
      <c r="AO23" s="651"/>
      <c r="AP23" s="715" t="s">
        <v>217</v>
      </c>
      <c r="AQ23" s="722"/>
      <c r="AR23" s="722"/>
      <c r="AS23" s="722"/>
      <c r="AT23" s="722"/>
      <c r="AU23" s="722"/>
      <c r="AV23" s="722"/>
      <c r="AW23" s="722"/>
      <c r="AX23" s="722"/>
      <c r="AY23" s="722"/>
      <c r="AZ23" s="722"/>
      <c r="BA23" s="722"/>
      <c r="BB23" s="722"/>
      <c r="BC23" s="722"/>
      <c r="BD23" s="722"/>
      <c r="BE23" s="722"/>
      <c r="BF23" s="717"/>
      <c r="BG23" s="622" t="s">
        <v>65</v>
      </c>
      <c r="BH23" s="623"/>
      <c r="BI23" s="623"/>
      <c r="BJ23" s="623"/>
      <c r="BK23" s="623"/>
      <c r="BL23" s="623"/>
      <c r="BM23" s="623"/>
      <c r="BN23" s="624"/>
      <c r="BO23" s="649" t="s">
        <v>65</v>
      </c>
      <c r="BP23" s="649"/>
      <c r="BQ23" s="649"/>
      <c r="BR23" s="649"/>
      <c r="BS23" s="650" t="s">
        <v>65</v>
      </c>
      <c r="BT23" s="650"/>
      <c r="BU23" s="650"/>
      <c r="BV23" s="650"/>
      <c r="BW23" s="650"/>
      <c r="BX23" s="650"/>
      <c r="BY23" s="650"/>
      <c r="BZ23" s="650"/>
      <c r="CA23" s="650"/>
      <c r="CB23" s="708"/>
      <c r="CD23" s="724" t="s">
        <v>157</v>
      </c>
      <c r="CE23" s="725"/>
      <c r="CF23" s="725"/>
      <c r="CG23" s="725"/>
      <c r="CH23" s="725"/>
      <c r="CI23" s="725"/>
      <c r="CJ23" s="725"/>
      <c r="CK23" s="725"/>
      <c r="CL23" s="725"/>
      <c r="CM23" s="725"/>
      <c r="CN23" s="725"/>
      <c r="CO23" s="725"/>
      <c r="CP23" s="725"/>
      <c r="CQ23" s="726"/>
      <c r="CR23" s="724" t="s">
        <v>218</v>
      </c>
      <c r="CS23" s="725"/>
      <c r="CT23" s="725"/>
      <c r="CU23" s="725"/>
      <c r="CV23" s="725"/>
      <c r="CW23" s="725"/>
      <c r="CX23" s="725"/>
      <c r="CY23" s="726"/>
      <c r="CZ23" s="724" t="s">
        <v>219</v>
      </c>
      <c r="DA23" s="725"/>
      <c r="DB23" s="725"/>
      <c r="DC23" s="726"/>
      <c r="DD23" s="724" t="s">
        <v>220</v>
      </c>
      <c r="DE23" s="725"/>
      <c r="DF23" s="725"/>
      <c r="DG23" s="725"/>
      <c r="DH23" s="725"/>
      <c r="DI23" s="725"/>
      <c r="DJ23" s="725"/>
      <c r="DK23" s="726"/>
      <c r="DL23" s="727" t="s">
        <v>221</v>
      </c>
      <c r="DM23" s="728"/>
      <c r="DN23" s="728"/>
      <c r="DO23" s="728"/>
      <c r="DP23" s="728"/>
      <c r="DQ23" s="728"/>
      <c r="DR23" s="728"/>
      <c r="DS23" s="728"/>
      <c r="DT23" s="728"/>
      <c r="DU23" s="728"/>
      <c r="DV23" s="729"/>
      <c r="DW23" s="724" t="s">
        <v>222</v>
      </c>
      <c r="DX23" s="725"/>
      <c r="DY23" s="725"/>
      <c r="DZ23" s="725"/>
      <c r="EA23" s="725"/>
      <c r="EB23" s="725"/>
      <c r="EC23" s="726"/>
    </row>
    <row r="24" spans="2:133" ht="11.25" customHeight="1" x14ac:dyDescent="0.2">
      <c r="B24" s="619" t="s">
        <v>223</v>
      </c>
      <c r="C24" s="620"/>
      <c r="D24" s="620"/>
      <c r="E24" s="620"/>
      <c r="F24" s="620"/>
      <c r="G24" s="620"/>
      <c r="H24" s="620"/>
      <c r="I24" s="620"/>
      <c r="J24" s="620"/>
      <c r="K24" s="620"/>
      <c r="L24" s="620"/>
      <c r="M24" s="620"/>
      <c r="N24" s="620"/>
      <c r="O24" s="620"/>
      <c r="P24" s="620"/>
      <c r="Q24" s="621"/>
      <c r="R24" s="622">
        <v>1067851</v>
      </c>
      <c r="S24" s="623"/>
      <c r="T24" s="623"/>
      <c r="U24" s="623"/>
      <c r="V24" s="623"/>
      <c r="W24" s="623"/>
      <c r="X24" s="623"/>
      <c r="Y24" s="624"/>
      <c r="Z24" s="649">
        <v>32.1</v>
      </c>
      <c r="AA24" s="649"/>
      <c r="AB24" s="649"/>
      <c r="AC24" s="649"/>
      <c r="AD24" s="650">
        <v>1067851</v>
      </c>
      <c r="AE24" s="650"/>
      <c r="AF24" s="650"/>
      <c r="AG24" s="650"/>
      <c r="AH24" s="650"/>
      <c r="AI24" s="650"/>
      <c r="AJ24" s="650"/>
      <c r="AK24" s="650"/>
      <c r="AL24" s="625">
        <v>75.400000000000006</v>
      </c>
      <c r="AM24" s="626"/>
      <c r="AN24" s="626"/>
      <c r="AO24" s="651"/>
      <c r="AP24" s="715" t="s">
        <v>224</v>
      </c>
      <c r="AQ24" s="722"/>
      <c r="AR24" s="722"/>
      <c r="AS24" s="722"/>
      <c r="AT24" s="722"/>
      <c r="AU24" s="722"/>
      <c r="AV24" s="722"/>
      <c r="AW24" s="722"/>
      <c r="AX24" s="722"/>
      <c r="AY24" s="722"/>
      <c r="AZ24" s="722"/>
      <c r="BA24" s="722"/>
      <c r="BB24" s="722"/>
      <c r="BC24" s="722"/>
      <c r="BD24" s="722"/>
      <c r="BE24" s="722"/>
      <c r="BF24" s="717"/>
      <c r="BG24" s="622" t="s">
        <v>65</v>
      </c>
      <c r="BH24" s="623"/>
      <c r="BI24" s="623"/>
      <c r="BJ24" s="623"/>
      <c r="BK24" s="623"/>
      <c r="BL24" s="623"/>
      <c r="BM24" s="623"/>
      <c r="BN24" s="624"/>
      <c r="BO24" s="649" t="s">
        <v>65</v>
      </c>
      <c r="BP24" s="649"/>
      <c r="BQ24" s="649"/>
      <c r="BR24" s="649"/>
      <c r="BS24" s="650" t="s">
        <v>65</v>
      </c>
      <c r="BT24" s="650"/>
      <c r="BU24" s="650"/>
      <c r="BV24" s="650"/>
      <c r="BW24" s="650"/>
      <c r="BX24" s="650"/>
      <c r="BY24" s="650"/>
      <c r="BZ24" s="650"/>
      <c r="CA24" s="650"/>
      <c r="CB24" s="708"/>
      <c r="CD24" s="678" t="s">
        <v>225</v>
      </c>
      <c r="CE24" s="679"/>
      <c r="CF24" s="679"/>
      <c r="CG24" s="679"/>
      <c r="CH24" s="679"/>
      <c r="CI24" s="679"/>
      <c r="CJ24" s="679"/>
      <c r="CK24" s="679"/>
      <c r="CL24" s="679"/>
      <c r="CM24" s="679"/>
      <c r="CN24" s="679"/>
      <c r="CO24" s="679"/>
      <c r="CP24" s="679"/>
      <c r="CQ24" s="680"/>
      <c r="CR24" s="675">
        <v>797074</v>
      </c>
      <c r="CS24" s="676"/>
      <c r="CT24" s="676"/>
      <c r="CU24" s="676"/>
      <c r="CV24" s="676"/>
      <c r="CW24" s="676"/>
      <c r="CX24" s="676"/>
      <c r="CY24" s="719"/>
      <c r="CZ24" s="720">
        <v>27.1</v>
      </c>
      <c r="DA24" s="695"/>
      <c r="DB24" s="695"/>
      <c r="DC24" s="723"/>
      <c r="DD24" s="718">
        <v>728074</v>
      </c>
      <c r="DE24" s="676"/>
      <c r="DF24" s="676"/>
      <c r="DG24" s="676"/>
      <c r="DH24" s="676"/>
      <c r="DI24" s="676"/>
      <c r="DJ24" s="676"/>
      <c r="DK24" s="719"/>
      <c r="DL24" s="718">
        <v>715336</v>
      </c>
      <c r="DM24" s="676"/>
      <c r="DN24" s="676"/>
      <c r="DO24" s="676"/>
      <c r="DP24" s="676"/>
      <c r="DQ24" s="676"/>
      <c r="DR24" s="676"/>
      <c r="DS24" s="676"/>
      <c r="DT24" s="676"/>
      <c r="DU24" s="676"/>
      <c r="DV24" s="719"/>
      <c r="DW24" s="720">
        <v>48.9</v>
      </c>
      <c r="DX24" s="695"/>
      <c r="DY24" s="695"/>
      <c r="DZ24" s="695"/>
      <c r="EA24" s="695"/>
      <c r="EB24" s="695"/>
      <c r="EC24" s="721"/>
    </row>
    <row r="25" spans="2:133" ht="11.25" customHeight="1" x14ac:dyDescent="0.2">
      <c r="B25" s="619" t="s">
        <v>226</v>
      </c>
      <c r="C25" s="620"/>
      <c r="D25" s="620"/>
      <c r="E25" s="620"/>
      <c r="F25" s="620"/>
      <c r="G25" s="620"/>
      <c r="H25" s="620"/>
      <c r="I25" s="620"/>
      <c r="J25" s="620"/>
      <c r="K25" s="620"/>
      <c r="L25" s="620"/>
      <c r="M25" s="620"/>
      <c r="N25" s="620"/>
      <c r="O25" s="620"/>
      <c r="P25" s="620"/>
      <c r="Q25" s="621"/>
      <c r="R25" s="622">
        <v>217241</v>
      </c>
      <c r="S25" s="623"/>
      <c r="T25" s="623"/>
      <c r="U25" s="623"/>
      <c r="V25" s="623"/>
      <c r="W25" s="623"/>
      <c r="X25" s="623"/>
      <c r="Y25" s="624"/>
      <c r="Z25" s="649">
        <v>6.5</v>
      </c>
      <c r="AA25" s="649"/>
      <c r="AB25" s="649"/>
      <c r="AC25" s="649"/>
      <c r="AD25" s="650" t="s">
        <v>65</v>
      </c>
      <c r="AE25" s="650"/>
      <c r="AF25" s="650"/>
      <c r="AG25" s="650"/>
      <c r="AH25" s="650"/>
      <c r="AI25" s="650"/>
      <c r="AJ25" s="650"/>
      <c r="AK25" s="650"/>
      <c r="AL25" s="625" t="s">
        <v>65</v>
      </c>
      <c r="AM25" s="626"/>
      <c r="AN25" s="626"/>
      <c r="AO25" s="651"/>
      <c r="AP25" s="715" t="s">
        <v>227</v>
      </c>
      <c r="AQ25" s="722"/>
      <c r="AR25" s="722"/>
      <c r="AS25" s="722"/>
      <c r="AT25" s="722"/>
      <c r="AU25" s="722"/>
      <c r="AV25" s="722"/>
      <c r="AW25" s="722"/>
      <c r="AX25" s="722"/>
      <c r="AY25" s="722"/>
      <c r="AZ25" s="722"/>
      <c r="BA25" s="722"/>
      <c r="BB25" s="722"/>
      <c r="BC25" s="722"/>
      <c r="BD25" s="722"/>
      <c r="BE25" s="722"/>
      <c r="BF25" s="717"/>
      <c r="BG25" s="622" t="s">
        <v>65</v>
      </c>
      <c r="BH25" s="623"/>
      <c r="BI25" s="623"/>
      <c r="BJ25" s="623"/>
      <c r="BK25" s="623"/>
      <c r="BL25" s="623"/>
      <c r="BM25" s="623"/>
      <c r="BN25" s="624"/>
      <c r="BO25" s="649" t="s">
        <v>65</v>
      </c>
      <c r="BP25" s="649"/>
      <c r="BQ25" s="649"/>
      <c r="BR25" s="649"/>
      <c r="BS25" s="650" t="s">
        <v>65</v>
      </c>
      <c r="BT25" s="650"/>
      <c r="BU25" s="650"/>
      <c r="BV25" s="650"/>
      <c r="BW25" s="650"/>
      <c r="BX25" s="650"/>
      <c r="BY25" s="650"/>
      <c r="BZ25" s="650"/>
      <c r="CA25" s="650"/>
      <c r="CB25" s="708"/>
      <c r="CD25" s="659" t="s">
        <v>228</v>
      </c>
      <c r="CE25" s="660"/>
      <c r="CF25" s="660"/>
      <c r="CG25" s="660"/>
      <c r="CH25" s="660"/>
      <c r="CI25" s="660"/>
      <c r="CJ25" s="660"/>
      <c r="CK25" s="660"/>
      <c r="CL25" s="660"/>
      <c r="CM25" s="660"/>
      <c r="CN25" s="660"/>
      <c r="CO25" s="660"/>
      <c r="CP25" s="660"/>
      <c r="CQ25" s="661"/>
      <c r="CR25" s="622">
        <v>399177</v>
      </c>
      <c r="CS25" s="633"/>
      <c r="CT25" s="633"/>
      <c r="CU25" s="633"/>
      <c r="CV25" s="633"/>
      <c r="CW25" s="633"/>
      <c r="CX25" s="633"/>
      <c r="CY25" s="634"/>
      <c r="CZ25" s="625">
        <v>13.6</v>
      </c>
      <c r="DA25" s="635"/>
      <c r="DB25" s="635"/>
      <c r="DC25" s="636"/>
      <c r="DD25" s="628">
        <v>384849</v>
      </c>
      <c r="DE25" s="633"/>
      <c r="DF25" s="633"/>
      <c r="DG25" s="633"/>
      <c r="DH25" s="633"/>
      <c r="DI25" s="633"/>
      <c r="DJ25" s="633"/>
      <c r="DK25" s="634"/>
      <c r="DL25" s="628">
        <v>372111</v>
      </c>
      <c r="DM25" s="633"/>
      <c r="DN25" s="633"/>
      <c r="DO25" s="633"/>
      <c r="DP25" s="633"/>
      <c r="DQ25" s="633"/>
      <c r="DR25" s="633"/>
      <c r="DS25" s="633"/>
      <c r="DT25" s="633"/>
      <c r="DU25" s="633"/>
      <c r="DV25" s="634"/>
      <c r="DW25" s="625">
        <v>25.4</v>
      </c>
      <c r="DX25" s="635"/>
      <c r="DY25" s="635"/>
      <c r="DZ25" s="635"/>
      <c r="EA25" s="635"/>
      <c r="EB25" s="635"/>
      <c r="EC25" s="662"/>
    </row>
    <row r="26" spans="2:133" ht="11.25" customHeight="1" x14ac:dyDescent="0.2">
      <c r="B26" s="619" t="s">
        <v>229</v>
      </c>
      <c r="C26" s="620"/>
      <c r="D26" s="620"/>
      <c r="E26" s="620"/>
      <c r="F26" s="620"/>
      <c r="G26" s="620"/>
      <c r="H26" s="620"/>
      <c r="I26" s="620"/>
      <c r="J26" s="620"/>
      <c r="K26" s="620"/>
      <c r="L26" s="620"/>
      <c r="M26" s="620"/>
      <c r="N26" s="620"/>
      <c r="O26" s="620"/>
      <c r="P26" s="620"/>
      <c r="Q26" s="621"/>
      <c r="R26" s="622" t="s">
        <v>65</v>
      </c>
      <c r="S26" s="623"/>
      <c r="T26" s="623"/>
      <c r="U26" s="623"/>
      <c r="V26" s="623"/>
      <c r="W26" s="623"/>
      <c r="X26" s="623"/>
      <c r="Y26" s="624"/>
      <c r="Z26" s="649" t="s">
        <v>65</v>
      </c>
      <c r="AA26" s="649"/>
      <c r="AB26" s="649"/>
      <c r="AC26" s="649"/>
      <c r="AD26" s="650" t="s">
        <v>65</v>
      </c>
      <c r="AE26" s="650"/>
      <c r="AF26" s="650"/>
      <c r="AG26" s="650"/>
      <c r="AH26" s="650"/>
      <c r="AI26" s="650"/>
      <c r="AJ26" s="650"/>
      <c r="AK26" s="650"/>
      <c r="AL26" s="625" t="s">
        <v>65</v>
      </c>
      <c r="AM26" s="626"/>
      <c r="AN26" s="626"/>
      <c r="AO26" s="651"/>
      <c r="AP26" s="715" t="s">
        <v>230</v>
      </c>
      <c r="AQ26" s="716"/>
      <c r="AR26" s="716"/>
      <c r="AS26" s="716"/>
      <c r="AT26" s="716"/>
      <c r="AU26" s="716"/>
      <c r="AV26" s="716"/>
      <c r="AW26" s="716"/>
      <c r="AX26" s="716"/>
      <c r="AY26" s="716"/>
      <c r="AZ26" s="716"/>
      <c r="BA26" s="716"/>
      <c r="BB26" s="716"/>
      <c r="BC26" s="716"/>
      <c r="BD26" s="716"/>
      <c r="BE26" s="716"/>
      <c r="BF26" s="717"/>
      <c r="BG26" s="622" t="s">
        <v>65</v>
      </c>
      <c r="BH26" s="623"/>
      <c r="BI26" s="623"/>
      <c r="BJ26" s="623"/>
      <c r="BK26" s="623"/>
      <c r="BL26" s="623"/>
      <c r="BM26" s="623"/>
      <c r="BN26" s="624"/>
      <c r="BO26" s="649" t="s">
        <v>65</v>
      </c>
      <c r="BP26" s="649"/>
      <c r="BQ26" s="649"/>
      <c r="BR26" s="649"/>
      <c r="BS26" s="650" t="s">
        <v>65</v>
      </c>
      <c r="BT26" s="650"/>
      <c r="BU26" s="650"/>
      <c r="BV26" s="650"/>
      <c r="BW26" s="650"/>
      <c r="BX26" s="650"/>
      <c r="BY26" s="650"/>
      <c r="BZ26" s="650"/>
      <c r="CA26" s="650"/>
      <c r="CB26" s="708"/>
      <c r="CD26" s="659" t="s">
        <v>231</v>
      </c>
      <c r="CE26" s="660"/>
      <c r="CF26" s="660"/>
      <c r="CG26" s="660"/>
      <c r="CH26" s="660"/>
      <c r="CI26" s="660"/>
      <c r="CJ26" s="660"/>
      <c r="CK26" s="660"/>
      <c r="CL26" s="660"/>
      <c r="CM26" s="660"/>
      <c r="CN26" s="660"/>
      <c r="CO26" s="660"/>
      <c r="CP26" s="660"/>
      <c r="CQ26" s="661"/>
      <c r="CR26" s="622">
        <v>198036</v>
      </c>
      <c r="CS26" s="623"/>
      <c r="CT26" s="623"/>
      <c r="CU26" s="623"/>
      <c r="CV26" s="623"/>
      <c r="CW26" s="623"/>
      <c r="CX26" s="623"/>
      <c r="CY26" s="624"/>
      <c r="CZ26" s="625">
        <v>6.7</v>
      </c>
      <c r="DA26" s="635"/>
      <c r="DB26" s="635"/>
      <c r="DC26" s="636"/>
      <c r="DD26" s="628">
        <v>194507</v>
      </c>
      <c r="DE26" s="623"/>
      <c r="DF26" s="623"/>
      <c r="DG26" s="623"/>
      <c r="DH26" s="623"/>
      <c r="DI26" s="623"/>
      <c r="DJ26" s="623"/>
      <c r="DK26" s="624"/>
      <c r="DL26" s="628" t="s">
        <v>65</v>
      </c>
      <c r="DM26" s="623"/>
      <c r="DN26" s="623"/>
      <c r="DO26" s="623"/>
      <c r="DP26" s="623"/>
      <c r="DQ26" s="623"/>
      <c r="DR26" s="623"/>
      <c r="DS26" s="623"/>
      <c r="DT26" s="623"/>
      <c r="DU26" s="623"/>
      <c r="DV26" s="624"/>
      <c r="DW26" s="625" t="s">
        <v>65</v>
      </c>
      <c r="DX26" s="635"/>
      <c r="DY26" s="635"/>
      <c r="DZ26" s="635"/>
      <c r="EA26" s="635"/>
      <c r="EB26" s="635"/>
      <c r="EC26" s="662"/>
    </row>
    <row r="27" spans="2:133" ht="11.25" customHeight="1" x14ac:dyDescent="0.2">
      <c r="B27" s="619" t="s">
        <v>232</v>
      </c>
      <c r="C27" s="620"/>
      <c r="D27" s="620"/>
      <c r="E27" s="620"/>
      <c r="F27" s="620"/>
      <c r="G27" s="620"/>
      <c r="H27" s="620"/>
      <c r="I27" s="620"/>
      <c r="J27" s="620"/>
      <c r="K27" s="620"/>
      <c r="L27" s="620"/>
      <c r="M27" s="620"/>
      <c r="N27" s="620"/>
      <c r="O27" s="620"/>
      <c r="P27" s="620"/>
      <c r="Q27" s="621"/>
      <c r="R27" s="622">
        <v>1627979</v>
      </c>
      <c r="S27" s="623"/>
      <c r="T27" s="623"/>
      <c r="U27" s="623"/>
      <c r="V27" s="623"/>
      <c r="W27" s="623"/>
      <c r="X27" s="623"/>
      <c r="Y27" s="624"/>
      <c r="Z27" s="649">
        <v>48.9</v>
      </c>
      <c r="AA27" s="649"/>
      <c r="AB27" s="649"/>
      <c r="AC27" s="649"/>
      <c r="AD27" s="650">
        <v>1410738</v>
      </c>
      <c r="AE27" s="650"/>
      <c r="AF27" s="650"/>
      <c r="AG27" s="650"/>
      <c r="AH27" s="650"/>
      <c r="AI27" s="650"/>
      <c r="AJ27" s="650"/>
      <c r="AK27" s="650"/>
      <c r="AL27" s="625">
        <v>99.699996948242188</v>
      </c>
      <c r="AM27" s="626"/>
      <c r="AN27" s="626"/>
      <c r="AO27" s="651"/>
      <c r="AP27" s="619" t="s">
        <v>233</v>
      </c>
      <c r="AQ27" s="620"/>
      <c r="AR27" s="620"/>
      <c r="AS27" s="620"/>
      <c r="AT27" s="620"/>
      <c r="AU27" s="620"/>
      <c r="AV27" s="620"/>
      <c r="AW27" s="620"/>
      <c r="AX27" s="620"/>
      <c r="AY27" s="620"/>
      <c r="AZ27" s="620"/>
      <c r="BA27" s="620"/>
      <c r="BB27" s="620"/>
      <c r="BC27" s="620"/>
      <c r="BD27" s="620"/>
      <c r="BE27" s="620"/>
      <c r="BF27" s="621"/>
      <c r="BG27" s="622">
        <v>237584</v>
      </c>
      <c r="BH27" s="623"/>
      <c r="BI27" s="623"/>
      <c r="BJ27" s="623"/>
      <c r="BK27" s="623"/>
      <c r="BL27" s="623"/>
      <c r="BM27" s="623"/>
      <c r="BN27" s="624"/>
      <c r="BO27" s="649">
        <v>100</v>
      </c>
      <c r="BP27" s="649"/>
      <c r="BQ27" s="649"/>
      <c r="BR27" s="649"/>
      <c r="BS27" s="650" t="s">
        <v>65</v>
      </c>
      <c r="BT27" s="650"/>
      <c r="BU27" s="650"/>
      <c r="BV27" s="650"/>
      <c r="BW27" s="650"/>
      <c r="BX27" s="650"/>
      <c r="BY27" s="650"/>
      <c r="BZ27" s="650"/>
      <c r="CA27" s="650"/>
      <c r="CB27" s="708"/>
      <c r="CD27" s="659" t="s">
        <v>234</v>
      </c>
      <c r="CE27" s="660"/>
      <c r="CF27" s="660"/>
      <c r="CG27" s="660"/>
      <c r="CH27" s="660"/>
      <c r="CI27" s="660"/>
      <c r="CJ27" s="660"/>
      <c r="CK27" s="660"/>
      <c r="CL27" s="660"/>
      <c r="CM27" s="660"/>
      <c r="CN27" s="660"/>
      <c r="CO27" s="660"/>
      <c r="CP27" s="660"/>
      <c r="CQ27" s="661"/>
      <c r="CR27" s="622">
        <v>79514</v>
      </c>
      <c r="CS27" s="633"/>
      <c r="CT27" s="633"/>
      <c r="CU27" s="633"/>
      <c r="CV27" s="633"/>
      <c r="CW27" s="633"/>
      <c r="CX27" s="633"/>
      <c r="CY27" s="634"/>
      <c r="CZ27" s="625">
        <v>2.7</v>
      </c>
      <c r="DA27" s="635"/>
      <c r="DB27" s="635"/>
      <c r="DC27" s="636"/>
      <c r="DD27" s="628">
        <v>24842</v>
      </c>
      <c r="DE27" s="633"/>
      <c r="DF27" s="633"/>
      <c r="DG27" s="633"/>
      <c r="DH27" s="633"/>
      <c r="DI27" s="633"/>
      <c r="DJ27" s="633"/>
      <c r="DK27" s="634"/>
      <c r="DL27" s="628">
        <v>24842</v>
      </c>
      <c r="DM27" s="633"/>
      <c r="DN27" s="633"/>
      <c r="DO27" s="633"/>
      <c r="DP27" s="633"/>
      <c r="DQ27" s="633"/>
      <c r="DR27" s="633"/>
      <c r="DS27" s="633"/>
      <c r="DT27" s="633"/>
      <c r="DU27" s="633"/>
      <c r="DV27" s="634"/>
      <c r="DW27" s="625">
        <v>1.7</v>
      </c>
      <c r="DX27" s="635"/>
      <c r="DY27" s="635"/>
      <c r="DZ27" s="635"/>
      <c r="EA27" s="635"/>
      <c r="EB27" s="635"/>
      <c r="EC27" s="662"/>
    </row>
    <row r="28" spans="2:133" ht="11.25" customHeight="1" x14ac:dyDescent="0.2">
      <c r="B28" s="619" t="s">
        <v>235</v>
      </c>
      <c r="C28" s="620"/>
      <c r="D28" s="620"/>
      <c r="E28" s="620"/>
      <c r="F28" s="620"/>
      <c r="G28" s="620"/>
      <c r="H28" s="620"/>
      <c r="I28" s="620"/>
      <c r="J28" s="620"/>
      <c r="K28" s="620"/>
      <c r="L28" s="620"/>
      <c r="M28" s="620"/>
      <c r="N28" s="620"/>
      <c r="O28" s="620"/>
      <c r="P28" s="620"/>
      <c r="Q28" s="621"/>
      <c r="R28" s="622" t="s">
        <v>65</v>
      </c>
      <c r="S28" s="623"/>
      <c r="T28" s="623"/>
      <c r="U28" s="623"/>
      <c r="V28" s="623"/>
      <c r="W28" s="623"/>
      <c r="X28" s="623"/>
      <c r="Y28" s="624"/>
      <c r="Z28" s="649" t="s">
        <v>65</v>
      </c>
      <c r="AA28" s="649"/>
      <c r="AB28" s="649"/>
      <c r="AC28" s="649"/>
      <c r="AD28" s="650" t="s">
        <v>65</v>
      </c>
      <c r="AE28" s="650"/>
      <c r="AF28" s="650"/>
      <c r="AG28" s="650"/>
      <c r="AH28" s="650"/>
      <c r="AI28" s="650"/>
      <c r="AJ28" s="650"/>
      <c r="AK28" s="650"/>
      <c r="AL28" s="625" t="s">
        <v>65</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236</v>
      </c>
      <c r="CE28" s="660"/>
      <c r="CF28" s="660"/>
      <c r="CG28" s="660"/>
      <c r="CH28" s="660"/>
      <c r="CI28" s="660"/>
      <c r="CJ28" s="660"/>
      <c r="CK28" s="660"/>
      <c r="CL28" s="660"/>
      <c r="CM28" s="660"/>
      <c r="CN28" s="660"/>
      <c r="CO28" s="660"/>
      <c r="CP28" s="660"/>
      <c r="CQ28" s="661"/>
      <c r="CR28" s="622">
        <v>318383</v>
      </c>
      <c r="CS28" s="623"/>
      <c r="CT28" s="623"/>
      <c r="CU28" s="623"/>
      <c r="CV28" s="623"/>
      <c r="CW28" s="623"/>
      <c r="CX28" s="623"/>
      <c r="CY28" s="624"/>
      <c r="CZ28" s="625">
        <v>10.8</v>
      </c>
      <c r="DA28" s="635"/>
      <c r="DB28" s="635"/>
      <c r="DC28" s="636"/>
      <c r="DD28" s="628">
        <v>318383</v>
      </c>
      <c r="DE28" s="623"/>
      <c r="DF28" s="623"/>
      <c r="DG28" s="623"/>
      <c r="DH28" s="623"/>
      <c r="DI28" s="623"/>
      <c r="DJ28" s="623"/>
      <c r="DK28" s="624"/>
      <c r="DL28" s="628">
        <v>318383</v>
      </c>
      <c r="DM28" s="623"/>
      <c r="DN28" s="623"/>
      <c r="DO28" s="623"/>
      <c r="DP28" s="623"/>
      <c r="DQ28" s="623"/>
      <c r="DR28" s="623"/>
      <c r="DS28" s="623"/>
      <c r="DT28" s="623"/>
      <c r="DU28" s="623"/>
      <c r="DV28" s="624"/>
      <c r="DW28" s="625">
        <v>21.8</v>
      </c>
      <c r="DX28" s="635"/>
      <c r="DY28" s="635"/>
      <c r="DZ28" s="635"/>
      <c r="EA28" s="635"/>
      <c r="EB28" s="635"/>
      <c r="EC28" s="662"/>
    </row>
    <row r="29" spans="2:133" ht="11.25" customHeight="1" x14ac:dyDescent="0.2">
      <c r="B29" s="619" t="s">
        <v>237</v>
      </c>
      <c r="C29" s="620"/>
      <c r="D29" s="620"/>
      <c r="E29" s="620"/>
      <c r="F29" s="620"/>
      <c r="G29" s="620"/>
      <c r="H29" s="620"/>
      <c r="I29" s="620"/>
      <c r="J29" s="620"/>
      <c r="K29" s="620"/>
      <c r="L29" s="620"/>
      <c r="M29" s="620"/>
      <c r="N29" s="620"/>
      <c r="O29" s="620"/>
      <c r="P29" s="620"/>
      <c r="Q29" s="621"/>
      <c r="R29" s="622">
        <v>2971</v>
      </c>
      <c r="S29" s="623"/>
      <c r="T29" s="623"/>
      <c r="U29" s="623"/>
      <c r="V29" s="623"/>
      <c r="W29" s="623"/>
      <c r="X29" s="623"/>
      <c r="Y29" s="624"/>
      <c r="Z29" s="649">
        <v>0.1</v>
      </c>
      <c r="AA29" s="649"/>
      <c r="AB29" s="649"/>
      <c r="AC29" s="649"/>
      <c r="AD29" s="650" t="s">
        <v>65</v>
      </c>
      <c r="AE29" s="650"/>
      <c r="AF29" s="650"/>
      <c r="AG29" s="650"/>
      <c r="AH29" s="650"/>
      <c r="AI29" s="650"/>
      <c r="AJ29" s="650"/>
      <c r="AK29" s="650"/>
      <c r="AL29" s="625" t="s">
        <v>65</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238</v>
      </c>
      <c r="CE29" s="710"/>
      <c r="CF29" s="659" t="s">
        <v>239</v>
      </c>
      <c r="CG29" s="660"/>
      <c r="CH29" s="660"/>
      <c r="CI29" s="660"/>
      <c r="CJ29" s="660"/>
      <c r="CK29" s="660"/>
      <c r="CL29" s="660"/>
      <c r="CM29" s="660"/>
      <c r="CN29" s="660"/>
      <c r="CO29" s="660"/>
      <c r="CP29" s="660"/>
      <c r="CQ29" s="661"/>
      <c r="CR29" s="622">
        <v>318263</v>
      </c>
      <c r="CS29" s="633"/>
      <c r="CT29" s="633"/>
      <c r="CU29" s="633"/>
      <c r="CV29" s="633"/>
      <c r="CW29" s="633"/>
      <c r="CX29" s="633"/>
      <c r="CY29" s="634"/>
      <c r="CZ29" s="625">
        <v>10.8</v>
      </c>
      <c r="DA29" s="635"/>
      <c r="DB29" s="635"/>
      <c r="DC29" s="636"/>
      <c r="DD29" s="628">
        <v>318263</v>
      </c>
      <c r="DE29" s="633"/>
      <c r="DF29" s="633"/>
      <c r="DG29" s="633"/>
      <c r="DH29" s="633"/>
      <c r="DI29" s="633"/>
      <c r="DJ29" s="633"/>
      <c r="DK29" s="634"/>
      <c r="DL29" s="628">
        <v>318263</v>
      </c>
      <c r="DM29" s="633"/>
      <c r="DN29" s="633"/>
      <c r="DO29" s="633"/>
      <c r="DP29" s="633"/>
      <c r="DQ29" s="633"/>
      <c r="DR29" s="633"/>
      <c r="DS29" s="633"/>
      <c r="DT29" s="633"/>
      <c r="DU29" s="633"/>
      <c r="DV29" s="634"/>
      <c r="DW29" s="625">
        <v>21.8</v>
      </c>
      <c r="DX29" s="635"/>
      <c r="DY29" s="635"/>
      <c r="DZ29" s="635"/>
      <c r="EA29" s="635"/>
      <c r="EB29" s="635"/>
      <c r="EC29" s="662"/>
    </row>
    <row r="30" spans="2:133" ht="11.25" customHeight="1" x14ac:dyDescent="0.2">
      <c r="B30" s="619" t="s">
        <v>240</v>
      </c>
      <c r="C30" s="620"/>
      <c r="D30" s="620"/>
      <c r="E30" s="620"/>
      <c r="F30" s="620"/>
      <c r="G30" s="620"/>
      <c r="H30" s="620"/>
      <c r="I30" s="620"/>
      <c r="J30" s="620"/>
      <c r="K30" s="620"/>
      <c r="L30" s="620"/>
      <c r="M30" s="620"/>
      <c r="N30" s="620"/>
      <c r="O30" s="620"/>
      <c r="P30" s="620"/>
      <c r="Q30" s="621"/>
      <c r="R30" s="622">
        <v>35155</v>
      </c>
      <c r="S30" s="623"/>
      <c r="T30" s="623"/>
      <c r="U30" s="623"/>
      <c r="V30" s="623"/>
      <c r="W30" s="623"/>
      <c r="X30" s="623"/>
      <c r="Y30" s="624"/>
      <c r="Z30" s="649">
        <v>1.1000000000000001</v>
      </c>
      <c r="AA30" s="649"/>
      <c r="AB30" s="649"/>
      <c r="AC30" s="649"/>
      <c r="AD30" s="650">
        <v>29</v>
      </c>
      <c r="AE30" s="650"/>
      <c r="AF30" s="650"/>
      <c r="AG30" s="650"/>
      <c r="AH30" s="650"/>
      <c r="AI30" s="650"/>
      <c r="AJ30" s="650"/>
      <c r="AK30" s="650"/>
      <c r="AL30" s="625">
        <v>0</v>
      </c>
      <c r="AM30" s="626"/>
      <c r="AN30" s="626"/>
      <c r="AO30" s="651"/>
      <c r="AP30" s="681" t="s">
        <v>157</v>
      </c>
      <c r="AQ30" s="682"/>
      <c r="AR30" s="682"/>
      <c r="AS30" s="682"/>
      <c r="AT30" s="682"/>
      <c r="AU30" s="682"/>
      <c r="AV30" s="682"/>
      <c r="AW30" s="682"/>
      <c r="AX30" s="682"/>
      <c r="AY30" s="682"/>
      <c r="AZ30" s="682"/>
      <c r="BA30" s="682"/>
      <c r="BB30" s="682"/>
      <c r="BC30" s="682"/>
      <c r="BD30" s="682"/>
      <c r="BE30" s="682"/>
      <c r="BF30" s="683"/>
      <c r="BG30" s="681" t="s">
        <v>241</v>
      </c>
      <c r="BH30" s="706"/>
      <c r="BI30" s="706"/>
      <c r="BJ30" s="706"/>
      <c r="BK30" s="706"/>
      <c r="BL30" s="706"/>
      <c r="BM30" s="706"/>
      <c r="BN30" s="706"/>
      <c r="BO30" s="706"/>
      <c r="BP30" s="706"/>
      <c r="BQ30" s="707"/>
      <c r="BR30" s="681" t="s">
        <v>242</v>
      </c>
      <c r="BS30" s="706"/>
      <c r="BT30" s="706"/>
      <c r="BU30" s="706"/>
      <c r="BV30" s="706"/>
      <c r="BW30" s="706"/>
      <c r="BX30" s="706"/>
      <c r="BY30" s="706"/>
      <c r="BZ30" s="706"/>
      <c r="CA30" s="706"/>
      <c r="CB30" s="707"/>
      <c r="CD30" s="711"/>
      <c r="CE30" s="712"/>
      <c r="CF30" s="659" t="s">
        <v>243</v>
      </c>
      <c r="CG30" s="660"/>
      <c r="CH30" s="660"/>
      <c r="CI30" s="660"/>
      <c r="CJ30" s="660"/>
      <c r="CK30" s="660"/>
      <c r="CL30" s="660"/>
      <c r="CM30" s="660"/>
      <c r="CN30" s="660"/>
      <c r="CO30" s="660"/>
      <c r="CP30" s="660"/>
      <c r="CQ30" s="661"/>
      <c r="CR30" s="622">
        <v>305502</v>
      </c>
      <c r="CS30" s="623"/>
      <c r="CT30" s="623"/>
      <c r="CU30" s="623"/>
      <c r="CV30" s="623"/>
      <c r="CW30" s="623"/>
      <c r="CX30" s="623"/>
      <c r="CY30" s="624"/>
      <c r="CZ30" s="625">
        <v>10.4</v>
      </c>
      <c r="DA30" s="635"/>
      <c r="DB30" s="635"/>
      <c r="DC30" s="636"/>
      <c r="DD30" s="628">
        <v>305502</v>
      </c>
      <c r="DE30" s="623"/>
      <c r="DF30" s="623"/>
      <c r="DG30" s="623"/>
      <c r="DH30" s="623"/>
      <c r="DI30" s="623"/>
      <c r="DJ30" s="623"/>
      <c r="DK30" s="624"/>
      <c r="DL30" s="628">
        <v>305502</v>
      </c>
      <c r="DM30" s="623"/>
      <c r="DN30" s="623"/>
      <c r="DO30" s="623"/>
      <c r="DP30" s="623"/>
      <c r="DQ30" s="623"/>
      <c r="DR30" s="623"/>
      <c r="DS30" s="623"/>
      <c r="DT30" s="623"/>
      <c r="DU30" s="623"/>
      <c r="DV30" s="624"/>
      <c r="DW30" s="625">
        <v>20.9</v>
      </c>
      <c r="DX30" s="635"/>
      <c r="DY30" s="635"/>
      <c r="DZ30" s="635"/>
      <c r="EA30" s="635"/>
      <c r="EB30" s="635"/>
      <c r="EC30" s="662"/>
    </row>
    <row r="31" spans="2:133" ht="11.25" customHeight="1" x14ac:dyDescent="0.2">
      <c r="B31" s="619" t="s">
        <v>244</v>
      </c>
      <c r="C31" s="620"/>
      <c r="D31" s="620"/>
      <c r="E31" s="620"/>
      <c r="F31" s="620"/>
      <c r="G31" s="620"/>
      <c r="H31" s="620"/>
      <c r="I31" s="620"/>
      <c r="J31" s="620"/>
      <c r="K31" s="620"/>
      <c r="L31" s="620"/>
      <c r="M31" s="620"/>
      <c r="N31" s="620"/>
      <c r="O31" s="620"/>
      <c r="P31" s="620"/>
      <c r="Q31" s="621"/>
      <c r="R31" s="622">
        <v>1038</v>
      </c>
      <c r="S31" s="623"/>
      <c r="T31" s="623"/>
      <c r="U31" s="623"/>
      <c r="V31" s="623"/>
      <c r="W31" s="623"/>
      <c r="X31" s="623"/>
      <c r="Y31" s="624"/>
      <c r="Z31" s="649">
        <v>0</v>
      </c>
      <c r="AA31" s="649"/>
      <c r="AB31" s="649"/>
      <c r="AC31" s="649"/>
      <c r="AD31" s="650" t="s">
        <v>65</v>
      </c>
      <c r="AE31" s="650"/>
      <c r="AF31" s="650"/>
      <c r="AG31" s="650"/>
      <c r="AH31" s="650"/>
      <c r="AI31" s="650"/>
      <c r="AJ31" s="650"/>
      <c r="AK31" s="650"/>
      <c r="AL31" s="625" t="s">
        <v>65</v>
      </c>
      <c r="AM31" s="626"/>
      <c r="AN31" s="626"/>
      <c r="AO31" s="651"/>
      <c r="AP31" s="697" t="s">
        <v>245</v>
      </c>
      <c r="AQ31" s="698"/>
      <c r="AR31" s="698"/>
      <c r="AS31" s="698"/>
      <c r="AT31" s="703" t="s">
        <v>246</v>
      </c>
      <c r="AU31" s="79"/>
      <c r="AV31" s="79"/>
      <c r="AW31" s="79"/>
      <c r="AX31" s="690" t="s">
        <v>122</v>
      </c>
      <c r="AY31" s="691"/>
      <c r="AZ31" s="691"/>
      <c r="BA31" s="691"/>
      <c r="BB31" s="691"/>
      <c r="BC31" s="691"/>
      <c r="BD31" s="691"/>
      <c r="BE31" s="691"/>
      <c r="BF31" s="692"/>
      <c r="BG31" s="693">
        <v>100</v>
      </c>
      <c r="BH31" s="694"/>
      <c r="BI31" s="694"/>
      <c r="BJ31" s="694"/>
      <c r="BK31" s="694"/>
      <c r="BL31" s="694"/>
      <c r="BM31" s="695">
        <v>99.9</v>
      </c>
      <c r="BN31" s="694"/>
      <c r="BO31" s="694"/>
      <c r="BP31" s="694"/>
      <c r="BQ31" s="696"/>
      <c r="BR31" s="693">
        <v>99.9</v>
      </c>
      <c r="BS31" s="694"/>
      <c r="BT31" s="694"/>
      <c r="BU31" s="694"/>
      <c r="BV31" s="694"/>
      <c r="BW31" s="694"/>
      <c r="BX31" s="695">
        <v>99.9</v>
      </c>
      <c r="BY31" s="694"/>
      <c r="BZ31" s="694"/>
      <c r="CA31" s="694"/>
      <c r="CB31" s="696"/>
      <c r="CD31" s="711"/>
      <c r="CE31" s="712"/>
      <c r="CF31" s="659" t="s">
        <v>247</v>
      </c>
      <c r="CG31" s="660"/>
      <c r="CH31" s="660"/>
      <c r="CI31" s="660"/>
      <c r="CJ31" s="660"/>
      <c r="CK31" s="660"/>
      <c r="CL31" s="660"/>
      <c r="CM31" s="660"/>
      <c r="CN31" s="660"/>
      <c r="CO31" s="660"/>
      <c r="CP31" s="660"/>
      <c r="CQ31" s="661"/>
      <c r="CR31" s="622">
        <v>12761</v>
      </c>
      <c r="CS31" s="633"/>
      <c r="CT31" s="633"/>
      <c r="CU31" s="633"/>
      <c r="CV31" s="633"/>
      <c r="CW31" s="633"/>
      <c r="CX31" s="633"/>
      <c r="CY31" s="634"/>
      <c r="CZ31" s="625">
        <v>0.4</v>
      </c>
      <c r="DA31" s="635"/>
      <c r="DB31" s="635"/>
      <c r="DC31" s="636"/>
      <c r="DD31" s="628">
        <v>12761</v>
      </c>
      <c r="DE31" s="633"/>
      <c r="DF31" s="633"/>
      <c r="DG31" s="633"/>
      <c r="DH31" s="633"/>
      <c r="DI31" s="633"/>
      <c r="DJ31" s="633"/>
      <c r="DK31" s="634"/>
      <c r="DL31" s="628">
        <v>12761</v>
      </c>
      <c r="DM31" s="633"/>
      <c r="DN31" s="633"/>
      <c r="DO31" s="633"/>
      <c r="DP31" s="633"/>
      <c r="DQ31" s="633"/>
      <c r="DR31" s="633"/>
      <c r="DS31" s="633"/>
      <c r="DT31" s="633"/>
      <c r="DU31" s="633"/>
      <c r="DV31" s="634"/>
      <c r="DW31" s="625">
        <v>0.9</v>
      </c>
      <c r="DX31" s="635"/>
      <c r="DY31" s="635"/>
      <c r="DZ31" s="635"/>
      <c r="EA31" s="635"/>
      <c r="EB31" s="635"/>
      <c r="EC31" s="662"/>
    </row>
    <row r="32" spans="2:133" ht="11.25" customHeight="1" x14ac:dyDescent="0.2">
      <c r="B32" s="619" t="s">
        <v>248</v>
      </c>
      <c r="C32" s="620"/>
      <c r="D32" s="620"/>
      <c r="E32" s="620"/>
      <c r="F32" s="620"/>
      <c r="G32" s="620"/>
      <c r="H32" s="620"/>
      <c r="I32" s="620"/>
      <c r="J32" s="620"/>
      <c r="K32" s="620"/>
      <c r="L32" s="620"/>
      <c r="M32" s="620"/>
      <c r="N32" s="620"/>
      <c r="O32" s="620"/>
      <c r="P32" s="620"/>
      <c r="Q32" s="621"/>
      <c r="R32" s="622">
        <v>493517</v>
      </c>
      <c r="S32" s="623"/>
      <c r="T32" s="623"/>
      <c r="U32" s="623"/>
      <c r="V32" s="623"/>
      <c r="W32" s="623"/>
      <c r="X32" s="623"/>
      <c r="Y32" s="624"/>
      <c r="Z32" s="649">
        <v>14.8</v>
      </c>
      <c r="AA32" s="649"/>
      <c r="AB32" s="649"/>
      <c r="AC32" s="649"/>
      <c r="AD32" s="650" t="s">
        <v>65</v>
      </c>
      <c r="AE32" s="650"/>
      <c r="AF32" s="650"/>
      <c r="AG32" s="650"/>
      <c r="AH32" s="650"/>
      <c r="AI32" s="650"/>
      <c r="AJ32" s="650"/>
      <c r="AK32" s="650"/>
      <c r="AL32" s="625" t="s">
        <v>65</v>
      </c>
      <c r="AM32" s="626"/>
      <c r="AN32" s="626"/>
      <c r="AO32" s="651"/>
      <c r="AP32" s="699"/>
      <c r="AQ32" s="700"/>
      <c r="AR32" s="700"/>
      <c r="AS32" s="700"/>
      <c r="AT32" s="704"/>
      <c r="AU32" s="78" t="s">
        <v>249</v>
      </c>
      <c r="AV32" s="78"/>
      <c r="AW32" s="78"/>
      <c r="AX32" s="619" t="s">
        <v>250</v>
      </c>
      <c r="AY32" s="620"/>
      <c r="AZ32" s="620"/>
      <c r="BA32" s="620"/>
      <c r="BB32" s="620"/>
      <c r="BC32" s="620"/>
      <c r="BD32" s="620"/>
      <c r="BE32" s="620"/>
      <c r="BF32" s="621"/>
      <c r="BG32" s="688">
        <v>99.8</v>
      </c>
      <c r="BH32" s="633"/>
      <c r="BI32" s="633"/>
      <c r="BJ32" s="633"/>
      <c r="BK32" s="633"/>
      <c r="BL32" s="633"/>
      <c r="BM32" s="626">
        <v>99.4</v>
      </c>
      <c r="BN32" s="689"/>
      <c r="BO32" s="689"/>
      <c r="BP32" s="689"/>
      <c r="BQ32" s="666"/>
      <c r="BR32" s="688">
        <v>99.6</v>
      </c>
      <c r="BS32" s="633"/>
      <c r="BT32" s="633"/>
      <c r="BU32" s="633"/>
      <c r="BV32" s="633"/>
      <c r="BW32" s="633"/>
      <c r="BX32" s="626">
        <v>99.6</v>
      </c>
      <c r="BY32" s="689"/>
      <c r="BZ32" s="689"/>
      <c r="CA32" s="689"/>
      <c r="CB32" s="666"/>
      <c r="CD32" s="713"/>
      <c r="CE32" s="714"/>
      <c r="CF32" s="659" t="s">
        <v>251</v>
      </c>
      <c r="CG32" s="660"/>
      <c r="CH32" s="660"/>
      <c r="CI32" s="660"/>
      <c r="CJ32" s="660"/>
      <c r="CK32" s="660"/>
      <c r="CL32" s="660"/>
      <c r="CM32" s="660"/>
      <c r="CN32" s="660"/>
      <c r="CO32" s="660"/>
      <c r="CP32" s="660"/>
      <c r="CQ32" s="661"/>
      <c r="CR32" s="622">
        <v>120</v>
      </c>
      <c r="CS32" s="623"/>
      <c r="CT32" s="623"/>
      <c r="CU32" s="623"/>
      <c r="CV32" s="623"/>
      <c r="CW32" s="623"/>
      <c r="CX32" s="623"/>
      <c r="CY32" s="624"/>
      <c r="CZ32" s="625">
        <v>0</v>
      </c>
      <c r="DA32" s="635"/>
      <c r="DB32" s="635"/>
      <c r="DC32" s="636"/>
      <c r="DD32" s="628">
        <v>120</v>
      </c>
      <c r="DE32" s="623"/>
      <c r="DF32" s="623"/>
      <c r="DG32" s="623"/>
      <c r="DH32" s="623"/>
      <c r="DI32" s="623"/>
      <c r="DJ32" s="623"/>
      <c r="DK32" s="624"/>
      <c r="DL32" s="628">
        <v>120</v>
      </c>
      <c r="DM32" s="623"/>
      <c r="DN32" s="623"/>
      <c r="DO32" s="623"/>
      <c r="DP32" s="623"/>
      <c r="DQ32" s="623"/>
      <c r="DR32" s="623"/>
      <c r="DS32" s="623"/>
      <c r="DT32" s="623"/>
      <c r="DU32" s="623"/>
      <c r="DV32" s="624"/>
      <c r="DW32" s="625">
        <v>0</v>
      </c>
      <c r="DX32" s="635"/>
      <c r="DY32" s="635"/>
      <c r="DZ32" s="635"/>
      <c r="EA32" s="635"/>
      <c r="EB32" s="635"/>
      <c r="EC32" s="662"/>
    </row>
    <row r="33" spans="2:133" ht="11.25" customHeight="1" x14ac:dyDescent="0.2">
      <c r="B33" s="685" t="s">
        <v>252</v>
      </c>
      <c r="C33" s="686"/>
      <c r="D33" s="686"/>
      <c r="E33" s="686"/>
      <c r="F33" s="686"/>
      <c r="G33" s="686"/>
      <c r="H33" s="686"/>
      <c r="I33" s="686"/>
      <c r="J33" s="686"/>
      <c r="K33" s="686"/>
      <c r="L33" s="686"/>
      <c r="M33" s="686"/>
      <c r="N33" s="686"/>
      <c r="O33" s="686"/>
      <c r="P33" s="686"/>
      <c r="Q33" s="687"/>
      <c r="R33" s="622" t="s">
        <v>65</v>
      </c>
      <c r="S33" s="623"/>
      <c r="T33" s="623"/>
      <c r="U33" s="623"/>
      <c r="V33" s="623"/>
      <c r="W33" s="623"/>
      <c r="X33" s="623"/>
      <c r="Y33" s="624"/>
      <c r="Z33" s="649" t="s">
        <v>65</v>
      </c>
      <c r="AA33" s="649"/>
      <c r="AB33" s="649"/>
      <c r="AC33" s="649"/>
      <c r="AD33" s="650" t="s">
        <v>65</v>
      </c>
      <c r="AE33" s="650"/>
      <c r="AF33" s="650"/>
      <c r="AG33" s="650"/>
      <c r="AH33" s="650"/>
      <c r="AI33" s="650"/>
      <c r="AJ33" s="650"/>
      <c r="AK33" s="650"/>
      <c r="AL33" s="625" t="s">
        <v>65</v>
      </c>
      <c r="AM33" s="626"/>
      <c r="AN33" s="626"/>
      <c r="AO33" s="651"/>
      <c r="AP33" s="701"/>
      <c r="AQ33" s="702"/>
      <c r="AR33" s="702"/>
      <c r="AS33" s="702"/>
      <c r="AT33" s="705"/>
      <c r="AU33" s="80"/>
      <c r="AV33" s="80"/>
      <c r="AW33" s="80"/>
      <c r="AX33" s="599" t="s">
        <v>253</v>
      </c>
      <c r="AY33" s="600"/>
      <c r="AZ33" s="600"/>
      <c r="BA33" s="600"/>
      <c r="BB33" s="600"/>
      <c r="BC33" s="600"/>
      <c r="BD33" s="600"/>
      <c r="BE33" s="600"/>
      <c r="BF33" s="601"/>
      <c r="BG33" s="684">
        <v>100</v>
      </c>
      <c r="BH33" s="603"/>
      <c r="BI33" s="603"/>
      <c r="BJ33" s="603"/>
      <c r="BK33" s="603"/>
      <c r="BL33" s="603"/>
      <c r="BM33" s="641">
        <v>100</v>
      </c>
      <c r="BN33" s="603"/>
      <c r="BO33" s="603"/>
      <c r="BP33" s="603"/>
      <c r="BQ33" s="652"/>
      <c r="BR33" s="684">
        <v>100</v>
      </c>
      <c r="BS33" s="603"/>
      <c r="BT33" s="603"/>
      <c r="BU33" s="603"/>
      <c r="BV33" s="603"/>
      <c r="BW33" s="603"/>
      <c r="BX33" s="641">
        <v>100</v>
      </c>
      <c r="BY33" s="603"/>
      <c r="BZ33" s="603"/>
      <c r="CA33" s="603"/>
      <c r="CB33" s="652"/>
      <c r="CD33" s="659" t="s">
        <v>254</v>
      </c>
      <c r="CE33" s="660"/>
      <c r="CF33" s="660"/>
      <c r="CG33" s="660"/>
      <c r="CH33" s="660"/>
      <c r="CI33" s="660"/>
      <c r="CJ33" s="660"/>
      <c r="CK33" s="660"/>
      <c r="CL33" s="660"/>
      <c r="CM33" s="660"/>
      <c r="CN33" s="660"/>
      <c r="CO33" s="660"/>
      <c r="CP33" s="660"/>
      <c r="CQ33" s="661"/>
      <c r="CR33" s="622">
        <v>1277287</v>
      </c>
      <c r="CS33" s="633"/>
      <c r="CT33" s="633"/>
      <c r="CU33" s="633"/>
      <c r="CV33" s="633"/>
      <c r="CW33" s="633"/>
      <c r="CX33" s="633"/>
      <c r="CY33" s="634"/>
      <c r="CZ33" s="625">
        <v>43.4</v>
      </c>
      <c r="DA33" s="635"/>
      <c r="DB33" s="635"/>
      <c r="DC33" s="636"/>
      <c r="DD33" s="628">
        <v>704572</v>
      </c>
      <c r="DE33" s="633"/>
      <c r="DF33" s="633"/>
      <c r="DG33" s="633"/>
      <c r="DH33" s="633"/>
      <c r="DI33" s="633"/>
      <c r="DJ33" s="633"/>
      <c r="DK33" s="634"/>
      <c r="DL33" s="628">
        <v>491357</v>
      </c>
      <c r="DM33" s="633"/>
      <c r="DN33" s="633"/>
      <c r="DO33" s="633"/>
      <c r="DP33" s="633"/>
      <c r="DQ33" s="633"/>
      <c r="DR33" s="633"/>
      <c r="DS33" s="633"/>
      <c r="DT33" s="633"/>
      <c r="DU33" s="633"/>
      <c r="DV33" s="634"/>
      <c r="DW33" s="625">
        <v>33.6</v>
      </c>
      <c r="DX33" s="635"/>
      <c r="DY33" s="635"/>
      <c r="DZ33" s="635"/>
      <c r="EA33" s="635"/>
      <c r="EB33" s="635"/>
      <c r="EC33" s="662"/>
    </row>
    <row r="34" spans="2:133" ht="11.25" customHeight="1" x14ac:dyDescent="0.2">
      <c r="B34" s="619" t="s">
        <v>255</v>
      </c>
      <c r="C34" s="620"/>
      <c r="D34" s="620"/>
      <c r="E34" s="620"/>
      <c r="F34" s="620"/>
      <c r="G34" s="620"/>
      <c r="H34" s="620"/>
      <c r="I34" s="620"/>
      <c r="J34" s="620"/>
      <c r="K34" s="620"/>
      <c r="L34" s="620"/>
      <c r="M34" s="620"/>
      <c r="N34" s="620"/>
      <c r="O34" s="620"/>
      <c r="P34" s="620"/>
      <c r="Q34" s="621"/>
      <c r="R34" s="622">
        <v>489531</v>
      </c>
      <c r="S34" s="623"/>
      <c r="T34" s="623"/>
      <c r="U34" s="623"/>
      <c r="V34" s="623"/>
      <c r="W34" s="623"/>
      <c r="X34" s="623"/>
      <c r="Y34" s="624"/>
      <c r="Z34" s="649">
        <v>14.7</v>
      </c>
      <c r="AA34" s="649"/>
      <c r="AB34" s="649"/>
      <c r="AC34" s="649"/>
      <c r="AD34" s="650" t="s">
        <v>65</v>
      </c>
      <c r="AE34" s="650"/>
      <c r="AF34" s="650"/>
      <c r="AG34" s="650"/>
      <c r="AH34" s="650"/>
      <c r="AI34" s="650"/>
      <c r="AJ34" s="650"/>
      <c r="AK34" s="650"/>
      <c r="AL34" s="625" t="s">
        <v>65</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256</v>
      </c>
      <c r="CE34" s="660"/>
      <c r="CF34" s="660"/>
      <c r="CG34" s="660"/>
      <c r="CH34" s="660"/>
      <c r="CI34" s="660"/>
      <c r="CJ34" s="660"/>
      <c r="CK34" s="660"/>
      <c r="CL34" s="660"/>
      <c r="CM34" s="660"/>
      <c r="CN34" s="660"/>
      <c r="CO34" s="660"/>
      <c r="CP34" s="660"/>
      <c r="CQ34" s="661"/>
      <c r="CR34" s="622">
        <v>584777</v>
      </c>
      <c r="CS34" s="623"/>
      <c r="CT34" s="623"/>
      <c r="CU34" s="623"/>
      <c r="CV34" s="623"/>
      <c r="CW34" s="623"/>
      <c r="CX34" s="623"/>
      <c r="CY34" s="624"/>
      <c r="CZ34" s="625">
        <v>19.899999999999999</v>
      </c>
      <c r="DA34" s="635"/>
      <c r="DB34" s="635"/>
      <c r="DC34" s="636"/>
      <c r="DD34" s="628">
        <v>281314</v>
      </c>
      <c r="DE34" s="623"/>
      <c r="DF34" s="623"/>
      <c r="DG34" s="623"/>
      <c r="DH34" s="623"/>
      <c r="DI34" s="623"/>
      <c r="DJ34" s="623"/>
      <c r="DK34" s="624"/>
      <c r="DL34" s="628">
        <v>206091</v>
      </c>
      <c r="DM34" s="623"/>
      <c r="DN34" s="623"/>
      <c r="DO34" s="623"/>
      <c r="DP34" s="623"/>
      <c r="DQ34" s="623"/>
      <c r="DR34" s="623"/>
      <c r="DS34" s="623"/>
      <c r="DT34" s="623"/>
      <c r="DU34" s="623"/>
      <c r="DV34" s="624"/>
      <c r="DW34" s="625">
        <v>14.1</v>
      </c>
      <c r="DX34" s="635"/>
      <c r="DY34" s="635"/>
      <c r="DZ34" s="635"/>
      <c r="EA34" s="635"/>
      <c r="EB34" s="635"/>
      <c r="EC34" s="662"/>
    </row>
    <row r="35" spans="2:133" ht="11.25" customHeight="1" x14ac:dyDescent="0.2">
      <c r="B35" s="619" t="s">
        <v>257</v>
      </c>
      <c r="C35" s="620"/>
      <c r="D35" s="620"/>
      <c r="E35" s="620"/>
      <c r="F35" s="620"/>
      <c r="G35" s="620"/>
      <c r="H35" s="620"/>
      <c r="I35" s="620"/>
      <c r="J35" s="620"/>
      <c r="K35" s="620"/>
      <c r="L35" s="620"/>
      <c r="M35" s="620"/>
      <c r="N35" s="620"/>
      <c r="O35" s="620"/>
      <c r="P35" s="620"/>
      <c r="Q35" s="621"/>
      <c r="R35" s="622">
        <v>53509</v>
      </c>
      <c r="S35" s="623"/>
      <c r="T35" s="623"/>
      <c r="U35" s="623"/>
      <c r="V35" s="623"/>
      <c r="W35" s="623"/>
      <c r="X35" s="623"/>
      <c r="Y35" s="624"/>
      <c r="Z35" s="649">
        <v>1.6</v>
      </c>
      <c r="AA35" s="649"/>
      <c r="AB35" s="649"/>
      <c r="AC35" s="649"/>
      <c r="AD35" s="650">
        <v>720</v>
      </c>
      <c r="AE35" s="650"/>
      <c r="AF35" s="650"/>
      <c r="AG35" s="650"/>
      <c r="AH35" s="650"/>
      <c r="AI35" s="650"/>
      <c r="AJ35" s="650"/>
      <c r="AK35" s="650"/>
      <c r="AL35" s="625">
        <v>0.1</v>
      </c>
      <c r="AM35" s="626"/>
      <c r="AN35" s="626"/>
      <c r="AO35" s="651"/>
      <c r="AP35" s="83"/>
      <c r="AQ35" s="681" t="s">
        <v>258</v>
      </c>
      <c r="AR35" s="682"/>
      <c r="AS35" s="682"/>
      <c r="AT35" s="682"/>
      <c r="AU35" s="682"/>
      <c r="AV35" s="682"/>
      <c r="AW35" s="682"/>
      <c r="AX35" s="682"/>
      <c r="AY35" s="682"/>
      <c r="AZ35" s="682"/>
      <c r="BA35" s="682"/>
      <c r="BB35" s="682"/>
      <c r="BC35" s="682"/>
      <c r="BD35" s="682"/>
      <c r="BE35" s="682"/>
      <c r="BF35" s="683"/>
      <c r="BG35" s="681" t="s">
        <v>259</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260</v>
      </c>
      <c r="CE35" s="660"/>
      <c r="CF35" s="660"/>
      <c r="CG35" s="660"/>
      <c r="CH35" s="660"/>
      <c r="CI35" s="660"/>
      <c r="CJ35" s="660"/>
      <c r="CK35" s="660"/>
      <c r="CL35" s="660"/>
      <c r="CM35" s="660"/>
      <c r="CN35" s="660"/>
      <c r="CO35" s="660"/>
      <c r="CP35" s="660"/>
      <c r="CQ35" s="661"/>
      <c r="CR35" s="622">
        <v>94009</v>
      </c>
      <c r="CS35" s="633"/>
      <c r="CT35" s="633"/>
      <c r="CU35" s="633"/>
      <c r="CV35" s="633"/>
      <c r="CW35" s="633"/>
      <c r="CX35" s="633"/>
      <c r="CY35" s="634"/>
      <c r="CZ35" s="625">
        <v>3.2</v>
      </c>
      <c r="DA35" s="635"/>
      <c r="DB35" s="635"/>
      <c r="DC35" s="636"/>
      <c r="DD35" s="628">
        <v>79556</v>
      </c>
      <c r="DE35" s="633"/>
      <c r="DF35" s="633"/>
      <c r="DG35" s="633"/>
      <c r="DH35" s="633"/>
      <c r="DI35" s="633"/>
      <c r="DJ35" s="633"/>
      <c r="DK35" s="634"/>
      <c r="DL35" s="628">
        <v>79422</v>
      </c>
      <c r="DM35" s="633"/>
      <c r="DN35" s="633"/>
      <c r="DO35" s="633"/>
      <c r="DP35" s="633"/>
      <c r="DQ35" s="633"/>
      <c r="DR35" s="633"/>
      <c r="DS35" s="633"/>
      <c r="DT35" s="633"/>
      <c r="DU35" s="633"/>
      <c r="DV35" s="634"/>
      <c r="DW35" s="625">
        <v>5.4</v>
      </c>
      <c r="DX35" s="635"/>
      <c r="DY35" s="635"/>
      <c r="DZ35" s="635"/>
      <c r="EA35" s="635"/>
      <c r="EB35" s="635"/>
      <c r="EC35" s="662"/>
    </row>
    <row r="36" spans="2:133" ht="11.25" customHeight="1" x14ac:dyDescent="0.2">
      <c r="B36" s="619" t="s">
        <v>261</v>
      </c>
      <c r="C36" s="620"/>
      <c r="D36" s="620"/>
      <c r="E36" s="620"/>
      <c r="F36" s="620"/>
      <c r="G36" s="620"/>
      <c r="H36" s="620"/>
      <c r="I36" s="620"/>
      <c r="J36" s="620"/>
      <c r="K36" s="620"/>
      <c r="L36" s="620"/>
      <c r="M36" s="620"/>
      <c r="N36" s="620"/>
      <c r="O36" s="620"/>
      <c r="P36" s="620"/>
      <c r="Q36" s="621"/>
      <c r="R36" s="622">
        <v>23789</v>
      </c>
      <c r="S36" s="623"/>
      <c r="T36" s="623"/>
      <c r="U36" s="623"/>
      <c r="V36" s="623"/>
      <c r="W36" s="623"/>
      <c r="X36" s="623"/>
      <c r="Y36" s="624"/>
      <c r="Z36" s="649">
        <v>0.7</v>
      </c>
      <c r="AA36" s="649"/>
      <c r="AB36" s="649"/>
      <c r="AC36" s="649"/>
      <c r="AD36" s="650" t="s">
        <v>65</v>
      </c>
      <c r="AE36" s="650"/>
      <c r="AF36" s="650"/>
      <c r="AG36" s="650"/>
      <c r="AH36" s="650"/>
      <c r="AI36" s="650"/>
      <c r="AJ36" s="650"/>
      <c r="AK36" s="650"/>
      <c r="AL36" s="625" t="s">
        <v>65</v>
      </c>
      <c r="AM36" s="626"/>
      <c r="AN36" s="626"/>
      <c r="AO36" s="651"/>
      <c r="AP36" s="83"/>
      <c r="AQ36" s="672" t="s">
        <v>262</v>
      </c>
      <c r="AR36" s="673"/>
      <c r="AS36" s="673"/>
      <c r="AT36" s="673"/>
      <c r="AU36" s="673"/>
      <c r="AV36" s="673"/>
      <c r="AW36" s="673"/>
      <c r="AX36" s="673"/>
      <c r="AY36" s="674"/>
      <c r="AZ36" s="675">
        <v>94647</v>
      </c>
      <c r="BA36" s="676"/>
      <c r="BB36" s="676"/>
      <c r="BC36" s="676"/>
      <c r="BD36" s="676"/>
      <c r="BE36" s="676"/>
      <c r="BF36" s="677"/>
      <c r="BG36" s="678" t="s">
        <v>263</v>
      </c>
      <c r="BH36" s="679"/>
      <c r="BI36" s="679"/>
      <c r="BJ36" s="679"/>
      <c r="BK36" s="679"/>
      <c r="BL36" s="679"/>
      <c r="BM36" s="679"/>
      <c r="BN36" s="679"/>
      <c r="BO36" s="679"/>
      <c r="BP36" s="679"/>
      <c r="BQ36" s="679"/>
      <c r="BR36" s="679"/>
      <c r="BS36" s="679"/>
      <c r="BT36" s="679"/>
      <c r="BU36" s="680"/>
      <c r="BV36" s="675">
        <v>1197</v>
      </c>
      <c r="BW36" s="676"/>
      <c r="BX36" s="676"/>
      <c r="BY36" s="676"/>
      <c r="BZ36" s="676"/>
      <c r="CA36" s="676"/>
      <c r="CB36" s="677"/>
      <c r="CD36" s="659" t="s">
        <v>264</v>
      </c>
      <c r="CE36" s="660"/>
      <c r="CF36" s="660"/>
      <c r="CG36" s="660"/>
      <c r="CH36" s="660"/>
      <c r="CI36" s="660"/>
      <c r="CJ36" s="660"/>
      <c r="CK36" s="660"/>
      <c r="CL36" s="660"/>
      <c r="CM36" s="660"/>
      <c r="CN36" s="660"/>
      <c r="CO36" s="660"/>
      <c r="CP36" s="660"/>
      <c r="CQ36" s="661"/>
      <c r="CR36" s="622">
        <v>407662</v>
      </c>
      <c r="CS36" s="623"/>
      <c r="CT36" s="623"/>
      <c r="CU36" s="623"/>
      <c r="CV36" s="623"/>
      <c r="CW36" s="623"/>
      <c r="CX36" s="623"/>
      <c r="CY36" s="624"/>
      <c r="CZ36" s="625">
        <v>13.9</v>
      </c>
      <c r="DA36" s="635"/>
      <c r="DB36" s="635"/>
      <c r="DC36" s="636"/>
      <c r="DD36" s="628">
        <v>240722</v>
      </c>
      <c r="DE36" s="623"/>
      <c r="DF36" s="623"/>
      <c r="DG36" s="623"/>
      <c r="DH36" s="623"/>
      <c r="DI36" s="623"/>
      <c r="DJ36" s="623"/>
      <c r="DK36" s="624"/>
      <c r="DL36" s="628">
        <v>205844</v>
      </c>
      <c r="DM36" s="623"/>
      <c r="DN36" s="623"/>
      <c r="DO36" s="623"/>
      <c r="DP36" s="623"/>
      <c r="DQ36" s="623"/>
      <c r="DR36" s="623"/>
      <c r="DS36" s="623"/>
      <c r="DT36" s="623"/>
      <c r="DU36" s="623"/>
      <c r="DV36" s="624"/>
      <c r="DW36" s="625">
        <v>14.1</v>
      </c>
      <c r="DX36" s="635"/>
      <c r="DY36" s="635"/>
      <c r="DZ36" s="635"/>
      <c r="EA36" s="635"/>
      <c r="EB36" s="635"/>
      <c r="EC36" s="662"/>
    </row>
    <row r="37" spans="2:133" ht="11.25" customHeight="1" x14ac:dyDescent="0.2">
      <c r="B37" s="619" t="s">
        <v>265</v>
      </c>
      <c r="C37" s="620"/>
      <c r="D37" s="620"/>
      <c r="E37" s="620"/>
      <c r="F37" s="620"/>
      <c r="G37" s="620"/>
      <c r="H37" s="620"/>
      <c r="I37" s="620"/>
      <c r="J37" s="620"/>
      <c r="K37" s="620"/>
      <c r="L37" s="620"/>
      <c r="M37" s="620"/>
      <c r="N37" s="620"/>
      <c r="O37" s="620"/>
      <c r="P37" s="620"/>
      <c r="Q37" s="621"/>
      <c r="R37" s="622">
        <v>136716</v>
      </c>
      <c r="S37" s="623"/>
      <c r="T37" s="623"/>
      <c r="U37" s="623"/>
      <c r="V37" s="623"/>
      <c r="W37" s="623"/>
      <c r="X37" s="623"/>
      <c r="Y37" s="624"/>
      <c r="Z37" s="649">
        <v>4.0999999999999996</v>
      </c>
      <c r="AA37" s="649"/>
      <c r="AB37" s="649"/>
      <c r="AC37" s="649"/>
      <c r="AD37" s="650" t="s">
        <v>65</v>
      </c>
      <c r="AE37" s="650"/>
      <c r="AF37" s="650"/>
      <c r="AG37" s="650"/>
      <c r="AH37" s="650"/>
      <c r="AI37" s="650"/>
      <c r="AJ37" s="650"/>
      <c r="AK37" s="650"/>
      <c r="AL37" s="625" t="s">
        <v>65</v>
      </c>
      <c r="AM37" s="626"/>
      <c r="AN37" s="626"/>
      <c r="AO37" s="651"/>
      <c r="AQ37" s="663" t="s">
        <v>266</v>
      </c>
      <c r="AR37" s="664"/>
      <c r="AS37" s="664"/>
      <c r="AT37" s="664"/>
      <c r="AU37" s="664"/>
      <c r="AV37" s="664"/>
      <c r="AW37" s="664"/>
      <c r="AX37" s="664"/>
      <c r="AY37" s="665"/>
      <c r="AZ37" s="622">
        <v>18353</v>
      </c>
      <c r="BA37" s="623"/>
      <c r="BB37" s="623"/>
      <c r="BC37" s="623"/>
      <c r="BD37" s="633"/>
      <c r="BE37" s="633"/>
      <c r="BF37" s="666"/>
      <c r="BG37" s="659" t="s">
        <v>267</v>
      </c>
      <c r="BH37" s="660"/>
      <c r="BI37" s="660"/>
      <c r="BJ37" s="660"/>
      <c r="BK37" s="660"/>
      <c r="BL37" s="660"/>
      <c r="BM37" s="660"/>
      <c r="BN37" s="660"/>
      <c r="BO37" s="660"/>
      <c r="BP37" s="660"/>
      <c r="BQ37" s="660"/>
      <c r="BR37" s="660"/>
      <c r="BS37" s="660"/>
      <c r="BT37" s="660"/>
      <c r="BU37" s="661"/>
      <c r="BV37" s="622">
        <v>1197</v>
      </c>
      <c r="BW37" s="623"/>
      <c r="BX37" s="623"/>
      <c r="BY37" s="623"/>
      <c r="BZ37" s="623"/>
      <c r="CA37" s="623"/>
      <c r="CB37" s="667"/>
      <c r="CD37" s="659" t="s">
        <v>268</v>
      </c>
      <c r="CE37" s="660"/>
      <c r="CF37" s="660"/>
      <c r="CG37" s="660"/>
      <c r="CH37" s="660"/>
      <c r="CI37" s="660"/>
      <c r="CJ37" s="660"/>
      <c r="CK37" s="660"/>
      <c r="CL37" s="660"/>
      <c r="CM37" s="660"/>
      <c r="CN37" s="660"/>
      <c r="CO37" s="660"/>
      <c r="CP37" s="660"/>
      <c r="CQ37" s="661"/>
      <c r="CR37" s="622">
        <v>81799</v>
      </c>
      <c r="CS37" s="633"/>
      <c r="CT37" s="633"/>
      <c r="CU37" s="633"/>
      <c r="CV37" s="633"/>
      <c r="CW37" s="633"/>
      <c r="CX37" s="633"/>
      <c r="CY37" s="634"/>
      <c r="CZ37" s="625">
        <v>2.8</v>
      </c>
      <c r="DA37" s="635"/>
      <c r="DB37" s="635"/>
      <c r="DC37" s="636"/>
      <c r="DD37" s="628">
        <v>81686</v>
      </c>
      <c r="DE37" s="633"/>
      <c r="DF37" s="633"/>
      <c r="DG37" s="633"/>
      <c r="DH37" s="633"/>
      <c r="DI37" s="633"/>
      <c r="DJ37" s="633"/>
      <c r="DK37" s="634"/>
      <c r="DL37" s="628">
        <v>81686</v>
      </c>
      <c r="DM37" s="633"/>
      <c r="DN37" s="633"/>
      <c r="DO37" s="633"/>
      <c r="DP37" s="633"/>
      <c r="DQ37" s="633"/>
      <c r="DR37" s="633"/>
      <c r="DS37" s="633"/>
      <c r="DT37" s="633"/>
      <c r="DU37" s="633"/>
      <c r="DV37" s="634"/>
      <c r="DW37" s="625">
        <v>5.6</v>
      </c>
      <c r="DX37" s="635"/>
      <c r="DY37" s="635"/>
      <c r="DZ37" s="635"/>
      <c r="EA37" s="635"/>
      <c r="EB37" s="635"/>
      <c r="EC37" s="662"/>
    </row>
    <row r="38" spans="2:133" ht="11.25" customHeight="1" x14ac:dyDescent="0.2">
      <c r="B38" s="619" t="s">
        <v>269</v>
      </c>
      <c r="C38" s="620"/>
      <c r="D38" s="620"/>
      <c r="E38" s="620"/>
      <c r="F38" s="620"/>
      <c r="G38" s="620"/>
      <c r="H38" s="620"/>
      <c r="I38" s="620"/>
      <c r="J38" s="620"/>
      <c r="K38" s="620"/>
      <c r="L38" s="620"/>
      <c r="M38" s="620"/>
      <c r="N38" s="620"/>
      <c r="O38" s="620"/>
      <c r="P38" s="620"/>
      <c r="Q38" s="621"/>
      <c r="R38" s="622">
        <v>191618</v>
      </c>
      <c r="S38" s="623"/>
      <c r="T38" s="623"/>
      <c r="U38" s="623"/>
      <c r="V38" s="623"/>
      <c r="W38" s="623"/>
      <c r="X38" s="623"/>
      <c r="Y38" s="624"/>
      <c r="Z38" s="649">
        <v>5.8</v>
      </c>
      <c r="AA38" s="649"/>
      <c r="AB38" s="649"/>
      <c r="AC38" s="649"/>
      <c r="AD38" s="650" t="s">
        <v>65</v>
      </c>
      <c r="AE38" s="650"/>
      <c r="AF38" s="650"/>
      <c r="AG38" s="650"/>
      <c r="AH38" s="650"/>
      <c r="AI38" s="650"/>
      <c r="AJ38" s="650"/>
      <c r="AK38" s="650"/>
      <c r="AL38" s="625" t="s">
        <v>65</v>
      </c>
      <c r="AM38" s="626"/>
      <c r="AN38" s="626"/>
      <c r="AO38" s="651"/>
      <c r="AQ38" s="663" t="s">
        <v>270</v>
      </c>
      <c r="AR38" s="664"/>
      <c r="AS38" s="664"/>
      <c r="AT38" s="664"/>
      <c r="AU38" s="664"/>
      <c r="AV38" s="664"/>
      <c r="AW38" s="664"/>
      <c r="AX38" s="664"/>
      <c r="AY38" s="665"/>
      <c r="AZ38" s="622">
        <v>10500</v>
      </c>
      <c r="BA38" s="623"/>
      <c r="BB38" s="623"/>
      <c r="BC38" s="623"/>
      <c r="BD38" s="633"/>
      <c r="BE38" s="633"/>
      <c r="BF38" s="666"/>
      <c r="BG38" s="659" t="s">
        <v>271</v>
      </c>
      <c r="BH38" s="660"/>
      <c r="BI38" s="660"/>
      <c r="BJ38" s="660"/>
      <c r="BK38" s="660"/>
      <c r="BL38" s="660"/>
      <c r="BM38" s="660"/>
      <c r="BN38" s="660"/>
      <c r="BO38" s="660"/>
      <c r="BP38" s="660"/>
      <c r="BQ38" s="660"/>
      <c r="BR38" s="660"/>
      <c r="BS38" s="660"/>
      <c r="BT38" s="660"/>
      <c r="BU38" s="661"/>
      <c r="BV38" s="622">
        <v>158</v>
      </c>
      <c r="BW38" s="623"/>
      <c r="BX38" s="623"/>
      <c r="BY38" s="623"/>
      <c r="BZ38" s="623"/>
      <c r="CA38" s="623"/>
      <c r="CB38" s="667"/>
      <c r="CD38" s="659" t="s">
        <v>272</v>
      </c>
      <c r="CE38" s="660"/>
      <c r="CF38" s="660"/>
      <c r="CG38" s="660"/>
      <c r="CH38" s="660"/>
      <c r="CI38" s="660"/>
      <c r="CJ38" s="660"/>
      <c r="CK38" s="660"/>
      <c r="CL38" s="660"/>
      <c r="CM38" s="660"/>
      <c r="CN38" s="660"/>
      <c r="CO38" s="660"/>
      <c r="CP38" s="660"/>
      <c r="CQ38" s="661"/>
      <c r="CR38" s="622">
        <v>94647</v>
      </c>
      <c r="CS38" s="623"/>
      <c r="CT38" s="623"/>
      <c r="CU38" s="623"/>
      <c r="CV38" s="623"/>
      <c r="CW38" s="623"/>
      <c r="CX38" s="623"/>
      <c r="CY38" s="624"/>
      <c r="CZ38" s="625">
        <v>3.2</v>
      </c>
      <c r="DA38" s="635"/>
      <c r="DB38" s="635"/>
      <c r="DC38" s="636"/>
      <c r="DD38" s="628">
        <v>64351</v>
      </c>
      <c r="DE38" s="623"/>
      <c r="DF38" s="623"/>
      <c r="DG38" s="623"/>
      <c r="DH38" s="623"/>
      <c r="DI38" s="623"/>
      <c r="DJ38" s="623"/>
      <c r="DK38" s="624"/>
      <c r="DL38" s="628" t="s">
        <v>65</v>
      </c>
      <c r="DM38" s="623"/>
      <c r="DN38" s="623"/>
      <c r="DO38" s="623"/>
      <c r="DP38" s="623"/>
      <c r="DQ38" s="623"/>
      <c r="DR38" s="623"/>
      <c r="DS38" s="623"/>
      <c r="DT38" s="623"/>
      <c r="DU38" s="623"/>
      <c r="DV38" s="624"/>
      <c r="DW38" s="625" t="s">
        <v>65</v>
      </c>
      <c r="DX38" s="635"/>
      <c r="DY38" s="635"/>
      <c r="DZ38" s="635"/>
      <c r="EA38" s="635"/>
      <c r="EB38" s="635"/>
      <c r="EC38" s="662"/>
    </row>
    <row r="39" spans="2:133" ht="11.25" customHeight="1" x14ac:dyDescent="0.2">
      <c r="B39" s="619" t="s">
        <v>273</v>
      </c>
      <c r="C39" s="620"/>
      <c r="D39" s="620"/>
      <c r="E39" s="620"/>
      <c r="F39" s="620"/>
      <c r="G39" s="620"/>
      <c r="H39" s="620"/>
      <c r="I39" s="620"/>
      <c r="J39" s="620"/>
      <c r="K39" s="620"/>
      <c r="L39" s="620"/>
      <c r="M39" s="620"/>
      <c r="N39" s="620"/>
      <c r="O39" s="620"/>
      <c r="P39" s="620"/>
      <c r="Q39" s="621"/>
      <c r="R39" s="622">
        <v>49023</v>
      </c>
      <c r="S39" s="623"/>
      <c r="T39" s="623"/>
      <c r="U39" s="623"/>
      <c r="V39" s="623"/>
      <c r="W39" s="623"/>
      <c r="X39" s="623"/>
      <c r="Y39" s="624"/>
      <c r="Z39" s="649">
        <v>1.5</v>
      </c>
      <c r="AA39" s="649"/>
      <c r="AB39" s="649"/>
      <c r="AC39" s="649"/>
      <c r="AD39" s="650">
        <v>4177</v>
      </c>
      <c r="AE39" s="650"/>
      <c r="AF39" s="650"/>
      <c r="AG39" s="650"/>
      <c r="AH39" s="650"/>
      <c r="AI39" s="650"/>
      <c r="AJ39" s="650"/>
      <c r="AK39" s="650"/>
      <c r="AL39" s="625">
        <v>0.3</v>
      </c>
      <c r="AM39" s="626"/>
      <c r="AN39" s="626"/>
      <c r="AO39" s="651"/>
      <c r="AQ39" s="663" t="s">
        <v>274</v>
      </c>
      <c r="AR39" s="664"/>
      <c r="AS39" s="664"/>
      <c r="AT39" s="664"/>
      <c r="AU39" s="664"/>
      <c r="AV39" s="664"/>
      <c r="AW39" s="664"/>
      <c r="AX39" s="664"/>
      <c r="AY39" s="665"/>
      <c r="AZ39" s="622" t="s">
        <v>65</v>
      </c>
      <c r="BA39" s="623"/>
      <c r="BB39" s="623"/>
      <c r="BC39" s="623"/>
      <c r="BD39" s="633"/>
      <c r="BE39" s="633"/>
      <c r="BF39" s="666"/>
      <c r="BG39" s="659" t="s">
        <v>275</v>
      </c>
      <c r="BH39" s="660"/>
      <c r="BI39" s="660"/>
      <c r="BJ39" s="660"/>
      <c r="BK39" s="660"/>
      <c r="BL39" s="660"/>
      <c r="BM39" s="660"/>
      <c r="BN39" s="660"/>
      <c r="BO39" s="660"/>
      <c r="BP39" s="660"/>
      <c r="BQ39" s="660"/>
      <c r="BR39" s="660"/>
      <c r="BS39" s="660"/>
      <c r="BT39" s="660"/>
      <c r="BU39" s="661"/>
      <c r="BV39" s="622">
        <v>233</v>
      </c>
      <c r="BW39" s="623"/>
      <c r="BX39" s="623"/>
      <c r="BY39" s="623"/>
      <c r="BZ39" s="623"/>
      <c r="CA39" s="623"/>
      <c r="CB39" s="667"/>
      <c r="CD39" s="659" t="s">
        <v>276</v>
      </c>
      <c r="CE39" s="660"/>
      <c r="CF39" s="660"/>
      <c r="CG39" s="660"/>
      <c r="CH39" s="660"/>
      <c r="CI39" s="660"/>
      <c r="CJ39" s="660"/>
      <c r="CK39" s="660"/>
      <c r="CL39" s="660"/>
      <c r="CM39" s="660"/>
      <c r="CN39" s="660"/>
      <c r="CO39" s="660"/>
      <c r="CP39" s="660"/>
      <c r="CQ39" s="661"/>
      <c r="CR39" s="622">
        <v>96192</v>
      </c>
      <c r="CS39" s="633"/>
      <c r="CT39" s="633"/>
      <c r="CU39" s="633"/>
      <c r="CV39" s="633"/>
      <c r="CW39" s="633"/>
      <c r="CX39" s="633"/>
      <c r="CY39" s="634"/>
      <c r="CZ39" s="625">
        <v>3.3</v>
      </c>
      <c r="DA39" s="635"/>
      <c r="DB39" s="635"/>
      <c r="DC39" s="636"/>
      <c r="DD39" s="628">
        <v>38629</v>
      </c>
      <c r="DE39" s="633"/>
      <c r="DF39" s="633"/>
      <c r="DG39" s="633"/>
      <c r="DH39" s="633"/>
      <c r="DI39" s="633"/>
      <c r="DJ39" s="633"/>
      <c r="DK39" s="634"/>
      <c r="DL39" s="628" t="s">
        <v>65</v>
      </c>
      <c r="DM39" s="633"/>
      <c r="DN39" s="633"/>
      <c r="DO39" s="633"/>
      <c r="DP39" s="633"/>
      <c r="DQ39" s="633"/>
      <c r="DR39" s="633"/>
      <c r="DS39" s="633"/>
      <c r="DT39" s="633"/>
      <c r="DU39" s="633"/>
      <c r="DV39" s="634"/>
      <c r="DW39" s="625" t="s">
        <v>65</v>
      </c>
      <c r="DX39" s="635"/>
      <c r="DY39" s="635"/>
      <c r="DZ39" s="635"/>
      <c r="EA39" s="635"/>
      <c r="EB39" s="635"/>
      <c r="EC39" s="662"/>
    </row>
    <row r="40" spans="2:133" ht="11.25" customHeight="1" x14ac:dyDescent="0.2">
      <c r="B40" s="619" t="s">
        <v>277</v>
      </c>
      <c r="C40" s="620"/>
      <c r="D40" s="620"/>
      <c r="E40" s="620"/>
      <c r="F40" s="620"/>
      <c r="G40" s="620"/>
      <c r="H40" s="620"/>
      <c r="I40" s="620"/>
      <c r="J40" s="620"/>
      <c r="K40" s="620"/>
      <c r="L40" s="620"/>
      <c r="M40" s="620"/>
      <c r="N40" s="620"/>
      <c r="O40" s="620"/>
      <c r="P40" s="620"/>
      <c r="Q40" s="621"/>
      <c r="R40" s="622">
        <v>221462</v>
      </c>
      <c r="S40" s="623"/>
      <c r="T40" s="623"/>
      <c r="U40" s="623"/>
      <c r="V40" s="623"/>
      <c r="W40" s="623"/>
      <c r="X40" s="623"/>
      <c r="Y40" s="624"/>
      <c r="Z40" s="649">
        <v>6.7</v>
      </c>
      <c r="AA40" s="649"/>
      <c r="AB40" s="649"/>
      <c r="AC40" s="649"/>
      <c r="AD40" s="650" t="s">
        <v>65</v>
      </c>
      <c r="AE40" s="650"/>
      <c r="AF40" s="650"/>
      <c r="AG40" s="650"/>
      <c r="AH40" s="650"/>
      <c r="AI40" s="650"/>
      <c r="AJ40" s="650"/>
      <c r="AK40" s="650"/>
      <c r="AL40" s="625" t="s">
        <v>65</v>
      </c>
      <c r="AM40" s="626"/>
      <c r="AN40" s="626"/>
      <c r="AO40" s="651"/>
      <c r="AQ40" s="663" t="s">
        <v>278</v>
      </c>
      <c r="AR40" s="664"/>
      <c r="AS40" s="664"/>
      <c r="AT40" s="664"/>
      <c r="AU40" s="664"/>
      <c r="AV40" s="664"/>
      <c r="AW40" s="664"/>
      <c r="AX40" s="664"/>
      <c r="AY40" s="665"/>
      <c r="AZ40" s="622" t="s">
        <v>65</v>
      </c>
      <c r="BA40" s="623"/>
      <c r="BB40" s="623"/>
      <c r="BC40" s="623"/>
      <c r="BD40" s="633"/>
      <c r="BE40" s="633"/>
      <c r="BF40" s="666"/>
      <c r="BG40" s="668" t="s">
        <v>279</v>
      </c>
      <c r="BH40" s="669"/>
      <c r="BI40" s="669"/>
      <c r="BJ40" s="669"/>
      <c r="BK40" s="669"/>
      <c r="BL40" s="84"/>
      <c r="BM40" s="660" t="s">
        <v>280</v>
      </c>
      <c r="BN40" s="660"/>
      <c r="BO40" s="660"/>
      <c r="BP40" s="660"/>
      <c r="BQ40" s="660"/>
      <c r="BR40" s="660"/>
      <c r="BS40" s="660"/>
      <c r="BT40" s="660"/>
      <c r="BU40" s="661"/>
      <c r="BV40" s="622">
        <v>71</v>
      </c>
      <c r="BW40" s="623"/>
      <c r="BX40" s="623"/>
      <c r="BY40" s="623"/>
      <c r="BZ40" s="623"/>
      <c r="CA40" s="623"/>
      <c r="CB40" s="667"/>
      <c r="CD40" s="659" t="s">
        <v>281</v>
      </c>
      <c r="CE40" s="660"/>
      <c r="CF40" s="660"/>
      <c r="CG40" s="660"/>
      <c r="CH40" s="660"/>
      <c r="CI40" s="660"/>
      <c r="CJ40" s="660"/>
      <c r="CK40" s="660"/>
      <c r="CL40" s="660"/>
      <c r="CM40" s="660"/>
      <c r="CN40" s="660"/>
      <c r="CO40" s="660"/>
      <c r="CP40" s="660"/>
      <c r="CQ40" s="661"/>
      <c r="CR40" s="622" t="s">
        <v>65</v>
      </c>
      <c r="CS40" s="623"/>
      <c r="CT40" s="623"/>
      <c r="CU40" s="623"/>
      <c r="CV40" s="623"/>
      <c r="CW40" s="623"/>
      <c r="CX40" s="623"/>
      <c r="CY40" s="624"/>
      <c r="CZ40" s="625" t="s">
        <v>65</v>
      </c>
      <c r="DA40" s="635"/>
      <c r="DB40" s="635"/>
      <c r="DC40" s="636"/>
      <c r="DD40" s="628" t="s">
        <v>65</v>
      </c>
      <c r="DE40" s="623"/>
      <c r="DF40" s="623"/>
      <c r="DG40" s="623"/>
      <c r="DH40" s="623"/>
      <c r="DI40" s="623"/>
      <c r="DJ40" s="623"/>
      <c r="DK40" s="624"/>
      <c r="DL40" s="628" t="s">
        <v>65</v>
      </c>
      <c r="DM40" s="623"/>
      <c r="DN40" s="623"/>
      <c r="DO40" s="623"/>
      <c r="DP40" s="623"/>
      <c r="DQ40" s="623"/>
      <c r="DR40" s="623"/>
      <c r="DS40" s="623"/>
      <c r="DT40" s="623"/>
      <c r="DU40" s="623"/>
      <c r="DV40" s="624"/>
      <c r="DW40" s="625" t="s">
        <v>65</v>
      </c>
      <c r="DX40" s="635"/>
      <c r="DY40" s="635"/>
      <c r="DZ40" s="635"/>
      <c r="EA40" s="635"/>
      <c r="EB40" s="635"/>
      <c r="EC40" s="662"/>
    </row>
    <row r="41" spans="2:133" ht="11.25" customHeight="1" x14ac:dyDescent="0.2">
      <c r="B41" s="619" t="s">
        <v>282</v>
      </c>
      <c r="C41" s="620"/>
      <c r="D41" s="620"/>
      <c r="E41" s="620"/>
      <c r="F41" s="620"/>
      <c r="G41" s="620"/>
      <c r="H41" s="620"/>
      <c r="I41" s="620"/>
      <c r="J41" s="620"/>
      <c r="K41" s="620"/>
      <c r="L41" s="620"/>
      <c r="M41" s="620"/>
      <c r="N41" s="620"/>
      <c r="O41" s="620"/>
      <c r="P41" s="620"/>
      <c r="Q41" s="621"/>
      <c r="R41" s="622" t="s">
        <v>65</v>
      </c>
      <c r="S41" s="623"/>
      <c r="T41" s="623"/>
      <c r="U41" s="623"/>
      <c r="V41" s="623"/>
      <c r="W41" s="623"/>
      <c r="X41" s="623"/>
      <c r="Y41" s="624"/>
      <c r="Z41" s="649" t="s">
        <v>65</v>
      </c>
      <c r="AA41" s="649"/>
      <c r="AB41" s="649"/>
      <c r="AC41" s="649"/>
      <c r="AD41" s="650" t="s">
        <v>65</v>
      </c>
      <c r="AE41" s="650"/>
      <c r="AF41" s="650"/>
      <c r="AG41" s="650"/>
      <c r="AH41" s="650"/>
      <c r="AI41" s="650"/>
      <c r="AJ41" s="650"/>
      <c r="AK41" s="650"/>
      <c r="AL41" s="625" t="s">
        <v>65</v>
      </c>
      <c r="AM41" s="626"/>
      <c r="AN41" s="626"/>
      <c r="AO41" s="651"/>
      <c r="AQ41" s="663" t="s">
        <v>283</v>
      </c>
      <c r="AR41" s="664"/>
      <c r="AS41" s="664"/>
      <c r="AT41" s="664"/>
      <c r="AU41" s="664"/>
      <c r="AV41" s="664"/>
      <c r="AW41" s="664"/>
      <c r="AX41" s="664"/>
      <c r="AY41" s="665"/>
      <c r="AZ41" s="622">
        <v>15267</v>
      </c>
      <c r="BA41" s="623"/>
      <c r="BB41" s="623"/>
      <c r="BC41" s="623"/>
      <c r="BD41" s="633"/>
      <c r="BE41" s="633"/>
      <c r="BF41" s="666"/>
      <c r="BG41" s="668"/>
      <c r="BH41" s="669"/>
      <c r="BI41" s="669"/>
      <c r="BJ41" s="669"/>
      <c r="BK41" s="669"/>
      <c r="BL41" s="84"/>
      <c r="BM41" s="660" t="s">
        <v>284</v>
      </c>
      <c r="BN41" s="660"/>
      <c r="BO41" s="660"/>
      <c r="BP41" s="660"/>
      <c r="BQ41" s="660"/>
      <c r="BR41" s="660"/>
      <c r="BS41" s="660"/>
      <c r="BT41" s="660"/>
      <c r="BU41" s="661"/>
      <c r="BV41" s="622" t="s">
        <v>65</v>
      </c>
      <c r="BW41" s="623"/>
      <c r="BX41" s="623"/>
      <c r="BY41" s="623"/>
      <c r="BZ41" s="623"/>
      <c r="CA41" s="623"/>
      <c r="CB41" s="667"/>
      <c r="CD41" s="659" t="s">
        <v>285</v>
      </c>
      <c r="CE41" s="660"/>
      <c r="CF41" s="660"/>
      <c r="CG41" s="660"/>
      <c r="CH41" s="660"/>
      <c r="CI41" s="660"/>
      <c r="CJ41" s="660"/>
      <c r="CK41" s="660"/>
      <c r="CL41" s="660"/>
      <c r="CM41" s="660"/>
      <c r="CN41" s="660"/>
      <c r="CO41" s="660"/>
      <c r="CP41" s="660"/>
      <c r="CQ41" s="661"/>
      <c r="CR41" s="622" t="s">
        <v>65</v>
      </c>
      <c r="CS41" s="633"/>
      <c r="CT41" s="633"/>
      <c r="CU41" s="633"/>
      <c r="CV41" s="633"/>
      <c r="CW41" s="633"/>
      <c r="CX41" s="633"/>
      <c r="CY41" s="634"/>
      <c r="CZ41" s="625" t="s">
        <v>65</v>
      </c>
      <c r="DA41" s="635"/>
      <c r="DB41" s="635"/>
      <c r="DC41" s="636"/>
      <c r="DD41" s="628" t="s">
        <v>65</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2">
      <c r="B42" s="619" t="s">
        <v>286</v>
      </c>
      <c r="C42" s="620"/>
      <c r="D42" s="620"/>
      <c r="E42" s="620"/>
      <c r="F42" s="620"/>
      <c r="G42" s="620"/>
      <c r="H42" s="620"/>
      <c r="I42" s="620"/>
      <c r="J42" s="620"/>
      <c r="K42" s="620"/>
      <c r="L42" s="620"/>
      <c r="M42" s="620"/>
      <c r="N42" s="620"/>
      <c r="O42" s="620"/>
      <c r="P42" s="620"/>
      <c r="Q42" s="621"/>
      <c r="R42" s="622" t="s">
        <v>65</v>
      </c>
      <c r="S42" s="623"/>
      <c r="T42" s="623"/>
      <c r="U42" s="623"/>
      <c r="V42" s="623"/>
      <c r="W42" s="623"/>
      <c r="X42" s="623"/>
      <c r="Y42" s="624"/>
      <c r="Z42" s="649" t="s">
        <v>65</v>
      </c>
      <c r="AA42" s="649"/>
      <c r="AB42" s="649"/>
      <c r="AC42" s="649"/>
      <c r="AD42" s="650" t="s">
        <v>65</v>
      </c>
      <c r="AE42" s="650"/>
      <c r="AF42" s="650"/>
      <c r="AG42" s="650"/>
      <c r="AH42" s="650"/>
      <c r="AI42" s="650"/>
      <c r="AJ42" s="650"/>
      <c r="AK42" s="650"/>
      <c r="AL42" s="625" t="s">
        <v>65</v>
      </c>
      <c r="AM42" s="626"/>
      <c r="AN42" s="626"/>
      <c r="AO42" s="651"/>
      <c r="AQ42" s="656" t="s">
        <v>287</v>
      </c>
      <c r="AR42" s="657"/>
      <c r="AS42" s="657"/>
      <c r="AT42" s="657"/>
      <c r="AU42" s="657"/>
      <c r="AV42" s="657"/>
      <c r="AW42" s="657"/>
      <c r="AX42" s="657"/>
      <c r="AY42" s="658"/>
      <c r="AZ42" s="602">
        <v>50527</v>
      </c>
      <c r="BA42" s="637"/>
      <c r="BB42" s="637"/>
      <c r="BC42" s="637"/>
      <c r="BD42" s="603"/>
      <c r="BE42" s="603"/>
      <c r="BF42" s="652"/>
      <c r="BG42" s="670"/>
      <c r="BH42" s="671"/>
      <c r="BI42" s="671"/>
      <c r="BJ42" s="671"/>
      <c r="BK42" s="671"/>
      <c r="BL42" s="85"/>
      <c r="BM42" s="653" t="s">
        <v>288</v>
      </c>
      <c r="BN42" s="653"/>
      <c r="BO42" s="653"/>
      <c r="BP42" s="653"/>
      <c r="BQ42" s="653"/>
      <c r="BR42" s="653"/>
      <c r="BS42" s="653"/>
      <c r="BT42" s="653"/>
      <c r="BU42" s="654"/>
      <c r="BV42" s="602">
        <v>385</v>
      </c>
      <c r="BW42" s="637"/>
      <c r="BX42" s="637"/>
      <c r="BY42" s="637"/>
      <c r="BZ42" s="637"/>
      <c r="CA42" s="637"/>
      <c r="CB42" s="655"/>
      <c r="CD42" s="619" t="s">
        <v>289</v>
      </c>
      <c r="CE42" s="620"/>
      <c r="CF42" s="620"/>
      <c r="CG42" s="620"/>
      <c r="CH42" s="620"/>
      <c r="CI42" s="620"/>
      <c r="CJ42" s="620"/>
      <c r="CK42" s="620"/>
      <c r="CL42" s="620"/>
      <c r="CM42" s="620"/>
      <c r="CN42" s="620"/>
      <c r="CO42" s="620"/>
      <c r="CP42" s="620"/>
      <c r="CQ42" s="621"/>
      <c r="CR42" s="622">
        <v>868349</v>
      </c>
      <c r="CS42" s="633"/>
      <c r="CT42" s="633"/>
      <c r="CU42" s="633"/>
      <c r="CV42" s="633"/>
      <c r="CW42" s="633"/>
      <c r="CX42" s="633"/>
      <c r="CY42" s="634"/>
      <c r="CZ42" s="625">
        <v>29.5</v>
      </c>
      <c r="DA42" s="635"/>
      <c r="DB42" s="635"/>
      <c r="DC42" s="636"/>
      <c r="DD42" s="628">
        <v>119758</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2">
      <c r="B43" s="619" t="s">
        <v>290</v>
      </c>
      <c r="C43" s="620"/>
      <c r="D43" s="620"/>
      <c r="E43" s="620"/>
      <c r="F43" s="620"/>
      <c r="G43" s="620"/>
      <c r="H43" s="620"/>
      <c r="I43" s="620"/>
      <c r="J43" s="620"/>
      <c r="K43" s="620"/>
      <c r="L43" s="620"/>
      <c r="M43" s="620"/>
      <c r="N43" s="620"/>
      <c r="O43" s="620"/>
      <c r="P43" s="620"/>
      <c r="Q43" s="621"/>
      <c r="R43" s="622">
        <v>46862</v>
      </c>
      <c r="S43" s="623"/>
      <c r="T43" s="623"/>
      <c r="U43" s="623"/>
      <c r="V43" s="623"/>
      <c r="W43" s="623"/>
      <c r="X43" s="623"/>
      <c r="Y43" s="624"/>
      <c r="Z43" s="649">
        <v>1.4</v>
      </c>
      <c r="AA43" s="649"/>
      <c r="AB43" s="649"/>
      <c r="AC43" s="649"/>
      <c r="AD43" s="650" t="s">
        <v>65</v>
      </c>
      <c r="AE43" s="650"/>
      <c r="AF43" s="650"/>
      <c r="AG43" s="650"/>
      <c r="AH43" s="650"/>
      <c r="AI43" s="650"/>
      <c r="AJ43" s="650"/>
      <c r="AK43" s="650"/>
      <c r="AL43" s="625" t="s">
        <v>65</v>
      </c>
      <c r="AM43" s="626"/>
      <c r="AN43" s="626"/>
      <c r="AO43" s="651"/>
      <c r="BV43" s="86"/>
      <c r="BW43" s="86"/>
      <c r="BX43" s="86"/>
      <c r="BY43" s="86"/>
      <c r="BZ43" s="86"/>
      <c r="CA43" s="86"/>
      <c r="CB43" s="86"/>
      <c r="CD43" s="619" t="s">
        <v>291</v>
      </c>
      <c r="CE43" s="620"/>
      <c r="CF43" s="620"/>
      <c r="CG43" s="620"/>
      <c r="CH43" s="620"/>
      <c r="CI43" s="620"/>
      <c r="CJ43" s="620"/>
      <c r="CK43" s="620"/>
      <c r="CL43" s="620"/>
      <c r="CM43" s="620"/>
      <c r="CN43" s="620"/>
      <c r="CO43" s="620"/>
      <c r="CP43" s="620"/>
      <c r="CQ43" s="621"/>
      <c r="CR43" s="622">
        <v>61289</v>
      </c>
      <c r="CS43" s="633"/>
      <c r="CT43" s="633"/>
      <c r="CU43" s="633"/>
      <c r="CV43" s="633"/>
      <c r="CW43" s="633"/>
      <c r="CX43" s="633"/>
      <c r="CY43" s="634"/>
      <c r="CZ43" s="625">
        <v>2.1</v>
      </c>
      <c r="DA43" s="635"/>
      <c r="DB43" s="635"/>
      <c r="DC43" s="636"/>
      <c r="DD43" s="628">
        <v>61289</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2">
      <c r="B44" s="599" t="s">
        <v>292</v>
      </c>
      <c r="C44" s="600"/>
      <c r="D44" s="600"/>
      <c r="E44" s="600"/>
      <c r="F44" s="600"/>
      <c r="G44" s="600"/>
      <c r="H44" s="600"/>
      <c r="I44" s="600"/>
      <c r="J44" s="600"/>
      <c r="K44" s="600"/>
      <c r="L44" s="600"/>
      <c r="M44" s="600"/>
      <c r="N44" s="600"/>
      <c r="O44" s="600"/>
      <c r="P44" s="600"/>
      <c r="Q44" s="601"/>
      <c r="R44" s="602">
        <v>3326308</v>
      </c>
      <c r="S44" s="637"/>
      <c r="T44" s="637"/>
      <c r="U44" s="637"/>
      <c r="V44" s="637"/>
      <c r="W44" s="637"/>
      <c r="X44" s="637"/>
      <c r="Y44" s="638"/>
      <c r="Z44" s="639">
        <v>100</v>
      </c>
      <c r="AA44" s="639"/>
      <c r="AB44" s="639"/>
      <c r="AC44" s="639"/>
      <c r="AD44" s="640">
        <v>1415664</v>
      </c>
      <c r="AE44" s="640"/>
      <c r="AF44" s="640"/>
      <c r="AG44" s="640"/>
      <c r="AH44" s="640"/>
      <c r="AI44" s="640"/>
      <c r="AJ44" s="640"/>
      <c r="AK44" s="640"/>
      <c r="AL44" s="605">
        <v>100</v>
      </c>
      <c r="AM44" s="641"/>
      <c r="AN44" s="641"/>
      <c r="AO44" s="642"/>
      <c r="CD44" s="643" t="s">
        <v>238</v>
      </c>
      <c r="CE44" s="644"/>
      <c r="CF44" s="619" t="s">
        <v>293</v>
      </c>
      <c r="CG44" s="620"/>
      <c r="CH44" s="620"/>
      <c r="CI44" s="620"/>
      <c r="CJ44" s="620"/>
      <c r="CK44" s="620"/>
      <c r="CL44" s="620"/>
      <c r="CM44" s="620"/>
      <c r="CN44" s="620"/>
      <c r="CO44" s="620"/>
      <c r="CP44" s="620"/>
      <c r="CQ44" s="621"/>
      <c r="CR44" s="622">
        <v>507225</v>
      </c>
      <c r="CS44" s="623"/>
      <c r="CT44" s="623"/>
      <c r="CU44" s="623"/>
      <c r="CV44" s="623"/>
      <c r="CW44" s="623"/>
      <c r="CX44" s="623"/>
      <c r="CY44" s="624"/>
      <c r="CZ44" s="625">
        <v>17.2</v>
      </c>
      <c r="DA44" s="626"/>
      <c r="DB44" s="626"/>
      <c r="DC44" s="627"/>
      <c r="DD44" s="628">
        <v>83381</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294</v>
      </c>
      <c r="CG45" s="620"/>
      <c r="CH45" s="620"/>
      <c r="CI45" s="620"/>
      <c r="CJ45" s="620"/>
      <c r="CK45" s="620"/>
      <c r="CL45" s="620"/>
      <c r="CM45" s="620"/>
      <c r="CN45" s="620"/>
      <c r="CO45" s="620"/>
      <c r="CP45" s="620"/>
      <c r="CQ45" s="621"/>
      <c r="CR45" s="622">
        <v>345615</v>
      </c>
      <c r="CS45" s="633"/>
      <c r="CT45" s="633"/>
      <c r="CU45" s="633"/>
      <c r="CV45" s="633"/>
      <c r="CW45" s="633"/>
      <c r="CX45" s="633"/>
      <c r="CY45" s="634"/>
      <c r="CZ45" s="625">
        <v>11.7</v>
      </c>
      <c r="DA45" s="635"/>
      <c r="DB45" s="635"/>
      <c r="DC45" s="636"/>
      <c r="DD45" s="628">
        <v>7948</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2">
      <c r="B46" s="88" t="s">
        <v>295</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296</v>
      </c>
      <c r="CG46" s="620"/>
      <c r="CH46" s="620"/>
      <c r="CI46" s="620"/>
      <c r="CJ46" s="620"/>
      <c r="CK46" s="620"/>
      <c r="CL46" s="620"/>
      <c r="CM46" s="620"/>
      <c r="CN46" s="620"/>
      <c r="CO46" s="620"/>
      <c r="CP46" s="620"/>
      <c r="CQ46" s="621"/>
      <c r="CR46" s="622">
        <v>161610</v>
      </c>
      <c r="CS46" s="623"/>
      <c r="CT46" s="623"/>
      <c r="CU46" s="623"/>
      <c r="CV46" s="623"/>
      <c r="CW46" s="623"/>
      <c r="CX46" s="623"/>
      <c r="CY46" s="624"/>
      <c r="CZ46" s="625">
        <v>5.5</v>
      </c>
      <c r="DA46" s="626"/>
      <c r="DB46" s="626"/>
      <c r="DC46" s="627"/>
      <c r="DD46" s="628">
        <v>75433</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2">
      <c r="B47" s="632" t="s">
        <v>297</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298</v>
      </c>
      <c r="CG47" s="620"/>
      <c r="CH47" s="620"/>
      <c r="CI47" s="620"/>
      <c r="CJ47" s="620"/>
      <c r="CK47" s="620"/>
      <c r="CL47" s="620"/>
      <c r="CM47" s="620"/>
      <c r="CN47" s="620"/>
      <c r="CO47" s="620"/>
      <c r="CP47" s="620"/>
      <c r="CQ47" s="621"/>
      <c r="CR47" s="622">
        <v>361124</v>
      </c>
      <c r="CS47" s="633"/>
      <c r="CT47" s="633"/>
      <c r="CU47" s="633"/>
      <c r="CV47" s="633"/>
      <c r="CW47" s="633"/>
      <c r="CX47" s="633"/>
      <c r="CY47" s="634"/>
      <c r="CZ47" s="625">
        <v>12.3</v>
      </c>
      <c r="DA47" s="635"/>
      <c r="DB47" s="635"/>
      <c r="DC47" s="636"/>
      <c r="DD47" s="628">
        <v>36377</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1" x14ac:dyDescent="0.2">
      <c r="B48" s="618" t="s">
        <v>299</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300</v>
      </c>
      <c r="CG48" s="620"/>
      <c r="CH48" s="620"/>
      <c r="CI48" s="620"/>
      <c r="CJ48" s="620"/>
      <c r="CK48" s="620"/>
      <c r="CL48" s="620"/>
      <c r="CM48" s="620"/>
      <c r="CN48" s="620"/>
      <c r="CO48" s="620"/>
      <c r="CP48" s="620"/>
      <c r="CQ48" s="621"/>
      <c r="CR48" s="622" t="s">
        <v>65</v>
      </c>
      <c r="CS48" s="623"/>
      <c r="CT48" s="623"/>
      <c r="CU48" s="623"/>
      <c r="CV48" s="623"/>
      <c r="CW48" s="623"/>
      <c r="CX48" s="623"/>
      <c r="CY48" s="624"/>
      <c r="CZ48" s="625" t="s">
        <v>65</v>
      </c>
      <c r="DA48" s="626"/>
      <c r="DB48" s="626"/>
      <c r="DC48" s="627"/>
      <c r="DD48" s="628" t="s">
        <v>65</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2">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301</v>
      </c>
      <c r="CE49" s="600"/>
      <c r="CF49" s="600"/>
      <c r="CG49" s="600"/>
      <c r="CH49" s="600"/>
      <c r="CI49" s="600"/>
      <c r="CJ49" s="600"/>
      <c r="CK49" s="600"/>
      <c r="CL49" s="600"/>
      <c r="CM49" s="600"/>
      <c r="CN49" s="600"/>
      <c r="CO49" s="600"/>
      <c r="CP49" s="600"/>
      <c r="CQ49" s="601"/>
      <c r="CR49" s="602">
        <v>2942710</v>
      </c>
      <c r="CS49" s="603"/>
      <c r="CT49" s="603"/>
      <c r="CU49" s="603"/>
      <c r="CV49" s="603"/>
      <c r="CW49" s="603"/>
      <c r="CX49" s="603"/>
      <c r="CY49" s="604"/>
      <c r="CZ49" s="605">
        <v>100</v>
      </c>
      <c r="DA49" s="606"/>
      <c r="DB49" s="606"/>
      <c r="DC49" s="607"/>
      <c r="DD49" s="608">
        <v>1552404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x14ac:dyDescent="0.2">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kM5G1iFZuVtACvQ4rnDW8ef1Cn+kqBQmevnyWwcVdn9dsxcMFI89c7HLl+DHnTXmFWFsdA8TygHNUYlVUchKxQ==" saltValue="5wffkRH2EdiZisG4r4Ly+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6" zoomScale="70" zoomScaleNormal="25" zoomScaleSheetLayoutView="70" workbookViewId="0"/>
  </sheetViews>
  <sheetFormatPr defaultColWidth="0" defaultRowHeight="13" zeroHeight="1" x14ac:dyDescent="0.2"/>
  <cols>
    <col min="1" max="130" width="2.7265625" style="96" customWidth="1"/>
    <col min="131" max="131" width="1.6328125" style="96" customWidth="1"/>
    <col min="132" max="16384" width="9" style="96" hidden="1"/>
  </cols>
  <sheetData>
    <row r="1" spans="1:131" ht="11.25" customHeight="1" thickBot="1" x14ac:dyDescent="0.25">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5">
      <c r="A2" s="1129" t="s">
        <v>302</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0" t="s">
        <v>303</v>
      </c>
      <c r="DK2" s="1131"/>
      <c r="DL2" s="1131"/>
      <c r="DM2" s="1131"/>
      <c r="DN2" s="1131"/>
      <c r="DO2" s="1132"/>
      <c r="DP2" s="93"/>
      <c r="DQ2" s="1130" t="s">
        <v>304</v>
      </c>
      <c r="DR2" s="1131"/>
      <c r="DS2" s="1131"/>
      <c r="DT2" s="1131"/>
      <c r="DU2" s="1131"/>
      <c r="DV2" s="1131"/>
      <c r="DW2" s="1131"/>
      <c r="DX2" s="1131"/>
      <c r="DY2" s="1131"/>
      <c r="DZ2" s="1132"/>
      <c r="EA2" s="95"/>
    </row>
    <row r="3" spans="1:131" ht="11.25" customHeight="1" x14ac:dyDescent="0.2">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5">
      <c r="A4" s="1081" t="s">
        <v>305</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306</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2">
      <c r="A5" s="1025" t="s">
        <v>307</v>
      </c>
      <c r="B5" s="1026"/>
      <c r="C5" s="1026"/>
      <c r="D5" s="1026"/>
      <c r="E5" s="1026"/>
      <c r="F5" s="1026"/>
      <c r="G5" s="1026"/>
      <c r="H5" s="1026"/>
      <c r="I5" s="1026"/>
      <c r="J5" s="1026"/>
      <c r="K5" s="1026"/>
      <c r="L5" s="1026"/>
      <c r="M5" s="1026"/>
      <c r="N5" s="1026"/>
      <c r="O5" s="1026"/>
      <c r="P5" s="1027"/>
      <c r="Q5" s="1011" t="s">
        <v>308</v>
      </c>
      <c r="R5" s="1012"/>
      <c r="S5" s="1012"/>
      <c r="T5" s="1012"/>
      <c r="U5" s="1013"/>
      <c r="V5" s="1011" t="s">
        <v>309</v>
      </c>
      <c r="W5" s="1012"/>
      <c r="X5" s="1012"/>
      <c r="Y5" s="1012"/>
      <c r="Z5" s="1013"/>
      <c r="AA5" s="1011" t="s">
        <v>310</v>
      </c>
      <c r="AB5" s="1012"/>
      <c r="AC5" s="1012"/>
      <c r="AD5" s="1012"/>
      <c r="AE5" s="1012"/>
      <c r="AF5" s="1133" t="s">
        <v>311</v>
      </c>
      <c r="AG5" s="1012"/>
      <c r="AH5" s="1012"/>
      <c r="AI5" s="1012"/>
      <c r="AJ5" s="1017"/>
      <c r="AK5" s="1012" t="s">
        <v>312</v>
      </c>
      <c r="AL5" s="1012"/>
      <c r="AM5" s="1012"/>
      <c r="AN5" s="1012"/>
      <c r="AO5" s="1013"/>
      <c r="AP5" s="1011" t="s">
        <v>313</v>
      </c>
      <c r="AQ5" s="1012"/>
      <c r="AR5" s="1012"/>
      <c r="AS5" s="1012"/>
      <c r="AT5" s="1013"/>
      <c r="AU5" s="1011" t="s">
        <v>314</v>
      </c>
      <c r="AV5" s="1012"/>
      <c r="AW5" s="1012"/>
      <c r="AX5" s="1012"/>
      <c r="AY5" s="1017"/>
      <c r="AZ5" s="97"/>
      <c r="BA5" s="97"/>
      <c r="BB5" s="97"/>
      <c r="BC5" s="97"/>
      <c r="BD5" s="97"/>
      <c r="BE5" s="98"/>
      <c r="BF5" s="98"/>
      <c r="BG5" s="98"/>
      <c r="BH5" s="98"/>
      <c r="BI5" s="98"/>
      <c r="BJ5" s="98"/>
      <c r="BK5" s="98"/>
      <c r="BL5" s="98"/>
      <c r="BM5" s="98"/>
      <c r="BN5" s="98"/>
      <c r="BO5" s="98"/>
      <c r="BP5" s="98"/>
      <c r="BQ5" s="1025" t="s">
        <v>315</v>
      </c>
      <c r="BR5" s="1026"/>
      <c r="BS5" s="1026"/>
      <c r="BT5" s="1026"/>
      <c r="BU5" s="1026"/>
      <c r="BV5" s="1026"/>
      <c r="BW5" s="1026"/>
      <c r="BX5" s="1026"/>
      <c r="BY5" s="1026"/>
      <c r="BZ5" s="1026"/>
      <c r="CA5" s="1026"/>
      <c r="CB5" s="1026"/>
      <c r="CC5" s="1026"/>
      <c r="CD5" s="1026"/>
      <c r="CE5" s="1026"/>
      <c r="CF5" s="1026"/>
      <c r="CG5" s="1027"/>
      <c r="CH5" s="1011" t="s">
        <v>316</v>
      </c>
      <c r="CI5" s="1012"/>
      <c r="CJ5" s="1012"/>
      <c r="CK5" s="1012"/>
      <c r="CL5" s="1013"/>
      <c r="CM5" s="1011" t="s">
        <v>317</v>
      </c>
      <c r="CN5" s="1012"/>
      <c r="CO5" s="1012"/>
      <c r="CP5" s="1012"/>
      <c r="CQ5" s="1013"/>
      <c r="CR5" s="1011" t="s">
        <v>318</v>
      </c>
      <c r="CS5" s="1012"/>
      <c r="CT5" s="1012"/>
      <c r="CU5" s="1012"/>
      <c r="CV5" s="1013"/>
      <c r="CW5" s="1011" t="s">
        <v>319</v>
      </c>
      <c r="CX5" s="1012"/>
      <c r="CY5" s="1012"/>
      <c r="CZ5" s="1012"/>
      <c r="DA5" s="1013"/>
      <c r="DB5" s="1011" t="s">
        <v>320</v>
      </c>
      <c r="DC5" s="1012"/>
      <c r="DD5" s="1012"/>
      <c r="DE5" s="1012"/>
      <c r="DF5" s="1013"/>
      <c r="DG5" s="1123" t="s">
        <v>321</v>
      </c>
      <c r="DH5" s="1124"/>
      <c r="DI5" s="1124"/>
      <c r="DJ5" s="1124"/>
      <c r="DK5" s="1125"/>
      <c r="DL5" s="1123" t="s">
        <v>322</v>
      </c>
      <c r="DM5" s="1124"/>
      <c r="DN5" s="1124"/>
      <c r="DO5" s="1124"/>
      <c r="DP5" s="1125"/>
      <c r="DQ5" s="1011" t="s">
        <v>323</v>
      </c>
      <c r="DR5" s="1012"/>
      <c r="DS5" s="1012"/>
      <c r="DT5" s="1012"/>
      <c r="DU5" s="1013"/>
      <c r="DV5" s="1011" t="s">
        <v>314</v>
      </c>
      <c r="DW5" s="1012"/>
      <c r="DX5" s="1012"/>
      <c r="DY5" s="1012"/>
      <c r="DZ5" s="1017"/>
      <c r="EA5" s="99"/>
    </row>
    <row r="6" spans="1:131" s="100" customFormat="1" ht="26.25" customHeight="1" thickBot="1" x14ac:dyDescent="0.25">
      <c r="A6" s="1028"/>
      <c r="B6" s="1029"/>
      <c r="C6" s="1029"/>
      <c r="D6" s="1029"/>
      <c r="E6" s="1029"/>
      <c r="F6" s="1029"/>
      <c r="G6" s="1029"/>
      <c r="H6" s="1029"/>
      <c r="I6" s="1029"/>
      <c r="J6" s="1029"/>
      <c r="K6" s="1029"/>
      <c r="L6" s="1029"/>
      <c r="M6" s="1029"/>
      <c r="N6" s="1029"/>
      <c r="O6" s="1029"/>
      <c r="P6" s="1030"/>
      <c r="Q6" s="1014"/>
      <c r="R6" s="1015"/>
      <c r="S6" s="1015"/>
      <c r="T6" s="1015"/>
      <c r="U6" s="1016"/>
      <c r="V6" s="1014"/>
      <c r="W6" s="1015"/>
      <c r="X6" s="1015"/>
      <c r="Y6" s="1015"/>
      <c r="Z6" s="1016"/>
      <c r="AA6" s="1014"/>
      <c r="AB6" s="1015"/>
      <c r="AC6" s="1015"/>
      <c r="AD6" s="1015"/>
      <c r="AE6" s="1015"/>
      <c r="AF6" s="1134"/>
      <c r="AG6" s="1015"/>
      <c r="AH6" s="1015"/>
      <c r="AI6" s="1015"/>
      <c r="AJ6" s="1018"/>
      <c r="AK6" s="1015"/>
      <c r="AL6" s="1015"/>
      <c r="AM6" s="1015"/>
      <c r="AN6" s="1015"/>
      <c r="AO6" s="1016"/>
      <c r="AP6" s="1014"/>
      <c r="AQ6" s="1015"/>
      <c r="AR6" s="1015"/>
      <c r="AS6" s="1015"/>
      <c r="AT6" s="1016"/>
      <c r="AU6" s="1014"/>
      <c r="AV6" s="1015"/>
      <c r="AW6" s="1015"/>
      <c r="AX6" s="1015"/>
      <c r="AY6" s="1018"/>
      <c r="AZ6" s="97"/>
      <c r="BA6" s="97"/>
      <c r="BB6" s="97"/>
      <c r="BC6" s="97"/>
      <c r="BD6" s="97"/>
      <c r="BE6" s="98"/>
      <c r="BF6" s="98"/>
      <c r="BG6" s="98"/>
      <c r="BH6" s="98"/>
      <c r="BI6" s="98"/>
      <c r="BJ6" s="98"/>
      <c r="BK6" s="98"/>
      <c r="BL6" s="98"/>
      <c r="BM6" s="98"/>
      <c r="BN6" s="98"/>
      <c r="BO6" s="98"/>
      <c r="BP6" s="98"/>
      <c r="BQ6" s="1028"/>
      <c r="BR6" s="1029"/>
      <c r="BS6" s="1029"/>
      <c r="BT6" s="1029"/>
      <c r="BU6" s="1029"/>
      <c r="BV6" s="1029"/>
      <c r="BW6" s="1029"/>
      <c r="BX6" s="1029"/>
      <c r="BY6" s="1029"/>
      <c r="BZ6" s="1029"/>
      <c r="CA6" s="1029"/>
      <c r="CB6" s="1029"/>
      <c r="CC6" s="1029"/>
      <c r="CD6" s="1029"/>
      <c r="CE6" s="1029"/>
      <c r="CF6" s="1029"/>
      <c r="CG6" s="103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6"/>
      <c r="DH6" s="1127"/>
      <c r="DI6" s="1127"/>
      <c r="DJ6" s="1127"/>
      <c r="DK6" s="1128"/>
      <c r="DL6" s="1126"/>
      <c r="DM6" s="1127"/>
      <c r="DN6" s="1127"/>
      <c r="DO6" s="1127"/>
      <c r="DP6" s="1128"/>
      <c r="DQ6" s="1014"/>
      <c r="DR6" s="1015"/>
      <c r="DS6" s="1015"/>
      <c r="DT6" s="1015"/>
      <c r="DU6" s="1016"/>
      <c r="DV6" s="1014"/>
      <c r="DW6" s="1015"/>
      <c r="DX6" s="1015"/>
      <c r="DY6" s="1015"/>
      <c r="DZ6" s="1018"/>
      <c r="EA6" s="99"/>
    </row>
    <row r="7" spans="1:131" s="100" customFormat="1" ht="26.25" customHeight="1" thickTop="1" x14ac:dyDescent="0.2">
      <c r="A7" s="101">
        <v>1</v>
      </c>
      <c r="B7" s="1066" t="s">
        <v>324</v>
      </c>
      <c r="C7" s="1067"/>
      <c r="D7" s="1067"/>
      <c r="E7" s="1067"/>
      <c r="F7" s="1067"/>
      <c r="G7" s="1067"/>
      <c r="H7" s="1067"/>
      <c r="I7" s="1067"/>
      <c r="J7" s="1067"/>
      <c r="K7" s="1067"/>
      <c r="L7" s="1067"/>
      <c r="M7" s="1067"/>
      <c r="N7" s="1067"/>
      <c r="O7" s="1067"/>
      <c r="P7" s="1068"/>
      <c r="Q7" s="1112">
        <v>3294</v>
      </c>
      <c r="R7" s="1113"/>
      <c r="S7" s="1113"/>
      <c r="T7" s="1113"/>
      <c r="U7" s="1113"/>
      <c r="V7" s="1113">
        <v>2911</v>
      </c>
      <c r="W7" s="1113"/>
      <c r="X7" s="1113"/>
      <c r="Y7" s="1113"/>
      <c r="Z7" s="1113"/>
      <c r="AA7" s="1113">
        <v>383</v>
      </c>
      <c r="AB7" s="1113"/>
      <c r="AC7" s="1113"/>
      <c r="AD7" s="1113"/>
      <c r="AE7" s="1114"/>
      <c r="AF7" s="1115">
        <v>339</v>
      </c>
      <c r="AG7" s="1116"/>
      <c r="AH7" s="1116"/>
      <c r="AI7" s="1116"/>
      <c r="AJ7" s="1117"/>
      <c r="AK7" s="1118" t="s">
        <v>108</v>
      </c>
      <c r="AL7" s="1119"/>
      <c r="AM7" s="1119"/>
      <c r="AN7" s="1119"/>
      <c r="AO7" s="1119"/>
      <c r="AP7" s="1119">
        <v>3400</v>
      </c>
      <c r="AQ7" s="1119"/>
      <c r="AR7" s="1119"/>
      <c r="AS7" s="1119"/>
      <c r="AT7" s="1119"/>
      <c r="AU7" s="1120"/>
      <c r="AV7" s="1120"/>
      <c r="AW7" s="1120"/>
      <c r="AX7" s="1120"/>
      <c r="AY7" s="1121"/>
      <c r="AZ7" s="97"/>
      <c r="BA7" s="97"/>
      <c r="BB7" s="97"/>
      <c r="BC7" s="97"/>
      <c r="BD7" s="97"/>
      <c r="BE7" s="98"/>
      <c r="BF7" s="98"/>
      <c r="BG7" s="98"/>
      <c r="BH7" s="98"/>
      <c r="BI7" s="98"/>
      <c r="BJ7" s="98"/>
      <c r="BK7" s="98"/>
      <c r="BL7" s="98"/>
      <c r="BM7" s="98"/>
      <c r="BN7" s="98"/>
      <c r="BO7" s="98"/>
      <c r="BP7" s="98"/>
      <c r="BQ7" s="101">
        <v>1</v>
      </c>
      <c r="BR7" s="102"/>
      <c r="BS7" s="1109" t="s">
        <v>325</v>
      </c>
      <c r="BT7" s="1110"/>
      <c r="BU7" s="1110"/>
      <c r="BV7" s="1110"/>
      <c r="BW7" s="1110"/>
      <c r="BX7" s="1110"/>
      <c r="BY7" s="1110"/>
      <c r="BZ7" s="1110"/>
      <c r="CA7" s="1110"/>
      <c r="CB7" s="1110"/>
      <c r="CC7" s="1110"/>
      <c r="CD7" s="1110"/>
      <c r="CE7" s="1110"/>
      <c r="CF7" s="1110"/>
      <c r="CG7" s="1122"/>
      <c r="CH7" s="1106">
        <v>-1</v>
      </c>
      <c r="CI7" s="1107"/>
      <c r="CJ7" s="1107"/>
      <c r="CK7" s="1107"/>
      <c r="CL7" s="1108"/>
      <c r="CM7" s="1106">
        <v>188</v>
      </c>
      <c r="CN7" s="1107"/>
      <c r="CO7" s="1107"/>
      <c r="CP7" s="1107"/>
      <c r="CQ7" s="1108"/>
      <c r="CR7" s="1106">
        <v>90</v>
      </c>
      <c r="CS7" s="1107"/>
      <c r="CT7" s="1107"/>
      <c r="CU7" s="1107"/>
      <c r="CV7" s="1108"/>
      <c r="CW7" s="1106" t="s">
        <v>108</v>
      </c>
      <c r="CX7" s="1107"/>
      <c r="CY7" s="1107"/>
      <c r="CZ7" s="1107"/>
      <c r="DA7" s="1108"/>
      <c r="DB7" s="1106" t="s">
        <v>108</v>
      </c>
      <c r="DC7" s="1107"/>
      <c r="DD7" s="1107"/>
      <c r="DE7" s="1107"/>
      <c r="DF7" s="1108"/>
      <c r="DG7" s="1106" t="s">
        <v>108</v>
      </c>
      <c r="DH7" s="1107"/>
      <c r="DI7" s="1107"/>
      <c r="DJ7" s="1107"/>
      <c r="DK7" s="1108"/>
      <c r="DL7" s="1106" t="s">
        <v>108</v>
      </c>
      <c r="DM7" s="1107"/>
      <c r="DN7" s="1107"/>
      <c r="DO7" s="1107"/>
      <c r="DP7" s="1108"/>
      <c r="DQ7" s="1106" t="s">
        <v>108</v>
      </c>
      <c r="DR7" s="1107"/>
      <c r="DS7" s="1107"/>
      <c r="DT7" s="1107"/>
      <c r="DU7" s="1108"/>
      <c r="DV7" s="1109"/>
      <c r="DW7" s="1110"/>
      <c r="DX7" s="1110"/>
      <c r="DY7" s="1110"/>
      <c r="DZ7" s="1111"/>
      <c r="EA7" s="99"/>
    </row>
    <row r="8" spans="1:131" s="100" customFormat="1" ht="26.25" customHeight="1" x14ac:dyDescent="0.2">
      <c r="A8" s="103">
        <v>2</v>
      </c>
      <c r="B8" s="1052" t="s">
        <v>326</v>
      </c>
      <c r="C8" s="1053"/>
      <c r="D8" s="1053"/>
      <c r="E8" s="1053"/>
      <c r="F8" s="1053"/>
      <c r="G8" s="1053"/>
      <c r="H8" s="1053"/>
      <c r="I8" s="1053"/>
      <c r="J8" s="1053"/>
      <c r="K8" s="1053"/>
      <c r="L8" s="1053"/>
      <c r="M8" s="1053"/>
      <c r="N8" s="1053"/>
      <c r="O8" s="1053"/>
      <c r="P8" s="1054"/>
      <c r="Q8" s="1060">
        <v>1</v>
      </c>
      <c r="R8" s="1061"/>
      <c r="S8" s="1061"/>
      <c r="T8" s="1061"/>
      <c r="U8" s="1061"/>
      <c r="V8" s="1061">
        <v>1</v>
      </c>
      <c r="W8" s="1061"/>
      <c r="X8" s="1061"/>
      <c r="Y8" s="1061"/>
      <c r="Z8" s="1061"/>
      <c r="AA8" s="1061">
        <v>0</v>
      </c>
      <c r="AB8" s="1061"/>
      <c r="AC8" s="1061"/>
      <c r="AD8" s="1061"/>
      <c r="AE8" s="1062"/>
      <c r="AF8" s="1057">
        <v>0</v>
      </c>
      <c r="AG8" s="1058"/>
      <c r="AH8" s="1058"/>
      <c r="AI8" s="1058"/>
      <c r="AJ8" s="1059"/>
      <c r="AK8" s="1102">
        <v>1</v>
      </c>
      <c r="AL8" s="1103"/>
      <c r="AM8" s="1103"/>
      <c r="AN8" s="1103"/>
      <c r="AO8" s="1103"/>
      <c r="AP8" s="1103" t="s">
        <v>108</v>
      </c>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22" t="s">
        <v>327</v>
      </c>
      <c r="BT8" s="1023"/>
      <c r="BU8" s="1023"/>
      <c r="BV8" s="1023"/>
      <c r="BW8" s="1023"/>
      <c r="BX8" s="1023"/>
      <c r="BY8" s="1023"/>
      <c r="BZ8" s="1023"/>
      <c r="CA8" s="1023"/>
      <c r="CB8" s="1023"/>
      <c r="CC8" s="1023"/>
      <c r="CD8" s="1023"/>
      <c r="CE8" s="1023"/>
      <c r="CF8" s="1023"/>
      <c r="CG8" s="1038"/>
      <c r="CH8" s="1019">
        <v>-8</v>
      </c>
      <c r="CI8" s="1020"/>
      <c r="CJ8" s="1020"/>
      <c r="CK8" s="1020"/>
      <c r="CL8" s="1021"/>
      <c r="CM8" s="1019">
        <v>-10</v>
      </c>
      <c r="CN8" s="1020"/>
      <c r="CO8" s="1020"/>
      <c r="CP8" s="1020"/>
      <c r="CQ8" s="1021"/>
      <c r="CR8" s="1019">
        <v>41</v>
      </c>
      <c r="CS8" s="1020"/>
      <c r="CT8" s="1020"/>
      <c r="CU8" s="1020"/>
      <c r="CV8" s="1021"/>
      <c r="CW8" s="1019">
        <v>18</v>
      </c>
      <c r="CX8" s="1020"/>
      <c r="CY8" s="1020"/>
      <c r="CZ8" s="1020"/>
      <c r="DA8" s="1021"/>
      <c r="DB8" s="1019">
        <v>10</v>
      </c>
      <c r="DC8" s="1020"/>
      <c r="DD8" s="1020"/>
      <c r="DE8" s="1020"/>
      <c r="DF8" s="1021"/>
      <c r="DG8" s="1019" t="s">
        <v>108</v>
      </c>
      <c r="DH8" s="1020"/>
      <c r="DI8" s="1020"/>
      <c r="DJ8" s="1020"/>
      <c r="DK8" s="1021"/>
      <c r="DL8" s="1019" t="s">
        <v>108</v>
      </c>
      <c r="DM8" s="1020"/>
      <c r="DN8" s="1020"/>
      <c r="DO8" s="1020"/>
      <c r="DP8" s="1021"/>
      <c r="DQ8" s="1019" t="s">
        <v>108</v>
      </c>
      <c r="DR8" s="1020"/>
      <c r="DS8" s="1020"/>
      <c r="DT8" s="1020"/>
      <c r="DU8" s="1021"/>
      <c r="DV8" s="1022"/>
      <c r="DW8" s="1023"/>
      <c r="DX8" s="1023"/>
      <c r="DY8" s="1023"/>
      <c r="DZ8" s="1024"/>
      <c r="EA8" s="99"/>
    </row>
    <row r="9" spans="1:131" s="100" customFormat="1" ht="26.25" customHeight="1" x14ac:dyDescent="0.2">
      <c r="A9" s="103">
        <v>3</v>
      </c>
      <c r="B9" s="1052" t="s">
        <v>328</v>
      </c>
      <c r="C9" s="1053"/>
      <c r="D9" s="1053"/>
      <c r="E9" s="1053"/>
      <c r="F9" s="1053"/>
      <c r="G9" s="1053"/>
      <c r="H9" s="1053"/>
      <c r="I9" s="1053"/>
      <c r="J9" s="1053"/>
      <c r="K9" s="1053"/>
      <c r="L9" s="1053"/>
      <c r="M9" s="1053"/>
      <c r="N9" s="1053"/>
      <c r="O9" s="1053"/>
      <c r="P9" s="1054"/>
      <c r="Q9" s="1060">
        <v>15</v>
      </c>
      <c r="R9" s="1061"/>
      <c r="S9" s="1061"/>
      <c r="T9" s="1061"/>
      <c r="U9" s="1061"/>
      <c r="V9" s="1061">
        <v>14</v>
      </c>
      <c r="W9" s="1061"/>
      <c r="X9" s="1061"/>
      <c r="Y9" s="1061"/>
      <c r="Z9" s="1061"/>
      <c r="AA9" s="1061">
        <v>1</v>
      </c>
      <c r="AB9" s="1061"/>
      <c r="AC9" s="1061"/>
      <c r="AD9" s="1061"/>
      <c r="AE9" s="1062"/>
      <c r="AF9" s="1057">
        <v>1</v>
      </c>
      <c r="AG9" s="1058"/>
      <c r="AH9" s="1058"/>
      <c r="AI9" s="1058"/>
      <c r="AJ9" s="1059"/>
      <c r="AK9" s="1102" t="s">
        <v>108</v>
      </c>
      <c r="AL9" s="1103"/>
      <c r="AM9" s="1103"/>
      <c r="AN9" s="1103"/>
      <c r="AO9" s="1103"/>
      <c r="AP9" s="1103" t="s">
        <v>108</v>
      </c>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22"/>
      <c r="BT9" s="1023"/>
      <c r="BU9" s="1023"/>
      <c r="BV9" s="1023"/>
      <c r="BW9" s="1023"/>
      <c r="BX9" s="1023"/>
      <c r="BY9" s="1023"/>
      <c r="BZ9" s="1023"/>
      <c r="CA9" s="1023"/>
      <c r="CB9" s="1023"/>
      <c r="CC9" s="1023"/>
      <c r="CD9" s="1023"/>
      <c r="CE9" s="1023"/>
      <c r="CF9" s="1023"/>
      <c r="CG9" s="1038"/>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99"/>
    </row>
    <row r="10" spans="1:131" s="100" customFormat="1" ht="26.25" customHeight="1" x14ac:dyDescent="0.2">
      <c r="A10" s="103">
        <v>4</v>
      </c>
      <c r="B10" s="1052" t="s">
        <v>329</v>
      </c>
      <c r="C10" s="1053"/>
      <c r="D10" s="1053"/>
      <c r="E10" s="1053"/>
      <c r="F10" s="1053"/>
      <c r="G10" s="1053"/>
      <c r="H10" s="1053"/>
      <c r="I10" s="1053"/>
      <c r="J10" s="1053"/>
      <c r="K10" s="1053"/>
      <c r="L10" s="1053"/>
      <c r="M10" s="1053"/>
      <c r="N10" s="1053"/>
      <c r="O10" s="1053"/>
      <c r="P10" s="1054"/>
      <c r="Q10" s="1060">
        <v>2</v>
      </c>
      <c r="R10" s="1061"/>
      <c r="S10" s="1061"/>
      <c r="T10" s="1061"/>
      <c r="U10" s="1061"/>
      <c r="V10" s="1061">
        <v>2</v>
      </c>
      <c r="W10" s="1061"/>
      <c r="X10" s="1061"/>
      <c r="Y10" s="1061"/>
      <c r="Z10" s="1061"/>
      <c r="AA10" s="1061">
        <v>0</v>
      </c>
      <c r="AB10" s="1061"/>
      <c r="AC10" s="1061"/>
      <c r="AD10" s="1061"/>
      <c r="AE10" s="1062"/>
      <c r="AF10" s="1057">
        <v>0</v>
      </c>
      <c r="AG10" s="1058"/>
      <c r="AH10" s="1058"/>
      <c r="AI10" s="1058"/>
      <c r="AJ10" s="1059"/>
      <c r="AK10" s="1102" t="s">
        <v>108</v>
      </c>
      <c r="AL10" s="1103"/>
      <c r="AM10" s="1103"/>
      <c r="AN10" s="1103"/>
      <c r="AO10" s="1103"/>
      <c r="AP10" s="1103" t="s">
        <v>108</v>
      </c>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22"/>
      <c r="BT10" s="1023"/>
      <c r="BU10" s="1023"/>
      <c r="BV10" s="1023"/>
      <c r="BW10" s="1023"/>
      <c r="BX10" s="1023"/>
      <c r="BY10" s="1023"/>
      <c r="BZ10" s="1023"/>
      <c r="CA10" s="1023"/>
      <c r="CB10" s="1023"/>
      <c r="CC10" s="1023"/>
      <c r="CD10" s="1023"/>
      <c r="CE10" s="1023"/>
      <c r="CF10" s="1023"/>
      <c r="CG10" s="1038"/>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99"/>
    </row>
    <row r="11" spans="1:131" s="100" customFormat="1" ht="26.25" customHeight="1" x14ac:dyDescent="0.2">
      <c r="A11" s="103">
        <v>5</v>
      </c>
      <c r="B11" s="1052" t="s">
        <v>330</v>
      </c>
      <c r="C11" s="1053"/>
      <c r="D11" s="1053"/>
      <c r="E11" s="1053"/>
      <c r="F11" s="1053"/>
      <c r="G11" s="1053"/>
      <c r="H11" s="1053"/>
      <c r="I11" s="1053"/>
      <c r="J11" s="1053"/>
      <c r="K11" s="1053"/>
      <c r="L11" s="1053"/>
      <c r="M11" s="1053"/>
      <c r="N11" s="1053"/>
      <c r="O11" s="1053"/>
      <c r="P11" s="1054"/>
      <c r="Q11" s="1060">
        <v>47</v>
      </c>
      <c r="R11" s="1061"/>
      <c r="S11" s="1061"/>
      <c r="T11" s="1061"/>
      <c r="U11" s="1061"/>
      <c r="V11" s="1061">
        <v>47</v>
      </c>
      <c r="W11" s="1061"/>
      <c r="X11" s="1061"/>
      <c r="Y11" s="1061"/>
      <c r="Z11" s="1061"/>
      <c r="AA11" s="1061">
        <v>0</v>
      </c>
      <c r="AB11" s="1061"/>
      <c r="AC11" s="1061"/>
      <c r="AD11" s="1061"/>
      <c r="AE11" s="1062"/>
      <c r="AF11" s="1057">
        <v>0</v>
      </c>
      <c r="AG11" s="1058"/>
      <c r="AH11" s="1058"/>
      <c r="AI11" s="1058"/>
      <c r="AJ11" s="1059"/>
      <c r="AK11" s="1102">
        <v>32</v>
      </c>
      <c r="AL11" s="1103"/>
      <c r="AM11" s="1103"/>
      <c r="AN11" s="1103"/>
      <c r="AO11" s="1103"/>
      <c r="AP11" s="1103" t="s">
        <v>108</v>
      </c>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22"/>
      <c r="BT11" s="1023"/>
      <c r="BU11" s="1023"/>
      <c r="BV11" s="1023"/>
      <c r="BW11" s="1023"/>
      <c r="BX11" s="1023"/>
      <c r="BY11" s="1023"/>
      <c r="BZ11" s="1023"/>
      <c r="CA11" s="1023"/>
      <c r="CB11" s="1023"/>
      <c r="CC11" s="1023"/>
      <c r="CD11" s="1023"/>
      <c r="CE11" s="1023"/>
      <c r="CF11" s="1023"/>
      <c r="CG11" s="1038"/>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99"/>
    </row>
    <row r="12" spans="1:131" s="100" customFormat="1" ht="26.25" customHeight="1" x14ac:dyDescent="0.2">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22"/>
      <c r="BT12" s="1023"/>
      <c r="BU12" s="1023"/>
      <c r="BV12" s="1023"/>
      <c r="BW12" s="1023"/>
      <c r="BX12" s="1023"/>
      <c r="BY12" s="1023"/>
      <c r="BZ12" s="1023"/>
      <c r="CA12" s="1023"/>
      <c r="CB12" s="1023"/>
      <c r="CC12" s="1023"/>
      <c r="CD12" s="1023"/>
      <c r="CE12" s="1023"/>
      <c r="CF12" s="1023"/>
      <c r="CG12" s="1038"/>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99"/>
    </row>
    <row r="13" spans="1:131" s="100" customFormat="1" ht="26.25" customHeight="1" x14ac:dyDescent="0.2">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22"/>
      <c r="BT13" s="1023"/>
      <c r="BU13" s="1023"/>
      <c r="BV13" s="1023"/>
      <c r="BW13" s="1023"/>
      <c r="BX13" s="1023"/>
      <c r="BY13" s="1023"/>
      <c r="BZ13" s="1023"/>
      <c r="CA13" s="1023"/>
      <c r="CB13" s="1023"/>
      <c r="CC13" s="1023"/>
      <c r="CD13" s="1023"/>
      <c r="CE13" s="1023"/>
      <c r="CF13" s="1023"/>
      <c r="CG13" s="1038"/>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99"/>
    </row>
    <row r="14" spans="1:131" s="100" customFormat="1" ht="26.25" customHeight="1" x14ac:dyDescent="0.2">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22"/>
      <c r="BT14" s="1023"/>
      <c r="BU14" s="1023"/>
      <c r="BV14" s="1023"/>
      <c r="BW14" s="1023"/>
      <c r="BX14" s="1023"/>
      <c r="BY14" s="1023"/>
      <c r="BZ14" s="1023"/>
      <c r="CA14" s="1023"/>
      <c r="CB14" s="1023"/>
      <c r="CC14" s="1023"/>
      <c r="CD14" s="1023"/>
      <c r="CE14" s="1023"/>
      <c r="CF14" s="1023"/>
      <c r="CG14" s="1038"/>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99"/>
    </row>
    <row r="15" spans="1:131" s="100" customFormat="1" ht="26.25" customHeight="1" x14ac:dyDescent="0.2">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22"/>
      <c r="BT15" s="1023"/>
      <c r="BU15" s="1023"/>
      <c r="BV15" s="1023"/>
      <c r="BW15" s="1023"/>
      <c r="BX15" s="1023"/>
      <c r="BY15" s="1023"/>
      <c r="BZ15" s="1023"/>
      <c r="CA15" s="1023"/>
      <c r="CB15" s="1023"/>
      <c r="CC15" s="1023"/>
      <c r="CD15" s="1023"/>
      <c r="CE15" s="1023"/>
      <c r="CF15" s="1023"/>
      <c r="CG15" s="1038"/>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99"/>
    </row>
    <row r="16" spans="1:131" s="100" customFormat="1" ht="26.25" customHeight="1" x14ac:dyDescent="0.2">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22"/>
      <c r="BT16" s="1023"/>
      <c r="BU16" s="1023"/>
      <c r="BV16" s="1023"/>
      <c r="BW16" s="1023"/>
      <c r="BX16" s="1023"/>
      <c r="BY16" s="1023"/>
      <c r="BZ16" s="1023"/>
      <c r="CA16" s="1023"/>
      <c r="CB16" s="1023"/>
      <c r="CC16" s="1023"/>
      <c r="CD16" s="1023"/>
      <c r="CE16" s="1023"/>
      <c r="CF16" s="1023"/>
      <c r="CG16" s="1038"/>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99"/>
    </row>
    <row r="17" spans="1:131" s="100" customFormat="1" ht="26.25" customHeight="1" x14ac:dyDescent="0.2">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22"/>
      <c r="BT17" s="1023"/>
      <c r="BU17" s="1023"/>
      <c r="BV17" s="1023"/>
      <c r="BW17" s="1023"/>
      <c r="BX17" s="1023"/>
      <c r="BY17" s="1023"/>
      <c r="BZ17" s="1023"/>
      <c r="CA17" s="1023"/>
      <c r="CB17" s="1023"/>
      <c r="CC17" s="1023"/>
      <c r="CD17" s="1023"/>
      <c r="CE17" s="1023"/>
      <c r="CF17" s="1023"/>
      <c r="CG17" s="1038"/>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99"/>
    </row>
    <row r="18" spans="1:131" s="100" customFormat="1" ht="26.25" customHeight="1" x14ac:dyDescent="0.2">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22"/>
      <c r="BT18" s="1023"/>
      <c r="BU18" s="1023"/>
      <c r="BV18" s="1023"/>
      <c r="BW18" s="1023"/>
      <c r="BX18" s="1023"/>
      <c r="BY18" s="1023"/>
      <c r="BZ18" s="1023"/>
      <c r="CA18" s="1023"/>
      <c r="CB18" s="1023"/>
      <c r="CC18" s="1023"/>
      <c r="CD18" s="1023"/>
      <c r="CE18" s="1023"/>
      <c r="CF18" s="1023"/>
      <c r="CG18" s="1038"/>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99"/>
    </row>
    <row r="19" spans="1:131" s="100" customFormat="1" ht="26.25" customHeight="1" x14ac:dyDescent="0.2">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22"/>
      <c r="BT19" s="1023"/>
      <c r="BU19" s="1023"/>
      <c r="BV19" s="1023"/>
      <c r="BW19" s="1023"/>
      <c r="BX19" s="1023"/>
      <c r="BY19" s="1023"/>
      <c r="BZ19" s="1023"/>
      <c r="CA19" s="1023"/>
      <c r="CB19" s="1023"/>
      <c r="CC19" s="1023"/>
      <c r="CD19" s="1023"/>
      <c r="CE19" s="1023"/>
      <c r="CF19" s="1023"/>
      <c r="CG19" s="1038"/>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99"/>
    </row>
    <row r="20" spans="1:131" s="100" customFormat="1" ht="26.25" customHeight="1" x14ac:dyDescent="0.2">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22"/>
      <c r="BT20" s="1023"/>
      <c r="BU20" s="1023"/>
      <c r="BV20" s="1023"/>
      <c r="BW20" s="1023"/>
      <c r="BX20" s="1023"/>
      <c r="BY20" s="1023"/>
      <c r="BZ20" s="1023"/>
      <c r="CA20" s="1023"/>
      <c r="CB20" s="1023"/>
      <c r="CC20" s="1023"/>
      <c r="CD20" s="1023"/>
      <c r="CE20" s="1023"/>
      <c r="CF20" s="1023"/>
      <c r="CG20" s="1038"/>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99"/>
    </row>
    <row r="21" spans="1:131" s="100" customFormat="1" ht="26.25" customHeight="1" thickBot="1" x14ac:dyDescent="0.25">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22"/>
      <c r="BT21" s="1023"/>
      <c r="BU21" s="1023"/>
      <c r="BV21" s="1023"/>
      <c r="BW21" s="1023"/>
      <c r="BX21" s="1023"/>
      <c r="BY21" s="1023"/>
      <c r="BZ21" s="1023"/>
      <c r="CA21" s="1023"/>
      <c r="CB21" s="1023"/>
      <c r="CC21" s="1023"/>
      <c r="CD21" s="1023"/>
      <c r="CE21" s="1023"/>
      <c r="CF21" s="1023"/>
      <c r="CG21" s="1038"/>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99"/>
    </row>
    <row r="22" spans="1:131" s="100" customFormat="1" ht="26.25" customHeight="1" x14ac:dyDescent="0.2">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331</v>
      </c>
      <c r="BA22" s="1050"/>
      <c r="BB22" s="1050"/>
      <c r="BC22" s="1050"/>
      <c r="BD22" s="1051"/>
      <c r="BE22" s="98"/>
      <c r="BF22" s="98"/>
      <c r="BG22" s="98"/>
      <c r="BH22" s="98"/>
      <c r="BI22" s="98"/>
      <c r="BJ22" s="98"/>
      <c r="BK22" s="98"/>
      <c r="BL22" s="98"/>
      <c r="BM22" s="98"/>
      <c r="BN22" s="98"/>
      <c r="BO22" s="98"/>
      <c r="BP22" s="98"/>
      <c r="BQ22" s="103">
        <v>16</v>
      </c>
      <c r="BR22" s="104"/>
      <c r="BS22" s="1022"/>
      <c r="BT22" s="1023"/>
      <c r="BU22" s="1023"/>
      <c r="BV22" s="1023"/>
      <c r="BW22" s="1023"/>
      <c r="BX22" s="1023"/>
      <c r="BY22" s="1023"/>
      <c r="BZ22" s="1023"/>
      <c r="CA22" s="1023"/>
      <c r="CB22" s="1023"/>
      <c r="CC22" s="1023"/>
      <c r="CD22" s="1023"/>
      <c r="CE22" s="1023"/>
      <c r="CF22" s="1023"/>
      <c r="CG22" s="1038"/>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99"/>
    </row>
    <row r="23" spans="1:131" s="100" customFormat="1" ht="26.25" customHeight="1" thickBot="1" x14ac:dyDescent="0.25">
      <c r="A23" s="105" t="s">
        <v>332</v>
      </c>
      <c r="B23" s="959" t="s">
        <v>333</v>
      </c>
      <c r="C23" s="960"/>
      <c r="D23" s="960"/>
      <c r="E23" s="960"/>
      <c r="F23" s="960"/>
      <c r="G23" s="960"/>
      <c r="H23" s="960"/>
      <c r="I23" s="960"/>
      <c r="J23" s="960"/>
      <c r="K23" s="960"/>
      <c r="L23" s="960"/>
      <c r="M23" s="960"/>
      <c r="N23" s="960"/>
      <c r="O23" s="960"/>
      <c r="P23" s="970"/>
      <c r="Q23" s="1089">
        <v>3326</v>
      </c>
      <c r="R23" s="1083"/>
      <c r="S23" s="1083"/>
      <c r="T23" s="1083"/>
      <c r="U23" s="1083"/>
      <c r="V23" s="1083">
        <v>2942</v>
      </c>
      <c r="W23" s="1083"/>
      <c r="X23" s="1083"/>
      <c r="Y23" s="1083"/>
      <c r="Z23" s="1083"/>
      <c r="AA23" s="1083">
        <v>384</v>
      </c>
      <c r="AB23" s="1083"/>
      <c r="AC23" s="1083"/>
      <c r="AD23" s="1083"/>
      <c r="AE23" s="1090"/>
      <c r="AF23" s="1091">
        <v>339</v>
      </c>
      <c r="AG23" s="1083"/>
      <c r="AH23" s="1083"/>
      <c r="AI23" s="1083"/>
      <c r="AJ23" s="1092"/>
      <c r="AK23" s="1093"/>
      <c r="AL23" s="1094"/>
      <c r="AM23" s="1094"/>
      <c r="AN23" s="1094"/>
      <c r="AO23" s="1094"/>
      <c r="AP23" s="1083">
        <v>3400</v>
      </c>
      <c r="AQ23" s="1083"/>
      <c r="AR23" s="1083"/>
      <c r="AS23" s="1083"/>
      <c r="AT23" s="1083"/>
      <c r="AU23" s="1084"/>
      <c r="AV23" s="1084"/>
      <c r="AW23" s="1084"/>
      <c r="AX23" s="1084"/>
      <c r="AY23" s="1085"/>
      <c r="AZ23" s="1086" t="s">
        <v>65</v>
      </c>
      <c r="BA23" s="1087"/>
      <c r="BB23" s="1087"/>
      <c r="BC23" s="1087"/>
      <c r="BD23" s="1088"/>
      <c r="BE23" s="98"/>
      <c r="BF23" s="98"/>
      <c r="BG23" s="98"/>
      <c r="BH23" s="98"/>
      <c r="BI23" s="98"/>
      <c r="BJ23" s="98"/>
      <c r="BK23" s="98"/>
      <c r="BL23" s="98"/>
      <c r="BM23" s="98"/>
      <c r="BN23" s="98"/>
      <c r="BO23" s="98"/>
      <c r="BP23" s="98"/>
      <c r="BQ23" s="103">
        <v>17</v>
      </c>
      <c r="BR23" s="104"/>
      <c r="BS23" s="1022"/>
      <c r="BT23" s="1023"/>
      <c r="BU23" s="1023"/>
      <c r="BV23" s="1023"/>
      <c r="BW23" s="1023"/>
      <c r="BX23" s="1023"/>
      <c r="BY23" s="1023"/>
      <c r="BZ23" s="1023"/>
      <c r="CA23" s="1023"/>
      <c r="CB23" s="1023"/>
      <c r="CC23" s="1023"/>
      <c r="CD23" s="1023"/>
      <c r="CE23" s="1023"/>
      <c r="CF23" s="1023"/>
      <c r="CG23" s="1038"/>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99"/>
    </row>
    <row r="24" spans="1:131" s="100" customFormat="1" ht="26.25" customHeight="1" x14ac:dyDescent="0.2">
      <c r="A24" s="1082" t="s">
        <v>334</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22"/>
      <c r="BT24" s="1023"/>
      <c r="BU24" s="1023"/>
      <c r="BV24" s="1023"/>
      <c r="BW24" s="1023"/>
      <c r="BX24" s="1023"/>
      <c r="BY24" s="1023"/>
      <c r="BZ24" s="1023"/>
      <c r="CA24" s="1023"/>
      <c r="CB24" s="1023"/>
      <c r="CC24" s="1023"/>
      <c r="CD24" s="1023"/>
      <c r="CE24" s="1023"/>
      <c r="CF24" s="1023"/>
      <c r="CG24" s="1038"/>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99"/>
    </row>
    <row r="25" spans="1:131" ht="26.25" customHeight="1" thickBot="1" x14ac:dyDescent="0.25">
      <c r="A25" s="1081" t="s">
        <v>335</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22"/>
      <c r="BT25" s="1023"/>
      <c r="BU25" s="1023"/>
      <c r="BV25" s="1023"/>
      <c r="BW25" s="1023"/>
      <c r="BX25" s="1023"/>
      <c r="BY25" s="1023"/>
      <c r="BZ25" s="1023"/>
      <c r="CA25" s="1023"/>
      <c r="CB25" s="1023"/>
      <c r="CC25" s="1023"/>
      <c r="CD25" s="1023"/>
      <c r="CE25" s="1023"/>
      <c r="CF25" s="1023"/>
      <c r="CG25" s="1038"/>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95"/>
    </row>
    <row r="26" spans="1:131" ht="26.25" customHeight="1" x14ac:dyDescent="0.2">
      <c r="A26" s="1025" t="s">
        <v>307</v>
      </c>
      <c r="B26" s="1026"/>
      <c r="C26" s="1026"/>
      <c r="D26" s="1026"/>
      <c r="E26" s="1026"/>
      <c r="F26" s="1026"/>
      <c r="G26" s="1026"/>
      <c r="H26" s="1026"/>
      <c r="I26" s="1026"/>
      <c r="J26" s="1026"/>
      <c r="K26" s="1026"/>
      <c r="L26" s="1026"/>
      <c r="M26" s="1026"/>
      <c r="N26" s="1026"/>
      <c r="O26" s="1026"/>
      <c r="P26" s="1027"/>
      <c r="Q26" s="1011" t="s">
        <v>336</v>
      </c>
      <c r="R26" s="1012"/>
      <c r="S26" s="1012"/>
      <c r="T26" s="1012"/>
      <c r="U26" s="1013"/>
      <c r="V26" s="1011" t="s">
        <v>337</v>
      </c>
      <c r="W26" s="1012"/>
      <c r="X26" s="1012"/>
      <c r="Y26" s="1012"/>
      <c r="Z26" s="1013"/>
      <c r="AA26" s="1011" t="s">
        <v>338</v>
      </c>
      <c r="AB26" s="1012"/>
      <c r="AC26" s="1012"/>
      <c r="AD26" s="1012"/>
      <c r="AE26" s="1012"/>
      <c r="AF26" s="1077" t="s">
        <v>339</v>
      </c>
      <c r="AG26" s="1032"/>
      <c r="AH26" s="1032"/>
      <c r="AI26" s="1032"/>
      <c r="AJ26" s="1078"/>
      <c r="AK26" s="1012" t="s">
        <v>340</v>
      </c>
      <c r="AL26" s="1012"/>
      <c r="AM26" s="1012"/>
      <c r="AN26" s="1012"/>
      <c r="AO26" s="1013"/>
      <c r="AP26" s="1011" t="s">
        <v>341</v>
      </c>
      <c r="AQ26" s="1012"/>
      <c r="AR26" s="1012"/>
      <c r="AS26" s="1012"/>
      <c r="AT26" s="1013"/>
      <c r="AU26" s="1011" t="s">
        <v>342</v>
      </c>
      <c r="AV26" s="1012"/>
      <c r="AW26" s="1012"/>
      <c r="AX26" s="1012"/>
      <c r="AY26" s="1013"/>
      <c r="AZ26" s="1011" t="s">
        <v>343</v>
      </c>
      <c r="BA26" s="1012"/>
      <c r="BB26" s="1012"/>
      <c r="BC26" s="1012"/>
      <c r="BD26" s="1013"/>
      <c r="BE26" s="1011" t="s">
        <v>314</v>
      </c>
      <c r="BF26" s="1012"/>
      <c r="BG26" s="1012"/>
      <c r="BH26" s="1012"/>
      <c r="BI26" s="1017"/>
      <c r="BJ26" s="97"/>
      <c r="BK26" s="97"/>
      <c r="BL26" s="97"/>
      <c r="BM26" s="97"/>
      <c r="BN26" s="97"/>
      <c r="BO26" s="106"/>
      <c r="BP26" s="106"/>
      <c r="BQ26" s="103">
        <v>20</v>
      </c>
      <c r="BR26" s="104"/>
      <c r="BS26" s="1022"/>
      <c r="BT26" s="1023"/>
      <c r="BU26" s="1023"/>
      <c r="BV26" s="1023"/>
      <c r="BW26" s="1023"/>
      <c r="BX26" s="1023"/>
      <c r="BY26" s="1023"/>
      <c r="BZ26" s="1023"/>
      <c r="CA26" s="1023"/>
      <c r="CB26" s="1023"/>
      <c r="CC26" s="1023"/>
      <c r="CD26" s="1023"/>
      <c r="CE26" s="1023"/>
      <c r="CF26" s="1023"/>
      <c r="CG26" s="1038"/>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95"/>
    </row>
    <row r="27" spans="1:131" ht="26.25" customHeight="1" thickBot="1" x14ac:dyDescent="0.25">
      <c r="A27" s="1028"/>
      <c r="B27" s="1029"/>
      <c r="C27" s="1029"/>
      <c r="D27" s="1029"/>
      <c r="E27" s="1029"/>
      <c r="F27" s="1029"/>
      <c r="G27" s="1029"/>
      <c r="H27" s="1029"/>
      <c r="I27" s="1029"/>
      <c r="J27" s="1029"/>
      <c r="K27" s="1029"/>
      <c r="L27" s="1029"/>
      <c r="M27" s="1029"/>
      <c r="N27" s="1029"/>
      <c r="O27" s="1029"/>
      <c r="P27" s="1030"/>
      <c r="Q27" s="1014"/>
      <c r="R27" s="1015"/>
      <c r="S27" s="1015"/>
      <c r="T27" s="1015"/>
      <c r="U27" s="1016"/>
      <c r="V27" s="1014"/>
      <c r="W27" s="1015"/>
      <c r="X27" s="1015"/>
      <c r="Y27" s="1015"/>
      <c r="Z27" s="1016"/>
      <c r="AA27" s="1014"/>
      <c r="AB27" s="1015"/>
      <c r="AC27" s="1015"/>
      <c r="AD27" s="1015"/>
      <c r="AE27" s="1015"/>
      <c r="AF27" s="1079"/>
      <c r="AG27" s="1035"/>
      <c r="AH27" s="1035"/>
      <c r="AI27" s="1035"/>
      <c r="AJ27" s="1080"/>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18"/>
      <c r="BJ27" s="97"/>
      <c r="BK27" s="97"/>
      <c r="BL27" s="97"/>
      <c r="BM27" s="97"/>
      <c r="BN27" s="97"/>
      <c r="BO27" s="106"/>
      <c r="BP27" s="106"/>
      <c r="BQ27" s="103">
        <v>21</v>
      </c>
      <c r="BR27" s="104"/>
      <c r="BS27" s="1022"/>
      <c r="BT27" s="1023"/>
      <c r="BU27" s="1023"/>
      <c r="BV27" s="1023"/>
      <c r="BW27" s="1023"/>
      <c r="BX27" s="1023"/>
      <c r="BY27" s="1023"/>
      <c r="BZ27" s="1023"/>
      <c r="CA27" s="1023"/>
      <c r="CB27" s="1023"/>
      <c r="CC27" s="1023"/>
      <c r="CD27" s="1023"/>
      <c r="CE27" s="1023"/>
      <c r="CF27" s="1023"/>
      <c r="CG27" s="1038"/>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95"/>
    </row>
    <row r="28" spans="1:131" ht="26.25" customHeight="1" thickTop="1" x14ac:dyDescent="0.2">
      <c r="A28" s="107">
        <v>1</v>
      </c>
      <c r="B28" s="1066" t="s">
        <v>344</v>
      </c>
      <c r="C28" s="1067"/>
      <c r="D28" s="1067"/>
      <c r="E28" s="1067"/>
      <c r="F28" s="1067"/>
      <c r="G28" s="1067"/>
      <c r="H28" s="1067"/>
      <c r="I28" s="1067"/>
      <c r="J28" s="1067"/>
      <c r="K28" s="1067"/>
      <c r="L28" s="1067"/>
      <c r="M28" s="1067"/>
      <c r="N28" s="1067"/>
      <c r="O28" s="1067"/>
      <c r="P28" s="1068"/>
      <c r="Q28" s="1069">
        <v>129</v>
      </c>
      <c r="R28" s="1070"/>
      <c r="S28" s="1070"/>
      <c r="T28" s="1070"/>
      <c r="U28" s="1070"/>
      <c r="V28" s="1070">
        <v>128</v>
      </c>
      <c r="W28" s="1070"/>
      <c r="X28" s="1070"/>
      <c r="Y28" s="1070"/>
      <c r="Z28" s="1070"/>
      <c r="AA28" s="1070">
        <v>1</v>
      </c>
      <c r="AB28" s="1070"/>
      <c r="AC28" s="1070"/>
      <c r="AD28" s="1070"/>
      <c r="AE28" s="1071"/>
      <c r="AF28" s="1072">
        <v>1</v>
      </c>
      <c r="AG28" s="1070"/>
      <c r="AH28" s="1070"/>
      <c r="AI28" s="1070"/>
      <c r="AJ28" s="1073"/>
      <c r="AK28" s="1074" t="s">
        <v>108</v>
      </c>
      <c r="AL28" s="1075"/>
      <c r="AM28" s="1075"/>
      <c r="AN28" s="1075"/>
      <c r="AO28" s="1075"/>
      <c r="AP28" s="1075" t="s">
        <v>108</v>
      </c>
      <c r="AQ28" s="1075"/>
      <c r="AR28" s="1075"/>
      <c r="AS28" s="1075"/>
      <c r="AT28" s="1075"/>
      <c r="AU28" s="1075" t="s">
        <v>108</v>
      </c>
      <c r="AV28" s="1075"/>
      <c r="AW28" s="1075"/>
      <c r="AX28" s="1075"/>
      <c r="AY28" s="1075"/>
      <c r="AZ28" s="1076" t="s">
        <v>108</v>
      </c>
      <c r="BA28" s="1076"/>
      <c r="BB28" s="1076"/>
      <c r="BC28" s="1076"/>
      <c r="BD28" s="1076"/>
      <c r="BE28" s="1064"/>
      <c r="BF28" s="1064"/>
      <c r="BG28" s="1064"/>
      <c r="BH28" s="1064"/>
      <c r="BI28" s="1065"/>
      <c r="BJ28" s="97"/>
      <c r="BK28" s="97"/>
      <c r="BL28" s="97"/>
      <c r="BM28" s="97"/>
      <c r="BN28" s="97"/>
      <c r="BO28" s="106"/>
      <c r="BP28" s="106"/>
      <c r="BQ28" s="103">
        <v>22</v>
      </c>
      <c r="BR28" s="104"/>
      <c r="BS28" s="1022"/>
      <c r="BT28" s="1023"/>
      <c r="BU28" s="1023"/>
      <c r="BV28" s="1023"/>
      <c r="BW28" s="1023"/>
      <c r="BX28" s="1023"/>
      <c r="BY28" s="1023"/>
      <c r="BZ28" s="1023"/>
      <c r="CA28" s="1023"/>
      <c r="CB28" s="1023"/>
      <c r="CC28" s="1023"/>
      <c r="CD28" s="1023"/>
      <c r="CE28" s="1023"/>
      <c r="CF28" s="1023"/>
      <c r="CG28" s="1038"/>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95"/>
    </row>
    <row r="29" spans="1:131" ht="26.25" customHeight="1" x14ac:dyDescent="0.2">
      <c r="A29" s="107">
        <v>2</v>
      </c>
      <c r="B29" s="1052" t="s">
        <v>345</v>
      </c>
      <c r="C29" s="1053"/>
      <c r="D29" s="1053"/>
      <c r="E29" s="1053"/>
      <c r="F29" s="1053"/>
      <c r="G29" s="1053"/>
      <c r="H29" s="1053"/>
      <c r="I29" s="1053"/>
      <c r="J29" s="1053"/>
      <c r="K29" s="1053"/>
      <c r="L29" s="1053"/>
      <c r="M29" s="1053"/>
      <c r="N29" s="1053"/>
      <c r="O29" s="1053"/>
      <c r="P29" s="1054"/>
      <c r="Q29" s="1060">
        <v>233</v>
      </c>
      <c r="R29" s="1061"/>
      <c r="S29" s="1061"/>
      <c r="T29" s="1061"/>
      <c r="U29" s="1061"/>
      <c r="V29" s="1061">
        <v>219</v>
      </c>
      <c r="W29" s="1061"/>
      <c r="X29" s="1061"/>
      <c r="Y29" s="1061"/>
      <c r="Z29" s="1061"/>
      <c r="AA29" s="1061">
        <v>14</v>
      </c>
      <c r="AB29" s="1061"/>
      <c r="AC29" s="1061"/>
      <c r="AD29" s="1061"/>
      <c r="AE29" s="1062"/>
      <c r="AF29" s="1057">
        <v>14</v>
      </c>
      <c r="AG29" s="1058"/>
      <c r="AH29" s="1058"/>
      <c r="AI29" s="1058"/>
      <c r="AJ29" s="1059"/>
      <c r="AK29" s="1002" t="s">
        <v>108</v>
      </c>
      <c r="AL29" s="993"/>
      <c r="AM29" s="993"/>
      <c r="AN29" s="993"/>
      <c r="AO29" s="993"/>
      <c r="AP29" s="993" t="s">
        <v>108</v>
      </c>
      <c r="AQ29" s="993"/>
      <c r="AR29" s="993"/>
      <c r="AS29" s="993"/>
      <c r="AT29" s="993"/>
      <c r="AU29" s="993" t="s">
        <v>108</v>
      </c>
      <c r="AV29" s="993"/>
      <c r="AW29" s="993"/>
      <c r="AX29" s="993"/>
      <c r="AY29" s="993"/>
      <c r="AZ29" s="1063" t="s">
        <v>108</v>
      </c>
      <c r="BA29" s="1063"/>
      <c r="BB29" s="1063"/>
      <c r="BC29" s="1063"/>
      <c r="BD29" s="1063"/>
      <c r="BE29" s="994"/>
      <c r="BF29" s="994"/>
      <c r="BG29" s="994"/>
      <c r="BH29" s="994"/>
      <c r="BI29" s="995"/>
      <c r="BJ29" s="97"/>
      <c r="BK29" s="97"/>
      <c r="BL29" s="97"/>
      <c r="BM29" s="97"/>
      <c r="BN29" s="97"/>
      <c r="BO29" s="106"/>
      <c r="BP29" s="106"/>
      <c r="BQ29" s="103">
        <v>23</v>
      </c>
      <c r="BR29" s="104"/>
      <c r="BS29" s="1022"/>
      <c r="BT29" s="1023"/>
      <c r="BU29" s="1023"/>
      <c r="BV29" s="1023"/>
      <c r="BW29" s="1023"/>
      <c r="BX29" s="1023"/>
      <c r="BY29" s="1023"/>
      <c r="BZ29" s="1023"/>
      <c r="CA29" s="1023"/>
      <c r="CB29" s="1023"/>
      <c r="CC29" s="1023"/>
      <c r="CD29" s="1023"/>
      <c r="CE29" s="1023"/>
      <c r="CF29" s="1023"/>
      <c r="CG29" s="1038"/>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95"/>
    </row>
    <row r="30" spans="1:131" ht="26.25" customHeight="1" x14ac:dyDescent="0.2">
      <c r="A30" s="107">
        <v>3</v>
      </c>
      <c r="B30" s="1052" t="s">
        <v>346</v>
      </c>
      <c r="C30" s="1053"/>
      <c r="D30" s="1053"/>
      <c r="E30" s="1053"/>
      <c r="F30" s="1053"/>
      <c r="G30" s="1053"/>
      <c r="H30" s="1053"/>
      <c r="I30" s="1053"/>
      <c r="J30" s="1053"/>
      <c r="K30" s="1053"/>
      <c r="L30" s="1053"/>
      <c r="M30" s="1053"/>
      <c r="N30" s="1053"/>
      <c r="O30" s="1053"/>
      <c r="P30" s="1054"/>
      <c r="Q30" s="1060">
        <v>25</v>
      </c>
      <c r="R30" s="1061"/>
      <c r="S30" s="1061"/>
      <c r="T30" s="1061"/>
      <c r="U30" s="1061"/>
      <c r="V30" s="1061">
        <v>25</v>
      </c>
      <c r="W30" s="1061"/>
      <c r="X30" s="1061"/>
      <c r="Y30" s="1061"/>
      <c r="Z30" s="1061"/>
      <c r="AA30" s="1061">
        <v>0</v>
      </c>
      <c r="AB30" s="1061"/>
      <c r="AC30" s="1061"/>
      <c r="AD30" s="1061"/>
      <c r="AE30" s="1062"/>
      <c r="AF30" s="1057">
        <v>0</v>
      </c>
      <c r="AG30" s="1058"/>
      <c r="AH30" s="1058"/>
      <c r="AI30" s="1058"/>
      <c r="AJ30" s="1059"/>
      <c r="AK30" s="1002" t="s">
        <v>108</v>
      </c>
      <c r="AL30" s="993"/>
      <c r="AM30" s="993"/>
      <c r="AN30" s="993"/>
      <c r="AO30" s="993"/>
      <c r="AP30" s="993" t="s">
        <v>108</v>
      </c>
      <c r="AQ30" s="993"/>
      <c r="AR30" s="993"/>
      <c r="AS30" s="993"/>
      <c r="AT30" s="993"/>
      <c r="AU30" s="993" t="s">
        <v>108</v>
      </c>
      <c r="AV30" s="993"/>
      <c r="AW30" s="993"/>
      <c r="AX30" s="993"/>
      <c r="AY30" s="993"/>
      <c r="AZ30" s="1063" t="s">
        <v>108</v>
      </c>
      <c r="BA30" s="1063"/>
      <c r="BB30" s="1063"/>
      <c r="BC30" s="1063"/>
      <c r="BD30" s="1063"/>
      <c r="BE30" s="994"/>
      <c r="BF30" s="994"/>
      <c r="BG30" s="994"/>
      <c r="BH30" s="994"/>
      <c r="BI30" s="995"/>
      <c r="BJ30" s="97"/>
      <c r="BK30" s="97"/>
      <c r="BL30" s="97"/>
      <c r="BM30" s="97"/>
      <c r="BN30" s="97"/>
      <c r="BO30" s="106"/>
      <c r="BP30" s="106"/>
      <c r="BQ30" s="103">
        <v>24</v>
      </c>
      <c r="BR30" s="104"/>
      <c r="BS30" s="1022"/>
      <c r="BT30" s="1023"/>
      <c r="BU30" s="1023"/>
      <c r="BV30" s="1023"/>
      <c r="BW30" s="1023"/>
      <c r="BX30" s="1023"/>
      <c r="BY30" s="1023"/>
      <c r="BZ30" s="1023"/>
      <c r="CA30" s="1023"/>
      <c r="CB30" s="1023"/>
      <c r="CC30" s="1023"/>
      <c r="CD30" s="1023"/>
      <c r="CE30" s="1023"/>
      <c r="CF30" s="1023"/>
      <c r="CG30" s="1038"/>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95"/>
    </row>
    <row r="31" spans="1:131" ht="26.25" customHeight="1" x14ac:dyDescent="0.2">
      <c r="A31" s="107">
        <v>4</v>
      </c>
      <c r="B31" s="1052" t="s">
        <v>347</v>
      </c>
      <c r="C31" s="1053"/>
      <c r="D31" s="1053"/>
      <c r="E31" s="1053"/>
      <c r="F31" s="1053"/>
      <c r="G31" s="1053"/>
      <c r="H31" s="1053"/>
      <c r="I31" s="1053"/>
      <c r="J31" s="1053"/>
      <c r="K31" s="1053"/>
      <c r="L31" s="1053"/>
      <c r="M31" s="1053"/>
      <c r="N31" s="1053"/>
      <c r="O31" s="1053"/>
      <c r="P31" s="1054"/>
      <c r="Q31" s="1060">
        <v>35</v>
      </c>
      <c r="R31" s="1061"/>
      <c r="S31" s="1061"/>
      <c r="T31" s="1061"/>
      <c r="U31" s="1061"/>
      <c r="V31" s="1061">
        <v>34</v>
      </c>
      <c r="W31" s="1061"/>
      <c r="X31" s="1061"/>
      <c r="Y31" s="1061"/>
      <c r="Z31" s="1061"/>
      <c r="AA31" s="1061">
        <v>1</v>
      </c>
      <c r="AB31" s="1061"/>
      <c r="AC31" s="1061"/>
      <c r="AD31" s="1061"/>
      <c r="AE31" s="1062"/>
      <c r="AF31" s="1057">
        <v>1</v>
      </c>
      <c r="AG31" s="1058"/>
      <c r="AH31" s="1058"/>
      <c r="AI31" s="1058"/>
      <c r="AJ31" s="1059"/>
      <c r="AK31" s="1002">
        <v>18</v>
      </c>
      <c r="AL31" s="993"/>
      <c r="AM31" s="993"/>
      <c r="AN31" s="993"/>
      <c r="AO31" s="993"/>
      <c r="AP31" s="993">
        <v>22</v>
      </c>
      <c r="AQ31" s="993"/>
      <c r="AR31" s="993"/>
      <c r="AS31" s="993"/>
      <c r="AT31" s="993"/>
      <c r="AU31" s="993">
        <v>18</v>
      </c>
      <c r="AV31" s="993"/>
      <c r="AW31" s="993"/>
      <c r="AX31" s="993"/>
      <c r="AY31" s="993"/>
      <c r="AZ31" s="1063" t="s">
        <v>108</v>
      </c>
      <c r="BA31" s="1063"/>
      <c r="BB31" s="1063"/>
      <c r="BC31" s="1063"/>
      <c r="BD31" s="1063"/>
      <c r="BE31" s="994" t="s">
        <v>348</v>
      </c>
      <c r="BF31" s="994"/>
      <c r="BG31" s="994"/>
      <c r="BH31" s="994"/>
      <c r="BI31" s="995"/>
      <c r="BJ31" s="97"/>
      <c r="BK31" s="97"/>
      <c r="BL31" s="97"/>
      <c r="BM31" s="97"/>
      <c r="BN31" s="97"/>
      <c r="BO31" s="106"/>
      <c r="BP31" s="106"/>
      <c r="BQ31" s="103">
        <v>25</v>
      </c>
      <c r="BR31" s="104"/>
      <c r="BS31" s="1022"/>
      <c r="BT31" s="1023"/>
      <c r="BU31" s="1023"/>
      <c r="BV31" s="1023"/>
      <c r="BW31" s="1023"/>
      <c r="BX31" s="1023"/>
      <c r="BY31" s="1023"/>
      <c r="BZ31" s="1023"/>
      <c r="CA31" s="1023"/>
      <c r="CB31" s="1023"/>
      <c r="CC31" s="1023"/>
      <c r="CD31" s="1023"/>
      <c r="CE31" s="1023"/>
      <c r="CF31" s="1023"/>
      <c r="CG31" s="1038"/>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95"/>
    </row>
    <row r="32" spans="1:131" ht="26.25" customHeight="1" x14ac:dyDescent="0.2">
      <c r="A32" s="107">
        <v>5</v>
      </c>
      <c r="B32" s="1052" t="s">
        <v>349</v>
      </c>
      <c r="C32" s="1053"/>
      <c r="D32" s="1053"/>
      <c r="E32" s="1053"/>
      <c r="F32" s="1053"/>
      <c r="G32" s="1053"/>
      <c r="H32" s="1053"/>
      <c r="I32" s="1053"/>
      <c r="J32" s="1053"/>
      <c r="K32" s="1053"/>
      <c r="L32" s="1053"/>
      <c r="M32" s="1053"/>
      <c r="N32" s="1053"/>
      <c r="O32" s="1053"/>
      <c r="P32" s="1054"/>
      <c r="Q32" s="1060">
        <v>13</v>
      </c>
      <c r="R32" s="1061"/>
      <c r="S32" s="1061"/>
      <c r="T32" s="1061"/>
      <c r="U32" s="1061"/>
      <c r="V32" s="1061">
        <v>13</v>
      </c>
      <c r="W32" s="1061"/>
      <c r="X32" s="1061"/>
      <c r="Y32" s="1061"/>
      <c r="Z32" s="1061"/>
      <c r="AA32" s="1061">
        <v>0</v>
      </c>
      <c r="AB32" s="1061"/>
      <c r="AC32" s="1061"/>
      <c r="AD32" s="1061"/>
      <c r="AE32" s="1062"/>
      <c r="AF32" s="1057">
        <v>0</v>
      </c>
      <c r="AG32" s="1058"/>
      <c r="AH32" s="1058"/>
      <c r="AI32" s="1058"/>
      <c r="AJ32" s="1059"/>
      <c r="AK32" s="1002">
        <v>11</v>
      </c>
      <c r="AL32" s="993"/>
      <c r="AM32" s="993"/>
      <c r="AN32" s="993"/>
      <c r="AO32" s="993"/>
      <c r="AP32" s="993">
        <v>36</v>
      </c>
      <c r="AQ32" s="993"/>
      <c r="AR32" s="993"/>
      <c r="AS32" s="993"/>
      <c r="AT32" s="993"/>
      <c r="AU32" s="993">
        <v>36</v>
      </c>
      <c r="AV32" s="993"/>
      <c r="AW32" s="993"/>
      <c r="AX32" s="993"/>
      <c r="AY32" s="993"/>
      <c r="AZ32" s="1063" t="s">
        <v>108</v>
      </c>
      <c r="BA32" s="1063"/>
      <c r="BB32" s="1063"/>
      <c r="BC32" s="1063"/>
      <c r="BD32" s="1063"/>
      <c r="BE32" s="994" t="s">
        <v>348</v>
      </c>
      <c r="BF32" s="994"/>
      <c r="BG32" s="994"/>
      <c r="BH32" s="994"/>
      <c r="BI32" s="995"/>
      <c r="BJ32" s="97"/>
      <c r="BK32" s="97"/>
      <c r="BL32" s="97"/>
      <c r="BM32" s="97"/>
      <c r="BN32" s="97"/>
      <c r="BO32" s="106"/>
      <c r="BP32" s="106"/>
      <c r="BQ32" s="103">
        <v>26</v>
      </c>
      <c r="BR32" s="104"/>
      <c r="BS32" s="1022"/>
      <c r="BT32" s="1023"/>
      <c r="BU32" s="1023"/>
      <c r="BV32" s="1023"/>
      <c r="BW32" s="1023"/>
      <c r="BX32" s="1023"/>
      <c r="BY32" s="1023"/>
      <c r="BZ32" s="1023"/>
      <c r="CA32" s="1023"/>
      <c r="CB32" s="1023"/>
      <c r="CC32" s="1023"/>
      <c r="CD32" s="1023"/>
      <c r="CE32" s="1023"/>
      <c r="CF32" s="1023"/>
      <c r="CG32" s="1038"/>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95"/>
    </row>
    <row r="33" spans="1:131" ht="26.25" customHeight="1" x14ac:dyDescent="0.2">
      <c r="A33" s="107">
        <v>6</v>
      </c>
      <c r="B33" s="1052"/>
      <c r="C33" s="1053"/>
      <c r="D33" s="1053"/>
      <c r="E33" s="1053"/>
      <c r="F33" s="1053"/>
      <c r="G33" s="1053"/>
      <c r="H33" s="1053"/>
      <c r="I33" s="1053"/>
      <c r="J33" s="1053"/>
      <c r="K33" s="1053"/>
      <c r="L33" s="1053"/>
      <c r="M33" s="1053"/>
      <c r="N33" s="1053"/>
      <c r="O33" s="1053"/>
      <c r="P33" s="1054"/>
      <c r="Q33" s="1060"/>
      <c r="R33" s="1061"/>
      <c r="S33" s="1061"/>
      <c r="T33" s="1061"/>
      <c r="U33" s="1061"/>
      <c r="V33" s="1061"/>
      <c r="W33" s="1061"/>
      <c r="X33" s="1061"/>
      <c r="Y33" s="1061"/>
      <c r="Z33" s="1061"/>
      <c r="AA33" s="1061"/>
      <c r="AB33" s="1061"/>
      <c r="AC33" s="1061"/>
      <c r="AD33" s="1061"/>
      <c r="AE33" s="1062"/>
      <c r="AF33" s="1057"/>
      <c r="AG33" s="1058"/>
      <c r="AH33" s="1058"/>
      <c r="AI33" s="1058"/>
      <c r="AJ33" s="1059"/>
      <c r="AK33" s="1002"/>
      <c r="AL33" s="993"/>
      <c r="AM33" s="993"/>
      <c r="AN33" s="993"/>
      <c r="AO33" s="993"/>
      <c r="AP33" s="993"/>
      <c r="AQ33" s="993"/>
      <c r="AR33" s="993"/>
      <c r="AS33" s="993"/>
      <c r="AT33" s="993"/>
      <c r="AU33" s="993"/>
      <c r="AV33" s="993"/>
      <c r="AW33" s="993"/>
      <c r="AX33" s="993"/>
      <c r="AY33" s="993"/>
      <c r="AZ33" s="1063"/>
      <c r="BA33" s="1063"/>
      <c r="BB33" s="1063"/>
      <c r="BC33" s="1063"/>
      <c r="BD33" s="1063"/>
      <c r="BE33" s="994"/>
      <c r="BF33" s="994"/>
      <c r="BG33" s="994"/>
      <c r="BH33" s="994"/>
      <c r="BI33" s="995"/>
      <c r="BJ33" s="97"/>
      <c r="BK33" s="97"/>
      <c r="BL33" s="97"/>
      <c r="BM33" s="97"/>
      <c r="BN33" s="97"/>
      <c r="BO33" s="106"/>
      <c r="BP33" s="106"/>
      <c r="BQ33" s="103">
        <v>27</v>
      </c>
      <c r="BR33" s="104"/>
      <c r="BS33" s="1022"/>
      <c r="BT33" s="1023"/>
      <c r="BU33" s="1023"/>
      <c r="BV33" s="1023"/>
      <c r="BW33" s="1023"/>
      <c r="BX33" s="1023"/>
      <c r="BY33" s="1023"/>
      <c r="BZ33" s="1023"/>
      <c r="CA33" s="1023"/>
      <c r="CB33" s="1023"/>
      <c r="CC33" s="1023"/>
      <c r="CD33" s="1023"/>
      <c r="CE33" s="1023"/>
      <c r="CF33" s="1023"/>
      <c r="CG33" s="1038"/>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95"/>
    </row>
    <row r="34" spans="1:131" ht="26.25" customHeight="1" x14ac:dyDescent="0.2">
      <c r="A34" s="107">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97"/>
      <c r="BK34" s="97"/>
      <c r="BL34" s="97"/>
      <c r="BM34" s="97"/>
      <c r="BN34" s="97"/>
      <c r="BO34" s="106"/>
      <c r="BP34" s="106"/>
      <c r="BQ34" s="103">
        <v>28</v>
      </c>
      <c r="BR34" s="104"/>
      <c r="BS34" s="1022"/>
      <c r="BT34" s="1023"/>
      <c r="BU34" s="1023"/>
      <c r="BV34" s="1023"/>
      <c r="BW34" s="1023"/>
      <c r="BX34" s="1023"/>
      <c r="BY34" s="1023"/>
      <c r="BZ34" s="1023"/>
      <c r="CA34" s="1023"/>
      <c r="CB34" s="1023"/>
      <c r="CC34" s="1023"/>
      <c r="CD34" s="1023"/>
      <c r="CE34" s="1023"/>
      <c r="CF34" s="1023"/>
      <c r="CG34" s="1038"/>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95"/>
    </row>
    <row r="35" spans="1:131" ht="26.25" customHeight="1" x14ac:dyDescent="0.2">
      <c r="A35" s="107">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97"/>
      <c r="BK35" s="97"/>
      <c r="BL35" s="97"/>
      <c r="BM35" s="97"/>
      <c r="BN35" s="97"/>
      <c r="BO35" s="106"/>
      <c r="BP35" s="106"/>
      <c r="BQ35" s="103">
        <v>29</v>
      </c>
      <c r="BR35" s="104"/>
      <c r="BS35" s="1022"/>
      <c r="BT35" s="1023"/>
      <c r="BU35" s="1023"/>
      <c r="BV35" s="1023"/>
      <c r="BW35" s="1023"/>
      <c r="BX35" s="1023"/>
      <c r="BY35" s="1023"/>
      <c r="BZ35" s="1023"/>
      <c r="CA35" s="1023"/>
      <c r="CB35" s="1023"/>
      <c r="CC35" s="1023"/>
      <c r="CD35" s="1023"/>
      <c r="CE35" s="1023"/>
      <c r="CF35" s="1023"/>
      <c r="CG35" s="1038"/>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95"/>
    </row>
    <row r="36" spans="1:131" ht="26.25" customHeight="1" x14ac:dyDescent="0.2">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22"/>
      <c r="BT36" s="1023"/>
      <c r="BU36" s="1023"/>
      <c r="BV36" s="1023"/>
      <c r="BW36" s="1023"/>
      <c r="BX36" s="1023"/>
      <c r="BY36" s="1023"/>
      <c r="BZ36" s="1023"/>
      <c r="CA36" s="1023"/>
      <c r="CB36" s="1023"/>
      <c r="CC36" s="1023"/>
      <c r="CD36" s="1023"/>
      <c r="CE36" s="1023"/>
      <c r="CF36" s="1023"/>
      <c r="CG36" s="1038"/>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95"/>
    </row>
    <row r="37" spans="1:131" ht="26.25" customHeight="1" x14ac:dyDescent="0.2">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22"/>
      <c r="BT37" s="1023"/>
      <c r="BU37" s="1023"/>
      <c r="BV37" s="1023"/>
      <c r="BW37" s="1023"/>
      <c r="BX37" s="1023"/>
      <c r="BY37" s="1023"/>
      <c r="BZ37" s="1023"/>
      <c r="CA37" s="1023"/>
      <c r="CB37" s="1023"/>
      <c r="CC37" s="1023"/>
      <c r="CD37" s="1023"/>
      <c r="CE37" s="1023"/>
      <c r="CF37" s="1023"/>
      <c r="CG37" s="1038"/>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95"/>
    </row>
    <row r="38" spans="1:131" ht="26.25" customHeight="1" x14ac:dyDescent="0.2">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22"/>
      <c r="BT38" s="1023"/>
      <c r="BU38" s="1023"/>
      <c r="BV38" s="1023"/>
      <c r="BW38" s="1023"/>
      <c r="BX38" s="1023"/>
      <c r="BY38" s="1023"/>
      <c r="BZ38" s="1023"/>
      <c r="CA38" s="1023"/>
      <c r="CB38" s="1023"/>
      <c r="CC38" s="1023"/>
      <c r="CD38" s="1023"/>
      <c r="CE38" s="1023"/>
      <c r="CF38" s="1023"/>
      <c r="CG38" s="1038"/>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95"/>
    </row>
    <row r="39" spans="1:131" ht="26.25" customHeight="1" x14ac:dyDescent="0.2">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22"/>
      <c r="BT39" s="1023"/>
      <c r="BU39" s="1023"/>
      <c r="BV39" s="1023"/>
      <c r="BW39" s="1023"/>
      <c r="BX39" s="1023"/>
      <c r="BY39" s="1023"/>
      <c r="BZ39" s="1023"/>
      <c r="CA39" s="1023"/>
      <c r="CB39" s="1023"/>
      <c r="CC39" s="1023"/>
      <c r="CD39" s="1023"/>
      <c r="CE39" s="1023"/>
      <c r="CF39" s="1023"/>
      <c r="CG39" s="1038"/>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95"/>
    </row>
    <row r="40" spans="1:131" ht="26.25" customHeight="1" x14ac:dyDescent="0.2">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22"/>
      <c r="BT40" s="1023"/>
      <c r="BU40" s="1023"/>
      <c r="BV40" s="1023"/>
      <c r="BW40" s="1023"/>
      <c r="BX40" s="1023"/>
      <c r="BY40" s="1023"/>
      <c r="BZ40" s="1023"/>
      <c r="CA40" s="1023"/>
      <c r="CB40" s="1023"/>
      <c r="CC40" s="1023"/>
      <c r="CD40" s="1023"/>
      <c r="CE40" s="1023"/>
      <c r="CF40" s="1023"/>
      <c r="CG40" s="1038"/>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95"/>
    </row>
    <row r="41" spans="1:131" ht="26.25" customHeight="1" x14ac:dyDescent="0.2">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22"/>
      <c r="BT41" s="1023"/>
      <c r="BU41" s="1023"/>
      <c r="BV41" s="1023"/>
      <c r="BW41" s="1023"/>
      <c r="BX41" s="1023"/>
      <c r="BY41" s="1023"/>
      <c r="BZ41" s="1023"/>
      <c r="CA41" s="1023"/>
      <c r="CB41" s="1023"/>
      <c r="CC41" s="1023"/>
      <c r="CD41" s="1023"/>
      <c r="CE41" s="1023"/>
      <c r="CF41" s="1023"/>
      <c r="CG41" s="1038"/>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95"/>
    </row>
    <row r="42" spans="1:131" ht="26.25" customHeight="1" x14ac:dyDescent="0.2">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22"/>
      <c r="BT42" s="1023"/>
      <c r="BU42" s="1023"/>
      <c r="BV42" s="1023"/>
      <c r="BW42" s="1023"/>
      <c r="BX42" s="1023"/>
      <c r="BY42" s="1023"/>
      <c r="BZ42" s="1023"/>
      <c r="CA42" s="1023"/>
      <c r="CB42" s="1023"/>
      <c r="CC42" s="1023"/>
      <c r="CD42" s="1023"/>
      <c r="CE42" s="1023"/>
      <c r="CF42" s="1023"/>
      <c r="CG42" s="1038"/>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95"/>
    </row>
    <row r="43" spans="1:131" ht="26.25" customHeight="1" x14ac:dyDescent="0.2">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22"/>
      <c r="BT43" s="1023"/>
      <c r="BU43" s="1023"/>
      <c r="BV43" s="1023"/>
      <c r="BW43" s="1023"/>
      <c r="BX43" s="1023"/>
      <c r="BY43" s="1023"/>
      <c r="BZ43" s="1023"/>
      <c r="CA43" s="1023"/>
      <c r="CB43" s="1023"/>
      <c r="CC43" s="1023"/>
      <c r="CD43" s="1023"/>
      <c r="CE43" s="1023"/>
      <c r="CF43" s="1023"/>
      <c r="CG43" s="1038"/>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95"/>
    </row>
    <row r="44" spans="1:131" ht="26.25" customHeight="1" x14ac:dyDescent="0.2">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22"/>
      <c r="BT44" s="1023"/>
      <c r="BU44" s="1023"/>
      <c r="BV44" s="1023"/>
      <c r="BW44" s="1023"/>
      <c r="BX44" s="1023"/>
      <c r="BY44" s="1023"/>
      <c r="BZ44" s="1023"/>
      <c r="CA44" s="1023"/>
      <c r="CB44" s="1023"/>
      <c r="CC44" s="1023"/>
      <c r="CD44" s="1023"/>
      <c r="CE44" s="1023"/>
      <c r="CF44" s="1023"/>
      <c r="CG44" s="1038"/>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95"/>
    </row>
    <row r="45" spans="1:131" ht="26.25" customHeight="1" x14ac:dyDescent="0.2">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22"/>
      <c r="BT45" s="1023"/>
      <c r="BU45" s="1023"/>
      <c r="BV45" s="1023"/>
      <c r="BW45" s="1023"/>
      <c r="BX45" s="1023"/>
      <c r="BY45" s="1023"/>
      <c r="BZ45" s="1023"/>
      <c r="CA45" s="1023"/>
      <c r="CB45" s="1023"/>
      <c r="CC45" s="1023"/>
      <c r="CD45" s="1023"/>
      <c r="CE45" s="1023"/>
      <c r="CF45" s="1023"/>
      <c r="CG45" s="1038"/>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95"/>
    </row>
    <row r="46" spans="1:131" ht="26.25" customHeight="1" x14ac:dyDescent="0.2">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22"/>
      <c r="BT46" s="1023"/>
      <c r="BU46" s="1023"/>
      <c r="BV46" s="1023"/>
      <c r="BW46" s="1023"/>
      <c r="BX46" s="1023"/>
      <c r="BY46" s="1023"/>
      <c r="BZ46" s="1023"/>
      <c r="CA46" s="1023"/>
      <c r="CB46" s="1023"/>
      <c r="CC46" s="1023"/>
      <c r="CD46" s="1023"/>
      <c r="CE46" s="1023"/>
      <c r="CF46" s="1023"/>
      <c r="CG46" s="1038"/>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95"/>
    </row>
    <row r="47" spans="1:131" ht="26.25" customHeight="1" x14ac:dyDescent="0.2">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22"/>
      <c r="BT47" s="1023"/>
      <c r="BU47" s="1023"/>
      <c r="BV47" s="1023"/>
      <c r="BW47" s="1023"/>
      <c r="BX47" s="1023"/>
      <c r="BY47" s="1023"/>
      <c r="BZ47" s="1023"/>
      <c r="CA47" s="1023"/>
      <c r="CB47" s="1023"/>
      <c r="CC47" s="1023"/>
      <c r="CD47" s="1023"/>
      <c r="CE47" s="1023"/>
      <c r="CF47" s="1023"/>
      <c r="CG47" s="1038"/>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95"/>
    </row>
    <row r="48" spans="1:131" ht="26.25" customHeight="1" x14ac:dyDescent="0.2">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22"/>
      <c r="BT48" s="1023"/>
      <c r="BU48" s="1023"/>
      <c r="BV48" s="1023"/>
      <c r="BW48" s="1023"/>
      <c r="BX48" s="1023"/>
      <c r="BY48" s="1023"/>
      <c r="BZ48" s="1023"/>
      <c r="CA48" s="1023"/>
      <c r="CB48" s="1023"/>
      <c r="CC48" s="1023"/>
      <c r="CD48" s="1023"/>
      <c r="CE48" s="1023"/>
      <c r="CF48" s="1023"/>
      <c r="CG48" s="1038"/>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95"/>
    </row>
    <row r="49" spans="1:131" ht="26.25" customHeight="1" x14ac:dyDescent="0.2">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22"/>
      <c r="BT49" s="1023"/>
      <c r="BU49" s="1023"/>
      <c r="BV49" s="1023"/>
      <c r="BW49" s="1023"/>
      <c r="BX49" s="1023"/>
      <c r="BY49" s="1023"/>
      <c r="BZ49" s="1023"/>
      <c r="CA49" s="1023"/>
      <c r="CB49" s="1023"/>
      <c r="CC49" s="1023"/>
      <c r="CD49" s="1023"/>
      <c r="CE49" s="1023"/>
      <c r="CF49" s="1023"/>
      <c r="CG49" s="1038"/>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95"/>
    </row>
    <row r="50" spans="1:131" ht="26.25" customHeight="1" x14ac:dyDescent="0.2">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22"/>
      <c r="BT50" s="1023"/>
      <c r="BU50" s="1023"/>
      <c r="BV50" s="1023"/>
      <c r="BW50" s="1023"/>
      <c r="BX50" s="1023"/>
      <c r="BY50" s="1023"/>
      <c r="BZ50" s="1023"/>
      <c r="CA50" s="1023"/>
      <c r="CB50" s="1023"/>
      <c r="CC50" s="1023"/>
      <c r="CD50" s="1023"/>
      <c r="CE50" s="1023"/>
      <c r="CF50" s="1023"/>
      <c r="CG50" s="1038"/>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95"/>
    </row>
    <row r="51" spans="1:131" ht="26.25" customHeight="1" x14ac:dyDescent="0.2">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22"/>
      <c r="BT51" s="1023"/>
      <c r="BU51" s="1023"/>
      <c r="BV51" s="1023"/>
      <c r="BW51" s="1023"/>
      <c r="BX51" s="1023"/>
      <c r="BY51" s="1023"/>
      <c r="BZ51" s="1023"/>
      <c r="CA51" s="1023"/>
      <c r="CB51" s="1023"/>
      <c r="CC51" s="1023"/>
      <c r="CD51" s="1023"/>
      <c r="CE51" s="1023"/>
      <c r="CF51" s="1023"/>
      <c r="CG51" s="1038"/>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95"/>
    </row>
    <row r="52" spans="1:131" ht="26.25" customHeight="1" x14ac:dyDescent="0.2">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22"/>
      <c r="BT52" s="1023"/>
      <c r="BU52" s="1023"/>
      <c r="BV52" s="1023"/>
      <c r="BW52" s="1023"/>
      <c r="BX52" s="1023"/>
      <c r="BY52" s="1023"/>
      <c r="BZ52" s="1023"/>
      <c r="CA52" s="1023"/>
      <c r="CB52" s="1023"/>
      <c r="CC52" s="1023"/>
      <c r="CD52" s="1023"/>
      <c r="CE52" s="1023"/>
      <c r="CF52" s="1023"/>
      <c r="CG52" s="1038"/>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95"/>
    </row>
    <row r="53" spans="1:131" ht="26.25" customHeight="1" x14ac:dyDescent="0.2">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22"/>
      <c r="BT53" s="1023"/>
      <c r="BU53" s="1023"/>
      <c r="BV53" s="1023"/>
      <c r="BW53" s="1023"/>
      <c r="BX53" s="1023"/>
      <c r="BY53" s="1023"/>
      <c r="BZ53" s="1023"/>
      <c r="CA53" s="1023"/>
      <c r="CB53" s="1023"/>
      <c r="CC53" s="1023"/>
      <c r="CD53" s="1023"/>
      <c r="CE53" s="1023"/>
      <c r="CF53" s="1023"/>
      <c r="CG53" s="1038"/>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95"/>
    </row>
    <row r="54" spans="1:131" ht="26.25" customHeight="1" x14ac:dyDescent="0.2">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22"/>
      <c r="BT54" s="1023"/>
      <c r="BU54" s="1023"/>
      <c r="BV54" s="1023"/>
      <c r="BW54" s="1023"/>
      <c r="BX54" s="1023"/>
      <c r="BY54" s="1023"/>
      <c r="BZ54" s="1023"/>
      <c r="CA54" s="1023"/>
      <c r="CB54" s="1023"/>
      <c r="CC54" s="1023"/>
      <c r="CD54" s="1023"/>
      <c r="CE54" s="1023"/>
      <c r="CF54" s="1023"/>
      <c r="CG54" s="1038"/>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95"/>
    </row>
    <row r="55" spans="1:131" ht="26.25" customHeight="1" x14ac:dyDescent="0.2">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22"/>
      <c r="BT55" s="1023"/>
      <c r="BU55" s="1023"/>
      <c r="BV55" s="1023"/>
      <c r="BW55" s="1023"/>
      <c r="BX55" s="1023"/>
      <c r="BY55" s="1023"/>
      <c r="BZ55" s="1023"/>
      <c r="CA55" s="1023"/>
      <c r="CB55" s="1023"/>
      <c r="CC55" s="1023"/>
      <c r="CD55" s="1023"/>
      <c r="CE55" s="1023"/>
      <c r="CF55" s="1023"/>
      <c r="CG55" s="1038"/>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95"/>
    </row>
    <row r="56" spans="1:131" ht="26.25" customHeight="1" x14ac:dyDescent="0.2">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22"/>
      <c r="BT56" s="1023"/>
      <c r="BU56" s="1023"/>
      <c r="BV56" s="1023"/>
      <c r="BW56" s="1023"/>
      <c r="BX56" s="1023"/>
      <c r="BY56" s="1023"/>
      <c r="BZ56" s="1023"/>
      <c r="CA56" s="1023"/>
      <c r="CB56" s="1023"/>
      <c r="CC56" s="1023"/>
      <c r="CD56" s="1023"/>
      <c r="CE56" s="1023"/>
      <c r="CF56" s="1023"/>
      <c r="CG56" s="1038"/>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95"/>
    </row>
    <row r="57" spans="1:131" ht="26.25" customHeight="1" x14ac:dyDescent="0.2">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22"/>
      <c r="BT57" s="1023"/>
      <c r="BU57" s="1023"/>
      <c r="BV57" s="1023"/>
      <c r="BW57" s="1023"/>
      <c r="BX57" s="1023"/>
      <c r="BY57" s="1023"/>
      <c r="BZ57" s="1023"/>
      <c r="CA57" s="1023"/>
      <c r="CB57" s="1023"/>
      <c r="CC57" s="1023"/>
      <c r="CD57" s="1023"/>
      <c r="CE57" s="1023"/>
      <c r="CF57" s="1023"/>
      <c r="CG57" s="1038"/>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95"/>
    </row>
    <row r="58" spans="1:131" ht="26.25" customHeight="1" x14ac:dyDescent="0.2">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22"/>
      <c r="BT58" s="1023"/>
      <c r="BU58" s="1023"/>
      <c r="BV58" s="1023"/>
      <c r="BW58" s="1023"/>
      <c r="BX58" s="1023"/>
      <c r="BY58" s="1023"/>
      <c r="BZ58" s="1023"/>
      <c r="CA58" s="1023"/>
      <c r="CB58" s="1023"/>
      <c r="CC58" s="1023"/>
      <c r="CD58" s="1023"/>
      <c r="CE58" s="1023"/>
      <c r="CF58" s="1023"/>
      <c r="CG58" s="1038"/>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95"/>
    </row>
    <row r="59" spans="1:131" ht="26.25" customHeight="1" x14ac:dyDescent="0.2">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22"/>
      <c r="BT59" s="1023"/>
      <c r="BU59" s="1023"/>
      <c r="BV59" s="1023"/>
      <c r="BW59" s="1023"/>
      <c r="BX59" s="1023"/>
      <c r="BY59" s="1023"/>
      <c r="BZ59" s="1023"/>
      <c r="CA59" s="1023"/>
      <c r="CB59" s="1023"/>
      <c r="CC59" s="1023"/>
      <c r="CD59" s="1023"/>
      <c r="CE59" s="1023"/>
      <c r="CF59" s="1023"/>
      <c r="CG59" s="1038"/>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95"/>
    </row>
    <row r="60" spans="1:131" ht="26.25" customHeight="1" x14ac:dyDescent="0.2">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22"/>
      <c r="BT60" s="1023"/>
      <c r="BU60" s="1023"/>
      <c r="BV60" s="1023"/>
      <c r="BW60" s="1023"/>
      <c r="BX60" s="1023"/>
      <c r="BY60" s="1023"/>
      <c r="BZ60" s="1023"/>
      <c r="CA60" s="1023"/>
      <c r="CB60" s="1023"/>
      <c r="CC60" s="1023"/>
      <c r="CD60" s="1023"/>
      <c r="CE60" s="1023"/>
      <c r="CF60" s="1023"/>
      <c r="CG60" s="1038"/>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95"/>
    </row>
    <row r="61" spans="1:131" ht="26.25" customHeight="1" thickBot="1" x14ac:dyDescent="0.25">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22"/>
      <c r="BT61" s="1023"/>
      <c r="BU61" s="1023"/>
      <c r="BV61" s="1023"/>
      <c r="BW61" s="1023"/>
      <c r="BX61" s="1023"/>
      <c r="BY61" s="1023"/>
      <c r="BZ61" s="1023"/>
      <c r="CA61" s="1023"/>
      <c r="CB61" s="1023"/>
      <c r="CC61" s="1023"/>
      <c r="CD61" s="1023"/>
      <c r="CE61" s="1023"/>
      <c r="CF61" s="1023"/>
      <c r="CG61" s="1038"/>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95"/>
    </row>
    <row r="62" spans="1:131" ht="26.25" customHeight="1" x14ac:dyDescent="0.2">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350</v>
      </c>
      <c r="BK62" s="1050"/>
      <c r="BL62" s="1050"/>
      <c r="BM62" s="1050"/>
      <c r="BN62" s="1051"/>
      <c r="BO62" s="106"/>
      <c r="BP62" s="106"/>
      <c r="BQ62" s="103">
        <v>56</v>
      </c>
      <c r="BR62" s="104"/>
      <c r="BS62" s="1022"/>
      <c r="BT62" s="1023"/>
      <c r="BU62" s="1023"/>
      <c r="BV62" s="1023"/>
      <c r="BW62" s="1023"/>
      <c r="BX62" s="1023"/>
      <c r="BY62" s="1023"/>
      <c r="BZ62" s="1023"/>
      <c r="CA62" s="1023"/>
      <c r="CB62" s="1023"/>
      <c r="CC62" s="1023"/>
      <c r="CD62" s="1023"/>
      <c r="CE62" s="1023"/>
      <c r="CF62" s="1023"/>
      <c r="CG62" s="1038"/>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95"/>
    </row>
    <row r="63" spans="1:131" ht="26.25" customHeight="1" thickBot="1" x14ac:dyDescent="0.25">
      <c r="A63" s="105" t="s">
        <v>332</v>
      </c>
      <c r="B63" s="959" t="s">
        <v>351</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16</v>
      </c>
      <c r="AG63" s="981"/>
      <c r="AH63" s="981"/>
      <c r="AI63" s="981"/>
      <c r="AJ63" s="1044"/>
      <c r="AK63" s="1045"/>
      <c r="AL63" s="985"/>
      <c r="AM63" s="985"/>
      <c r="AN63" s="985"/>
      <c r="AO63" s="985"/>
      <c r="AP63" s="981">
        <v>58</v>
      </c>
      <c r="AQ63" s="981"/>
      <c r="AR63" s="981"/>
      <c r="AS63" s="981"/>
      <c r="AT63" s="981"/>
      <c r="AU63" s="981">
        <v>54</v>
      </c>
      <c r="AV63" s="981"/>
      <c r="AW63" s="981"/>
      <c r="AX63" s="981"/>
      <c r="AY63" s="981"/>
      <c r="AZ63" s="1039"/>
      <c r="BA63" s="1039"/>
      <c r="BB63" s="1039"/>
      <c r="BC63" s="1039"/>
      <c r="BD63" s="1039"/>
      <c r="BE63" s="982"/>
      <c r="BF63" s="982"/>
      <c r="BG63" s="982"/>
      <c r="BH63" s="982"/>
      <c r="BI63" s="983"/>
      <c r="BJ63" s="1040" t="s">
        <v>65</v>
      </c>
      <c r="BK63" s="975"/>
      <c r="BL63" s="975"/>
      <c r="BM63" s="975"/>
      <c r="BN63" s="1041"/>
      <c r="BO63" s="106"/>
      <c r="BP63" s="106"/>
      <c r="BQ63" s="103">
        <v>57</v>
      </c>
      <c r="BR63" s="104"/>
      <c r="BS63" s="1022"/>
      <c r="BT63" s="1023"/>
      <c r="BU63" s="1023"/>
      <c r="BV63" s="1023"/>
      <c r="BW63" s="1023"/>
      <c r="BX63" s="1023"/>
      <c r="BY63" s="1023"/>
      <c r="BZ63" s="1023"/>
      <c r="CA63" s="1023"/>
      <c r="CB63" s="1023"/>
      <c r="CC63" s="1023"/>
      <c r="CD63" s="1023"/>
      <c r="CE63" s="1023"/>
      <c r="CF63" s="1023"/>
      <c r="CG63" s="1038"/>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95"/>
    </row>
    <row r="64" spans="1:131" ht="26.25" customHeight="1"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2"/>
      <c r="BT64" s="1023"/>
      <c r="BU64" s="1023"/>
      <c r="BV64" s="1023"/>
      <c r="BW64" s="1023"/>
      <c r="BX64" s="1023"/>
      <c r="BY64" s="1023"/>
      <c r="BZ64" s="1023"/>
      <c r="CA64" s="1023"/>
      <c r="CB64" s="1023"/>
      <c r="CC64" s="1023"/>
      <c r="CD64" s="1023"/>
      <c r="CE64" s="1023"/>
      <c r="CF64" s="1023"/>
      <c r="CG64" s="1038"/>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95"/>
    </row>
    <row r="65" spans="1:131" ht="26.25" customHeight="1" thickBot="1" x14ac:dyDescent="0.25">
      <c r="A65" s="97" t="s">
        <v>352</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2"/>
      <c r="BT65" s="1023"/>
      <c r="BU65" s="1023"/>
      <c r="BV65" s="1023"/>
      <c r="BW65" s="1023"/>
      <c r="BX65" s="1023"/>
      <c r="BY65" s="1023"/>
      <c r="BZ65" s="1023"/>
      <c r="CA65" s="1023"/>
      <c r="CB65" s="1023"/>
      <c r="CC65" s="1023"/>
      <c r="CD65" s="1023"/>
      <c r="CE65" s="1023"/>
      <c r="CF65" s="1023"/>
      <c r="CG65" s="1038"/>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95"/>
    </row>
    <row r="66" spans="1:131" ht="26.25" customHeight="1" x14ac:dyDescent="0.2">
      <c r="A66" s="1025" t="s">
        <v>353</v>
      </c>
      <c r="B66" s="1026"/>
      <c r="C66" s="1026"/>
      <c r="D66" s="1026"/>
      <c r="E66" s="1026"/>
      <c r="F66" s="1026"/>
      <c r="G66" s="1026"/>
      <c r="H66" s="1026"/>
      <c r="I66" s="1026"/>
      <c r="J66" s="1026"/>
      <c r="K66" s="1026"/>
      <c r="L66" s="1026"/>
      <c r="M66" s="1026"/>
      <c r="N66" s="1026"/>
      <c r="O66" s="1026"/>
      <c r="P66" s="1027"/>
      <c r="Q66" s="1011" t="s">
        <v>336</v>
      </c>
      <c r="R66" s="1012"/>
      <c r="S66" s="1012"/>
      <c r="T66" s="1012"/>
      <c r="U66" s="1013"/>
      <c r="V66" s="1011" t="s">
        <v>337</v>
      </c>
      <c r="W66" s="1012"/>
      <c r="X66" s="1012"/>
      <c r="Y66" s="1012"/>
      <c r="Z66" s="1013"/>
      <c r="AA66" s="1011" t="s">
        <v>338</v>
      </c>
      <c r="AB66" s="1012"/>
      <c r="AC66" s="1012"/>
      <c r="AD66" s="1012"/>
      <c r="AE66" s="1013"/>
      <c r="AF66" s="1031" t="s">
        <v>339</v>
      </c>
      <c r="AG66" s="1032"/>
      <c r="AH66" s="1032"/>
      <c r="AI66" s="1032"/>
      <c r="AJ66" s="1033"/>
      <c r="AK66" s="1011" t="s">
        <v>340</v>
      </c>
      <c r="AL66" s="1026"/>
      <c r="AM66" s="1026"/>
      <c r="AN66" s="1026"/>
      <c r="AO66" s="1027"/>
      <c r="AP66" s="1011" t="s">
        <v>341</v>
      </c>
      <c r="AQ66" s="1012"/>
      <c r="AR66" s="1012"/>
      <c r="AS66" s="1012"/>
      <c r="AT66" s="1013"/>
      <c r="AU66" s="1011" t="s">
        <v>354</v>
      </c>
      <c r="AV66" s="1012"/>
      <c r="AW66" s="1012"/>
      <c r="AX66" s="1012"/>
      <c r="AY66" s="1013"/>
      <c r="AZ66" s="1011" t="s">
        <v>314</v>
      </c>
      <c r="BA66" s="1012"/>
      <c r="BB66" s="1012"/>
      <c r="BC66" s="1012"/>
      <c r="BD66" s="101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5">
      <c r="A67" s="1028"/>
      <c r="B67" s="1029"/>
      <c r="C67" s="1029"/>
      <c r="D67" s="1029"/>
      <c r="E67" s="1029"/>
      <c r="F67" s="1029"/>
      <c r="G67" s="1029"/>
      <c r="H67" s="1029"/>
      <c r="I67" s="1029"/>
      <c r="J67" s="1029"/>
      <c r="K67" s="1029"/>
      <c r="L67" s="1029"/>
      <c r="M67" s="1029"/>
      <c r="N67" s="1029"/>
      <c r="O67" s="1029"/>
      <c r="P67" s="1030"/>
      <c r="Q67" s="1014"/>
      <c r="R67" s="1015"/>
      <c r="S67" s="1015"/>
      <c r="T67" s="1015"/>
      <c r="U67" s="1016"/>
      <c r="V67" s="1014"/>
      <c r="W67" s="1015"/>
      <c r="X67" s="1015"/>
      <c r="Y67" s="1015"/>
      <c r="Z67" s="1016"/>
      <c r="AA67" s="1014"/>
      <c r="AB67" s="1015"/>
      <c r="AC67" s="1015"/>
      <c r="AD67" s="1015"/>
      <c r="AE67" s="1016"/>
      <c r="AF67" s="1034"/>
      <c r="AG67" s="1035"/>
      <c r="AH67" s="1035"/>
      <c r="AI67" s="1035"/>
      <c r="AJ67" s="1036"/>
      <c r="AK67" s="1037"/>
      <c r="AL67" s="1029"/>
      <c r="AM67" s="1029"/>
      <c r="AN67" s="1029"/>
      <c r="AO67" s="1030"/>
      <c r="AP67" s="1014"/>
      <c r="AQ67" s="1015"/>
      <c r="AR67" s="1015"/>
      <c r="AS67" s="1015"/>
      <c r="AT67" s="1016"/>
      <c r="AU67" s="1014"/>
      <c r="AV67" s="1015"/>
      <c r="AW67" s="1015"/>
      <c r="AX67" s="1015"/>
      <c r="AY67" s="1016"/>
      <c r="AZ67" s="1014"/>
      <c r="BA67" s="1015"/>
      <c r="BB67" s="1015"/>
      <c r="BC67" s="1015"/>
      <c r="BD67" s="101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2">
      <c r="A68" s="101">
        <v>1</v>
      </c>
      <c r="B68" s="1007" t="s">
        <v>355</v>
      </c>
      <c r="C68" s="1008"/>
      <c r="D68" s="1008"/>
      <c r="E68" s="1008"/>
      <c r="F68" s="1008"/>
      <c r="G68" s="1008"/>
      <c r="H68" s="1008"/>
      <c r="I68" s="1008"/>
      <c r="J68" s="1008"/>
      <c r="K68" s="1008"/>
      <c r="L68" s="1008"/>
      <c r="M68" s="1008"/>
      <c r="N68" s="1008"/>
      <c r="O68" s="1008"/>
      <c r="P68" s="1009"/>
      <c r="Q68" s="1010">
        <v>8355</v>
      </c>
      <c r="R68" s="1004"/>
      <c r="S68" s="1004"/>
      <c r="T68" s="1004"/>
      <c r="U68" s="1004"/>
      <c r="V68" s="1004">
        <v>7209</v>
      </c>
      <c r="W68" s="1004"/>
      <c r="X68" s="1004"/>
      <c r="Y68" s="1004"/>
      <c r="Z68" s="1004"/>
      <c r="AA68" s="1004">
        <v>1146</v>
      </c>
      <c r="AB68" s="1004"/>
      <c r="AC68" s="1004"/>
      <c r="AD68" s="1004"/>
      <c r="AE68" s="1004"/>
      <c r="AF68" s="1004">
        <v>1146</v>
      </c>
      <c r="AG68" s="1004"/>
      <c r="AH68" s="1004"/>
      <c r="AI68" s="1004"/>
      <c r="AJ68" s="1004"/>
      <c r="AK68" s="1004">
        <v>13</v>
      </c>
      <c r="AL68" s="1004"/>
      <c r="AM68" s="1004"/>
      <c r="AN68" s="1004"/>
      <c r="AO68" s="1004"/>
      <c r="AP68" s="1004" t="s">
        <v>108</v>
      </c>
      <c r="AQ68" s="1004"/>
      <c r="AR68" s="1004"/>
      <c r="AS68" s="1004"/>
      <c r="AT68" s="1004"/>
      <c r="AU68" s="1004" t="s">
        <v>108</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2">
      <c r="A69" s="103">
        <v>2</v>
      </c>
      <c r="B69" s="996" t="s">
        <v>356</v>
      </c>
      <c r="C69" s="997"/>
      <c r="D69" s="997"/>
      <c r="E69" s="997"/>
      <c r="F69" s="997"/>
      <c r="G69" s="997"/>
      <c r="H69" s="997"/>
      <c r="I69" s="997"/>
      <c r="J69" s="997"/>
      <c r="K69" s="997"/>
      <c r="L69" s="997"/>
      <c r="M69" s="997"/>
      <c r="N69" s="997"/>
      <c r="O69" s="997"/>
      <c r="P69" s="998"/>
      <c r="Q69" s="999">
        <v>1133</v>
      </c>
      <c r="R69" s="993"/>
      <c r="S69" s="993"/>
      <c r="T69" s="993"/>
      <c r="U69" s="993"/>
      <c r="V69" s="993">
        <v>1113</v>
      </c>
      <c r="W69" s="993"/>
      <c r="X69" s="993"/>
      <c r="Y69" s="993"/>
      <c r="Z69" s="993"/>
      <c r="AA69" s="993">
        <v>20</v>
      </c>
      <c r="AB69" s="993"/>
      <c r="AC69" s="993"/>
      <c r="AD69" s="993"/>
      <c r="AE69" s="993"/>
      <c r="AF69" s="993">
        <v>17</v>
      </c>
      <c r="AG69" s="993"/>
      <c r="AH69" s="993"/>
      <c r="AI69" s="993"/>
      <c r="AJ69" s="993"/>
      <c r="AK69" s="993" t="s">
        <v>108</v>
      </c>
      <c r="AL69" s="993"/>
      <c r="AM69" s="993"/>
      <c r="AN69" s="993"/>
      <c r="AO69" s="993"/>
      <c r="AP69" s="993">
        <v>541</v>
      </c>
      <c r="AQ69" s="993"/>
      <c r="AR69" s="993"/>
      <c r="AS69" s="993"/>
      <c r="AT69" s="993"/>
      <c r="AU69" s="993">
        <v>9</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2">
      <c r="A70" s="103">
        <v>3</v>
      </c>
      <c r="B70" s="996" t="s">
        <v>357</v>
      </c>
      <c r="C70" s="997"/>
      <c r="D70" s="997"/>
      <c r="E70" s="997"/>
      <c r="F70" s="997"/>
      <c r="G70" s="997"/>
      <c r="H70" s="997"/>
      <c r="I70" s="997"/>
      <c r="J70" s="997"/>
      <c r="K70" s="997"/>
      <c r="L70" s="997"/>
      <c r="M70" s="997"/>
      <c r="N70" s="997"/>
      <c r="O70" s="997"/>
      <c r="P70" s="998"/>
      <c r="Q70" s="999">
        <v>2386</v>
      </c>
      <c r="R70" s="993"/>
      <c r="S70" s="993"/>
      <c r="T70" s="993"/>
      <c r="U70" s="993"/>
      <c r="V70" s="993">
        <v>2205</v>
      </c>
      <c r="W70" s="993"/>
      <c r="X70" s="993"/>
      <c r="Y70" s="993"/>
      <c r="Z70" s="993"/>
      <c r="AA70" s="993">
        <v>181</v>
      </c>
      <c r="AB70" s="993"/>
      <c r="AC70" s="993"/>
      <c r="AD70" s="993"/>
      <c r="AE70" s="993"/>
      <c r="AF70" s="993">
        <v>181</v>
      </c>
      <c r="AG70" s="993"/>
      <c r="AH70" s="993"/>
      <c r="AI70" s="993"/>
      <c r="AJ70" s="993"/>
      <c r="AK70" s="993">
        <v>0</v>
      </c>
      <c r="AL70" s="993"/>
      <c r="AM70" s="993"/>
      <c r="AN70" s="993"/>
      <c r="AO70" s="993"/>
      <c r="AP70" s="993">
        <v>225</v>
      </c>
      <c r="AQ70" s="993"/>
      <c r="AR70" s="993"/>
      <c r="AS70" s="993"/>
      <c r="AT70" s="993"/>
      <c r="AU70" s="993">
        <v>0</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2">
      <c r="A71" s="103">
        <v>4</v>
      </c>
      <c r="B71" s="996" t="s">
        <v>358</v>
      </c>
      <c r="C71" s="997"/>
      <c r="D71" s="997"/>
      <c r="E71" s="997"/>
      <c r="F71" s="997"/>
      <c r="G71" s="997"/>
      <c r="H71" s="997"/>
      <c r="I71" s="997"/>
      <c r="J71" s="997"/>
      <c r="K71" s="997"/>
      <c r="L71" s="997"/>
      <c r="M71" s="997"/>
      <c r="N71" s="997"/>
      <c r="O71" s="997"/>
      <c r="P71" s="998"/>
      <c r="Q71" s="999">
        <v>258</v>
      </c>
      <c r="R71" s="993"/>
      <c r="S71" s="993"/>
      <c r="T71" s="993"/>
      <c r="U71" s="993"/>
      <c r="V71" s="993">
        <v>247</v>
      </c>
      <c r="W71" s="993"/>
      <c r="X71" s="993"/>
      <c r="Y71" s="993"/>
      <c r="Z71" s="993"/>
      <c r="AA71" s="993">
        <v>11</v>
      </c>
      <c r="AB71" s="993"/>
      <c r="AC71" s="993"/>
      <c r="AD71" s="993"/>
      <c r="AE71" s="993"/>
      <c r="AF71" s="993">
        <v>11</v>
      </c>
      <c r="AG71" s="993"/>
      <c r="AH71" s="993"/>
      <c r="AI71" s="993"/>
      <c r="AJ71" s="993"/>
      <c r="AK71" s="993" t="s">
        <v>108</v>
      </c>
      <c r="AL71" s="993"/>
      <c r="AM71" s="993"/>
      <c r="AN71" s="993"/>
      <c r="AO71" s="993"/>
      <c r="AP71" s="993" t="s">
        <v>108</v>
      </c>
      <c r="AQ71" s="993"/>
      <c r="AR71" s="993"/>
      <c r="AS71" s="993"/>
      <c r="AT71" s="993"/>
      <c r="AU71" s="993" t="s">
        <v>108</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2">
      <c r="A72" s="103">
        <v>5</v>
      </c>
      <c r="B72" s="996" t="s">
        <v>359</v>
      </c>
      <c r="C72" s="997"/>
      <c r="D72" s="997"/>
      <c r="E72" s="997"/>
      <c r="F72" s="997"/>
      <c r="G72" s="997"/>
      <c r="H72" s="997"/>
      <c r="I72" s="997"/>
      <c r="J72" s="997"/>
      <c r="K72" s="997"/>
      <c r="L72" s="997"/>
      <c r="M72" s="997"/>
      <c r="N72" s="997"/>
      <c r="O72" s="997"/>
      <c r="P72" s="998"/>
      <c r="Q72" s="999">
        <v>300630</v>
      </c>
      <c r="R72" s="993"/>
      <c r="S72" s="993"/>
      <c r="T72" s="993"/>
      <c r="U72" s="993"/>
      <c r="V72" s="993">
        <v>289232</v>
      </c>
      <c r="W72" s="993"/>
      <c r="X72" s="993"/>
      <c r="Y72" s="993"/>
      <c r="Z72" s="993"/>
      <c r="AA72" s="993">
        <v>11398</v>
      </c>
      <c r="AB72" s="993"/>
      <c r="AC72" s="993"/>
      <c r="AD72" s="993"/>
      <c r="AE72" s="993"/>
      <c r="AF72" s="993">
        <v>6149</v>
      </c>
      <c r="AG72" s="993"/>
      <c r="AH72" s="993"/>
      <c r="AI72" s="993"/>
      <c r="AJ72" s="993"/>
      <c r="AK72" s="993" t="s">
        <v>108</v>
      </c>
      <c r="AL72" s="993"/>
      <c r="AM72" s="993"/>
      <c r="AN72" s="993"/>
      <c r="AO72" s="993"/>
      <c r="AP72" s="993" t="s">
        <v>108</v>
      </c>
      <c r="AQ72" s="993"/>
      <c r="AR72" s="993"/>
      <c r="AS72" s="993"/>
      <c r="AT72" s="993"/>
      <c r="AU72" s="993" t="s">
        <v>108</v>
      </c>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2">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2">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2">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2">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2">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2">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2">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2">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2">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2">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2">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2">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2">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2">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2">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5">
      <c r="A88" s="105" t="s">
        <v>332</v>
      </c>
      <c r="B88" s="959" t="s">
        <v>360</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7504</v>
      </c>
      <c r="AG88" s="981"/>
      <c r="AH88" s="981"/>
      <c r="AI88" s="981"/>
      <c r="AJ88" s="981"/>
      <c r="AK88" s="985"/>
      <c r="AL88" s="985"/>
      <c r="AM88" s="985"/>
      <c r="AN88" s="985"/>
      <c r="AO88" s="985"/>
      <c r="AP88" s="981">
        <v>766</v>
      </c>
      <c r="AQ88" s="981"/>
      <c r="AR88" s="981"/>
      <c r="AS88" s="981"/>
      <c r="AT88" s="981"/>
      <c r="AU88" s="981">
        <v>9</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2">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2">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2">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2">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2">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2">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2">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2">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2">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2">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2">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2">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2">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5">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332</v>
      </c>
      <c r="BR102" s="959" t="s">
        <v>361</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131</v>
      </c>
      <c r="CS102" s="975"/>
      <c r="CT102" s="975"/>
      <c r="CU102" s="975"/>
      <c r="CV102" s="976"/>
      <c r="CW102" s="974">
        <v>18</v>
      </c>
      <c r="CX102" s="975"/>
      <c r="CY102" s="975"/>
      <c r="CZ102" s="975"/>
      <c r="DA102" s="976"/>
      <c r="DB102" s="974">
        <v>10</v>
      </c>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2">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362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2">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363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5">
      <c r="A107" s="114" t="s">
        <v>364</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365</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2">
      <c r="A108" s="964" t="s">
        <v>366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2">
      <c r="A109" s="917" t="s">
        <v>368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369</v>
      </c>
      <c r="AB109" s="918"/>
      <c r="AC109" s="918"/>
      <c r="AD109" s="918"/>
      <c r="AE109" s="919"/>
      <c r="AF109" s="920" t="s">
        <v>370</v>
      </c>
      <c r="AG109" s="918"/>
      <c r="AH109" s="918"/>
      <c r="AI109" s="918"/>
      <c r="AJ109" s="919"/>
      <c r="AK109" s="920" t="s">
        <v>241</v>
      </c>
      <c r="AL109" s="918"/>
      <c r="AM109" s="918"/>
      <c r="AN109" s="918"/>
      <c r="AO109" s="919"/>
      <c r="AP109" s="920" t="s">
        <v>371</v>
      </c>
      <c r="AQ109" s="918"/>
      <c r="AR109" s="918"/>
      <c r="AS109" s="918"/>
      <c r="AT109" s="951"/>
      <c r="AU109" s="917" t="s">
        <v>368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369</v>
      </c>
      <c r="BR109" s="918"/>
      <c r="BS109" s="918"/>
      <c r="BT109" s="918"/>
      <c r="BU109" s="919"/>
      <c r="BV109" s="920" t="s">
        <v>370</v>
      </c>
      <c r="BW109" s="918"/>
      <c r="BX109" s="918"/>
      <c r="BY109" s="918"/>
      <c r="BZ109" s="919"/>
      <c r="CA109" s="920" t="s">
        <v>241</v>
      </c>
      <c r="CB109" s="918"/>
      <c r="CC109" s="918"/>
      <c r="CD109" s="918"/>
      <c r="CE109" s="919"/>
      <c r="CF109" s="958" t="s">
        <v>371</v>
      </c>
      <c r="CG109" s="958"/>
      <c r="CH109" s="958"/>
      <c r="CI109" s="958"/>
      <c r="CJ109" s="958"/>
      <c r="CK109" s="920" t="s">
        <v>372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369</v>
      </c>
      <c r="DH109" s="918"/>
      <c r="DI109" s="918"/>
      <c r="DJ109" s="918"/>
      <c r="DK109" s="919"/>
      <c r="DL109" s="920" t="s">
        <v>370</v>
      </c>
      <c r="DM109" s="918"/>
      <c r="DN109" s="918"/>
      <c r="DO109" s="918"/>
      <c r="DP109" s="919"/>
      <c r="DQ109" s="920" t="s">
        <v>241</v>
      </c>
      <c r="DR109" s="918"/>
      <c r="DS109" s="918"/>
      <c r="DT109" s="918"/>
      <c r="DU109" s="919"/>
      <c r="DV109" s="920" t="s">
        <v>371</v>
      </c>
      <c r="DW109" s="918"/>
      <c r="DX109" s="918"/>
      <c r="DY109" s="918"/>
      <c r="DZ109" s="951"/>
    </row>
    <row r="110" spans="1:131" s="95" customFormat="1" ht="26.25" customHeight="1" x14ac:dyDescent="0.2">
      <c r="A110" s="829" t="s">
        <v>373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239630</v>
      </c>
      <c r="AB110" s="911"/>
      <c r="AC110" s="911"/>
      <c r="AD110" s="911"/>
      <c r="AE110" s="912"/>
      <c r="AF110" s="913">
        <v>265744</v>
      </c>
      <c r="AG110" s="911"/>
      <c r="AH110" s="911"/>
      <c r="AI110" s="911"/>
      <c r="AJ110" s="912"/>
      <c r="AK110" s="913">
        <v>318263</v>
      </c>
      <c r="AL110" s="911"/>
      <c r="AM110" s="911"/>
      <c r="AN110" s="911"/>
      <c r="AO110" s="912"/>
      <c r="AP110" s="914">
        <v>25.2</v>
      </c>
      <c r="AQ110" s="915"/>
      <c r="AR110" s="915"/>
      <c r="AS110" s="915"/>
      <c r="AT110" s="916"/>
      <c r="AU110" s="952" t="s">
        <v>374</v>
      </c>
      <c r="AV110" s="953"/>
      <c r="AW110" s="953"/>
      <c r="AX110" s="953"/>
      <c r="AY110" s="953"/>
      <c r="AZ110" s="862" t="s">
        <v>375</v>
      </c>
      <c r="BA110" s="830"/>
      <c r="BB110" s="830"/>
      <c r="BC110" s="830"/>
      <c r="BD110" s="830"/>
      <c r="BE110" s="830"/>
      <c r="BF110" s="830"/>
      <c r="BG110" s="830"/>
      <c r="BH110" s="830"/>
      <c r="BI110" s="830"/>
      <c r="BJ110" s="830"/>
      <c r="BK110" s="830"/>
      <c r="BL110" s="830"/>
      <c r="BM110" s="830"/>
      <c r="BN110" s="830"/>
      <c r="BO110" s="830"/>
      <c r="BP110" s="831"/>
      <c r="BQ110" s="863">
        <v>3127857</v>
      </c>
      <c r="BR110" s="847"/>
      <c r="BS110" s="847"/>
      <c r="BT110" s="847"/>
      <c r="BU110" s="847"/>
      <c r="BV110" s="847">
        <v>3483681</v>
      </c>
      <c r="BW110" s="847"/>
      <c r="BX110" s="847"/>
      <c r="BY110" s="847"/>
      <c r="BZ110" s="847"/>
      <c r="CA110" s="847">
        <v>3399641</v>
      </c>
      <c r="CB110" s="847"/>
      <c r="CC110" s="847"/>
      <c r="CD110" s="847"/>
      <c r="CE110" s="847"/>
      <c r="CF110" s="885">
        <v>269.3</v>
      </c>
      <c r="CG110" s="886"/>
      <c r="CH110" s="886"/>
      <c r="CI110" s="886"/>
      <c r="CJ110" s="886"/>
      <c r="CK110" s="948" t="s">
        <v>376</v>
      </c>
      <c r="CL110" s="905"/>
      <c r="CM110" s="862" t="s">
        <v>377</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65</v>
      </c>
      <c r="DH110" s="847"/>
      <c r="DI110" s="847"/>
      <c r="DJ110" s="847"/>
      <c r="DK110" s="847"/>
      <c r="DL110" s="847" t="s">
        <v>65</v>
      </c>
      <c r="DM110" s="847"/>
      <c r="DN110" s="847"/>
      <c r="DO110" s="847"/>
      <c r="DP110" s="847"/>
      <c r="DQ110" s="847" t="s">
        <v>65</v>
      </c>
      <c r="DR110" s="847"/>
      <c r="DS110" s="847"/>
      <c r="DT110" s="847"/>
      <c r="DU110" s="847"/>
      <c r="DV110" s="848" t="s">
        <v>65</v>
      </c>
      <c r="DW110" s="848"/>
      <c r="DX110" s="848"/>
      <c r="DY110" s="848"/>
      <c r="DZ110" s="849"/>
    </row>
    <row r="111" spans="1:131" s="95" customFormat="1" ht="26.25" customHeight="1" x14ac:dyDescent="0.2">
      <c r="A111" s="796" t="s">
        <v>378</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65</v>
      </c>
      <c r="AB111" s="935"/>
      <c r="AC111" s="935"/>
      <c r="AD111" s="935"/>
      <c r="AE111" s="936"/>
      <c r="AF111" s="937" t="s">
        <v>65</v>
      </c>
      <c r="AG111" s="935"/>
      <c r="AH111" s="935"/>
      <c r="AI111" s="935"/>
      <c r="AJ111" s="936"/>
      <c r="AK111" s="937" t="s">
        <v>65</v>
      </c>
      <c r="AL111" s="935"/>
      <c r="AM111" s="935"/>
      <c r="AN111" s="935"/>
      <c r="AO111" s="936"/>
      <c r="AP111" s="938" t="s">
        <v>65</v>
      </c>
      <c r="AQ111" s="939"/>
      <c r="AR111" s="939"/>
      <c r="AS111" s="939"/>
      <c r="AT111" s="940"/>
      <c r="AU111" s="954"/>
      <c r="AV111" s="955"/>
      <c r="AW111" s="955"/>
      <c r="AX111" s="955"/>
      <c r="AY111" s="955"/>
      <c r="AZ111" s="837" t="s">
        <v>379</v>
      </c>
      <c r="BA111" s="774"/>
      <c r="BB111" s="774"/>
      <c r="BC111" s="774"/>
      <c r="BD111" s="774"/>
      <c r="BE111" s="774"/>
      <c r="BF111" s="774"/>
      <c r="BG111" s="774"/>
      <c r="BH111" s="774"/>
      <c r="BI111" s="774"/>
      <c r="BJ111" s="774"/>
      <c r="BK111" s="774"/>
      <c r="BL111" s="774"/>
      <c r="BM111" s="774"/>
      <c r="BN111" s="774"/>
      <c r="BO111" s="774"/>
      <c r="BP111" s="775"/>
      <c r="BQ111" s="838" t="s">
        <v>65</v>
      </c>
      <c r="BR111" s="839"/>
      <c r="BS111" s="839"/>
      <c r="BT111" s="839"/>
      <c r="BU111" s="839"/>
      <c r="BV111" s="839">
        <v>3018</v>
      </c>
      <c r="BW111" s="839"/>
      <c r="BX111" s="839"/>
      <c r="BY111" s="839"/>
      <c r="BZ111" s="839"/>
      <c r="CA111" s="839">
        <v>2939</v>
      </c>
      <c r="CB111" s="839"/>
      <c r="CC111" s="839"/>
      <c r="CD111" s="839"/>
      <c r="CE111" s="839"/>
      <c r="CF111" s="894">
        <v>0.2</v>
      </c>
      <c r="CG111" s="895"/>
      <c r="CH111" s="895"/>
      <c r="CI111" s="895"/>
      <c r="CJ111" s="895"/>
      <c r="CK111" s="949"/>
      <c r="CL111" s="907"/>
      <c r="CM111" s="837" t="s">
        <v>380</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65</v>
      </c>
      <c r="DH111" s="839"/>
      <c r="DI111" s="839"/>
      <c r="DJ111" s="839"/>
      <c r="DK111" s="839"/>
      <c r="DL111" s="839" t="s">
        <v>65</v>
      </c>
      <c r="DM111" s="839"/>
      <c r="DN111" s="839"/>
      <c r="DO111" s="839"/>
      <c r="DP111" s="839"/>
      <c r="DQ111" s="839" t="s">
        <v>65</v>
      </c>
      <c r="DR111" s="839"/>
      <c r="DS111" s="839"/>
      <c r="DT111" s="839"/>
      <c r="DU111" s="839"/>
      <c r="DV111" s="816" t="s">
        <v>65</v>
      </c>
      <c r="DW111" s="816"/>
      <c r="DX111" s="816"/>
      <c r="DY111" s="816"/>
      <c r="DZ111" s="817"/>
    </row>
    <row r="112" spans="1:131" s="95" customFormat="1" ht="26.25" customHeight="1" x14ac:dyDescent="0.2">
      <c r="A112" s="941" t="s">
        <v>381</v>
      </c>
      <c r="B112" s="942"/>
      <c r="C112" s="774" t="s">
        <v>382</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65</v>
      </c>
      <c r="AB112" s="802"/>
      <c r="AC112" s="802"/>
      <c r="AD112" s="802"/>
      <c r="AE112" s="803"/>
      <c r="AF112" s="804" t="s">
        <v>65</v>
      </c>
      <c r="AG112" s="802"/>
      <c r="AH112" s="802"/>
      <c r="AI112" s="802"/>
      <c r="AJ112" s="803"/>
      <c r="AK112" s="804" t="s">
        <v>65</v>
      </c>
      <c r="AL112" s="802"/>
      <c r="AM112" s="802"/>
      <c r="AN112" s="802"/>
      <c r="AO112" s="803"/>
      <c r="AP112" s="843" t="s">
        <v>65</v>
      </c>
      <c r="AQ112" s="844"/>
      <c r="AR112" s="844"/>
      <c r="AS112" s="844"/>
      <c r="AT112" s="845"/>
      <c r="AU112" s="954"/>
      <c r="AV112" s="955"/>
      <c r="AW112" s="955"/>
      <c r="AX112" s="955"/>
      <c r="AY112" s="955"/>
      <c r="AZ112" s="837" t="s">
        <v>383</v>
      </c>
      <c r="BA112" s="774"/>
      <c r="BB112" s="774"/>
      <c r="BC112" s="774"/>
      <c r="BD112" s="774"/>
      <c r="BE112" s="774"/>
      <c r="BF112" s="774"/>
      <c r="BG112" s="774"/>
      <c r="BH112" s="774"/>
      <c r="BI112" s="774"/>
      <c r="BJ112" s="774"/>
      <c r="BK112" s="774"/>
      <c r="BL112" s="774"/>
      <c r="BM112" s="774"/>
      <c r="BN112" s="774"/>
      <c r="BO112" s="774"/>
      <c r="BP112" s="775"/>
      <c r="BQ112" s="838">
        <v>64510</v>
      </c>
      <c r="BR112" s="839"/>
      <c r="BS112" s="839"/>
      <c r="BT112" s="839"/>
      <c r="BU112" s="839"/>
      <c r="BV112" s="839">
        <v>57754</v>
      </c>
      <c r="BW112" s="839"/>
      <c r="BX112" s="839"/>
      <c r="BY112" s="839"/>
      <c r="BZ112" s="839"/>
      <c r="CA112" s="839">
        <v>54199</v>
      </c>
      <c r="CB112" s="839"/>
      <c r="CC112" s="839"/>
      <c r="CD112" s="839"/>
      <c r="CE112" s="839"/>
      <c r="CF112" s="894">
        <v>4.3</v>
      </c>
      <c r="CG112" s="895"/>
      <c r="CH112" s="895"/>
      <c r="CI112" s="895"/>
      <c r="CJ112" s="895"/>
      <c r="CK112" s="949"/>
      <c r="CL112" s="907"/>
      <c r="CM112" s="837" t="s">
        <v>384</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65</v>
      </c>
      <c r="DH112" s="839"/>
      <c r="DI112" s="839"/>
      <c r="DJ112" s="839"/>
      <c r="DK112" s="839"/>
      <c r="DL112" s="839" t="s">
        <v>65</v>
      </c>
      <c r="DM112" s="839"/>
      <c r="DN112" s="839"/>
      <c r="DO112" s="839"/>
      <c r="DP112" s="839"/>
      <c r="DQ112" s="839" t="s">
        <v>65</v>
      </c>
      <c r="DR112" s="839"/>
      <c r="DS112" s="839"/>
      <c r="DT112" s="839"/>
      <c r="DU112" s="839"/>
      <c r="DV112" s="816" t="s">
        <v>65</v>
      </c>
      <c r="DW112" s="816"/>
      <c r="DX112" s="816"/>
      <c r="DY112" s="816"/>
      <c r="DZ112" s="817"/>
    </row>
    <row r="113" spans="1:130" s="95" customFormat="1" ht="26.25" customHeight="1" x14ac:dyDescent="0.2">
      <c r="A113" s="943"/>
      <c r="B113" s="944"/>
      <c r="C113" s="774" t="s">
        <v>385</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6357</v>
      </c>
      <c r="AB113" s="935"/>
      <c r="AC113" s="935"/>
      <c r="AD113" s="935"/>
      <c r="AE113" s="936"/>
      <c r="AF113" s="937">
        <v>6722</v>
      </c>
      <c r="AG113" s="935"/>
      <c r="AH113" s="935"/>
      <c r="AI113" s="935"/>
      <c r="AJ113" s="936"/>
      <c r="AK113" s="937">
        <v>7117</v>
      </c>
      <c r="AL113" s="935"/>
      <c r="AM113" s="935"/>
      <c r="AN113" s="935"/>
      <c r="AO113" s="936"/>
      <c r="AP113" s="938">
        <v>0.6</v>
      </c>
      <c r="AQ113" s="939"/>
      <c r="AR113" s="939"/>
      <c r="AS113" s="939"/>
      <c r="AT113" s="940"/>
      <c r="AU113" s="954"/>
      <c r="AV113" s="955"/>
      <c r="AW113" s="955"/>
      <c r="AX113" s="955"/>
      <c r="AY113" s="955"/>
      <c r="AZ113" s="837" t="s">
        <v>386</v>
      </c>
      <c r="BA113" s="774"/>
      <c r="BB113" s="774"/>
      <c r="BC113" s="774"/>
      <c r="BD113" s="774"/>
      <c r="BE113" s="774"/>
      <c r="BF113" s="774"/>
      <c r="BG113" s="774"/>
      <c r="BH113" s="774"/>
      <c r="BI113" s="774"/>
      <c r="BJ113" s="774"/>
      <c r="BK113" s="774"/>
      <c r="BL113" s="774"/>
      <c r="BM113" s="774"/>
      <c r="BN113" s="774"/>
      <c r="BO113" s="774"/>
      <c r="BP113" s="775"/>
      <c r="BQ113" s="838">
        <v>19585</v>
      </c>
      <c r="BR113" s="839"/>
      <c r="BS113" s="839"/>
      <c r="BT113" s="839"/>
      <c r="BU113" s="839"/>
      <c r="BV113" s="839">
        <v>15270</v>
      </c>
      <c r="BW113" s="839"/>
      <c r="BX113" s="839"/>
      <c r="BY113" s="839"/>
      <c r="BZ113" s="839"/>
      <c r="CA113" s="839">
        <v>9186</v>
      </c>
      <c r="CB113" s="839"/>
      <c r="CC113" s="839"/>
      <c r="CD113" s="839"/>
      <c r="CE113" s="839"/>
      <c r="CF113" s="894">
        <v>0.7</v>
      </c>
      <c r="CG113" s="895"/>
      <c r="CH113" s="895"/>
      <c r="CI113" s="895"/>
      <c r="CJ113" s="895"/>
      <c r="CK113" s="949"/>
      <c r="CL113" s="907"/>
      <c r="CM113" s="837" t="s">
        <v>387</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65</v>
      </c>
      <c r="DH113" s="802"/>
      <c r="DI113" s="802"/>
      <c r="DJ113" s="802"/>
      <c r="DK113" s="803"/>
      <c r="DL113" s="804" t="s">
        <v>65</v>
      </c>
      <c r="DM113" s="802"/>
      <c r="DN113" s="802"/>
      <c r="DO113" s="802"/>
      <c r="DP113" s="803"/>
      <c r="DQ113" s="804" t="s">
        <v>65</v>
      </c>
      <c r="DR113" s="802"/>
      <c r="DS113" s="802"/>
      <c r="DT113" s="802"/>
      <c r="DU113" s="803"/>
      <c r="DV113" s="843" t="s">
        <v>65</v>
      </c>
      <c r="DW113" s="844"/>
      <c r="DX113" s="844"/>
      <c r="DY113" s="844"/>
      <c r="DZ113" s="845"/>
    </row>
    <row r="114" spans="1:130" s="95" customFormat="1" ht="26.25" customHeight="1" x14ac:dyDescent="0.2">
      <c r="A114" s="943"/>
      <c r="B114" s="944"/>
      <c r="C114" s="774" t="s">
        <v>388</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6211</v>
      </c>
      <c r="AB114" s="802"/>
      <c r="AC114" s="802"/>
      <c r="AD114" s="802"/>
      <c r="AE114" s="803"/>
      <c r="AF114" s="804">
        <v>6186</v>
      </c>
      <c r="AG114" s="802"/>
      <c r="AH114" s="802"/>
      <c r="AI114" s="802"/>
      <c r="AJ114" s="803"/>
      <c r="AK114" s="804">
        <v>7420</v>
      </c>
      <c r="AL114" s="802"/>
      <c r="AM114" s="802"/>
      <c r="AN114" s="802"/>
      <c r="AO114" s="803"/>
      <c r="AP114" s="843">
        <v>0.6</v>
      </c>
      <c r="AQ114" s="844"/>
      <c r="AR114" s="844"/>
      <c r="AS114" s="844"/>
      <c r="AT114" s="845"/>
      <c r="AU114" s="954"/>
      <c r="AV114" s="955"/>
      <c r="AW114" s="955"/>
      <c r="AX114" s="955"/>
      <c r="AY114" s="955"/>
      <c r="AZ114" s="837" t="s">
        <v>389</v>
      </c>
      <c r="BA114" s="774"/>
      <c r="BB114" s="774"/>
      <c r="BC114" s="774"/>
      <c r="BD114" s="774"/>
      <c r="BE114" s="774"/>
      <c r="BF114" s="774"/>
      <c r="BG114" s="774"/>
      <c r="BH114" s="774"/>
      <c r="BI114" s="774"/>
      <c r="BJ114" s="774"/>
      <c r="BK114" s="774"/>
      <c r="BL114" s="774"/>
      <c r="BM114" s="774"/>
      <c r="BN114" s="774"/>
      <c r="BO114" s="774"/>
      <c r="BP114" s="775"/>
      <c r="BQ114" s="838">
        <v>403200</v>
      </c>
      <c r="BR114" s="839"/>
      <c r="BS114" s="839"/>
      <c r="BT114" s="839"/>
      <c r="BU114" s="839"/>
      <c r="BV114" s="839">
        <v>463387</v>
      </c>
      <c r="BW114" s="839"/>
      <c r="BX114" s="839"/>
      <c r="BY114" s="839"/>
      <c r="BZ114" s="839"/>
      <c r="CA114" s="839">
        <v>395383</v>
      </c>
      <c r="CB114" s="839"/>
      <c r="CC114" s="839"/>
      <c r="CD114" s="839"/>
      <c r="CE114" s="839"/>
      <c r="CF114" s="894">
        <v>31.3</v>
      </c>
      <c r="CG114" s="895"/>
      <c r="CH114" s="895"/>
      <c r="CI114" s="895"/>
      <c r="CJ114" s="895"/>
      <c r="CK114" s="949"/>
      <c r="CL114" s="907"/>
      <c r="CM114" s="837" t="s">
        <v>390</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65</v>
      </c>
      <c r="DH114" s="802"/>
      <c r="DI114" s="802"/>
      <c r="DJ114" s="802"/>
      <c r="DK114" s="803"/>
      <c r="DL114" s="804" t="s">
        <v>65</v>
      </c>
      <c r="DM114" s="802"/>
      <c r="DN114" s="802"/>
      <c r="DO114" s="802"/>
      <c r="DP114" s="803"/>
      <c r="DQ114" s="804" t="s">
        <v>65</v>
      </c>
      <c r="DR114" s="802"/>
      <c r="DS114" s="802"/>
      <c r="DT114" s="802"/>
      <c r="DU114" s="803"/>
      <c r="DV114" s="843" t="s">
        <v>65</v>
      </c>
      <c r="DW114" s="844"/>
      <c r="DX114" s="844"/>
      <c r="DY114" s="844"/>
      <c r="DZ114" s="845"/>
    </row>
    <row r="115" spans="1:130" s="95" customFormat="1" ht="26.25" customHeight="1" x14ac:dyDescent="0.2">
      <c r="A115" s="943"/>
      <c r="B115" s="944"/>
      <c r="C115" s="774" t="s">
        <v>391</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t="s">
        <v>65</v>
      </c>
      <c r="AB115" s="935"/>
      <c r="AC115" s="935"/>
      <c r="AD115" s="935"/>
      <c r="AE115" s="936"/>
      <c r="AF115" s="937">
        <v>17</v>
      </c>
      <c r="AG115" s="935"/>
      <c r="AH115" s="935"/>
      <c r="AI115" s="935"/>
      <c r="AJ115" s="936"/>
      <c r="AK115" s="937">
        <v>83</v>
      </c>
      <c r="AL115" s="935"/>
      <c r="AM115" s="935"/>
      <c r="AN115" s="935"/>
      <c r="AO115" s="936"/>
      <c r="AP115" s="938">
        <v>0</v>
      </c>
      <c r="AQ115" s="939"/>
      <c r="AR115" s="939"/>
      <c r="AS115" s="939"/>
      <c r="AT115" s="940"/>
      <c r="AU115" s="954"/>
      <c r="AV115" s="955"/>
      <c r="AW115" s="955"/>
      <c r="AX115" s="955"/>
      <c r="AY115" s="955"/>
      <c r="AZ115" s="837" t="s">
        <v>392</v>
      </c>
      <c r="BA115" s="774"/>
      <c r="BB115" s="774"/>
      <c r="BC115" s="774"/>
      <c r="BD115" s="774"/>
      <c r="BE115" s="774"/>
      <c r="BF115" s="774"/>
      <c r="BG115" s="774"/>
      <c r="BH115" s="774"/>
      <c r="BI115" s="774"/>
      <c r="BJ115" s="774"/>
      <c r="BK115" s="774"/>
      <c r="BL115" s="774"/>
      <c r="BM115" s="774"/>
      <c r="BN115" s="774"/>
      <c r="BO115" s="774"/>
      <c r="BP115" s="775"/>
      <c r="BQ115" s="838" t="s">
        <v>65</v>
      </c>
      <c r="BR115" s="839"/>
      <c r="BS115" s="839"/>
      <c r="BT115" s="839"/>
      <c r="BU115" s="839"/>
      <c r="BV115" s="839" t="s">
        <v>65</v>
      </c>
      <c r="BW115" s="839"/>
      <c r="BX115" s="839"/>
      <c r="BY115" s="839"/>
      <c r="BZ115" s="839"/>
      <c r="CA115" s="839" t="s">
        <v>65</v>
      </c>
      <c r="CB115" s="839"/>
      <c r="CC115" s="839"/>
      <c r="CD115" s="839"/>
      <c r="CE115" s="839"/>
      <c r="CF115" s="894" t="s">
        <v>65</v>
      </c>
      <c r="CG115" s="895"/>
      <c r="CH115" s="895"/>
      <c r="CI115" s="895"/>
      <c r="CJ115" s="895"/>
      <c r="CK115" s="949"/>
      <c r="CL115" s="907"/>
      <c r="CM115" s="837" t="s">
        <v>393</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65</v>
      </c>
      <c r="DH115" s="802"/>
      <c r="DI115" s="802"/>
      <c r="DJ115" s="802"/>
      <c r="DK115" s="803"/>
      <c r="DL115" s="804" t="s">
        <v>65</v>
      </c>
      <c r="DM115" s="802"/>
      <c r="DN115" s="802"/>
      <c r="DO115" s="802"/>
      <c r="DP115" s="803"/>
      <c r="DQ115" s="804" t="s">
        <v>65</v>
      </c>
      <c r="DR115" s="802"/>
      <c r="DS115" s="802"/>
      <c r="DT115" s="802"/>
      <c r="DU115" s="803"/>
      <c r="DV115" s="843" t="s">
        <v>65</v>
      </c>
      <c r="DW115" s="844"/>
      <c r="DX115" s="844"/>
      <c r="DY115" s="844"/>
      <c r="DZ115" s="845"/>
    </row>
    <row r="116" spans="1:130" s="95" customFormat="1" ht="26.25" customHeight="1" x14ac:dyDescent="0.2">
      <c r="A116" s="945"/>
      <c r="B116" s="946"/>
      <c r="C116" s="841" t="s">
        <v>394</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v>14</v>
      </c>
      <c r="AB116" s="802"/>
      <c r="AC116" s="802"/>
      <c r="AD116" s="802"/>
      <c r="AE116" s="803"/>
      <c r="AF116" s="804">
        <v>71</v>
      </c>
      <c r="AG116" s="802"/>
      <c r="AH116" s="802"/>
      <c r="AI116" s="802"/>
      <c r="AJ116" s="803"/>
      <c r="AK116" s="804">
        <v>120</v>
      </c>
      <c r="AL116" s="802"/>
      <c r="AM116" s="802"/>
      <c r="AN116" s="802"/>
      <c r="AO116" s="803"/>
      <c r="AP116" s="843">
        <v>0</v>
      </c>
      <c r="AQ116" s="844"/>
      <c r="AR116" s="844"/>
      <c r="AS116" s="844"/>
      <c r="AT116" s="845"/>
      <c r="AU116" s="954"/>
      <c r="AV116" s="955"/>
      <c r="AW116" s="955"/>
      <c r="AX116" s="955"/>
      <c r="AY116" s="955"/>
      <c r="AZ116" s="931" t="s">
        <v>395</v>
      </c>
      <c r="BA116" s="932"/>
      <c r="BB116" s="932"/>
      <c r="BC116" s="932"/>
      <c r="BD116" s="932"/>
      <c r="BE116" s="932"/>
      <c r="BF116" s="932"/>
      <c r="BG116" s="932"/>
      <c r="BH116" s="932"/>
      <c r="BI116" s="932"/>
      <c r="BJ116" s="932"/>
      <c r="BK116" s="932"/>
      <c r="BL116" s="932"/>
      <c r="BM116" s="932"/>
      <c r="BN116" s="932"/>
      <c r="BO116" s="932"/>
      <c r="BP116" s="933"/>
      <c r="BQ116" s="838" t="s">
        <v>65</v>
      </c>
      <c r="BR116" s="839"/>
      <c r="BS116" s="839"/>
      <c r="BT116" s="839"/>
      <c r="BU116" s="839"/>
      <c r="BV116" s="839" t="s">
        <v>65</v>
      </c>
      <c r="BW116" s="839"/>
      <c r="BX116" s="839"/>
      <c r="BY116" s="839"/>
      <c r="BZ116" s="839"/>
      <c r="CA116" s="839" t="s">
        <v>65</v>
      </c>
      <c r="CB116" s="839"/>
      <c r="CC116" s="839"/>
      <c r="CD116" s="839"/>
      <c r="CE116" s="839"/>
      <c r="CF116" s="894" t="s">
        <v>65</v>
      </c>
      <c r="CG116" s="895"/>
      <c r="CH116" s="895"/>
      <c r="CI116" s="895"/>
      <c r="CJ116" s="895"/>
      <c r="CK116" s="949"/>
      <c r="CL116" s="907"/>
      <c r="CM116" s="837" t="s">
        <v>396</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65</v>
      </c>
      <c r="DH116" s="802"/>
      <c r="DI116" s="802"/>
      <c r="DJ116" s="802"/>
      <c r="DK116" s="803"/>
      <c r="DL116" s="804" t="s">
        <v>65</v>
      </c>
      <c r="DM116" s="802"/>
      <c r="DN116" s="802"/>
      <c r="DO116" s="802"/>
      <c r="DP116" s="803"/>
      <c r="DQ116" s="804" t="s">
        <v>65</v>
      </c>
      <c r="DR116" s="802"/>
      <c r="DS116" s="802"/>
      <c r="DT116" s="802"/>
      <c r="DU116" s="803"/>
      <c r="DV116" s="843" t="s">
        <v>65</v>
      </c>
      <c r="DW116" s="844"/>
      <c r="DX116" s="844"/>
      <c r="DY116" s="844"/>
      <c r="DZ116" s="845"/>
    </row>
    <row r="117" spans="1:130" s="95" customFormat="1" ht="26.25" customHeight="1" x14ac:dyDescent="0.2">
      <c r="A117" s="917" t="s">
        <v>122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397</v>
      </c>
      <c r="Z117" s="919"/>
      <c r="AA117" s="924">
        <v>252212</v>
      </c>
      <c r="AB117" s="925"/>
      <c r="AC117" s="925"/>
      <c r="AD117" s="925"/>
      <c r="AE117" s="926"/>
      <c r="AF117" s="927">
        <v>278740</v>
      </c>
      <c r="AG117" s="925"/>
      <c r="AH117" s="925"/>
      <c r="AI117" s="925"/>
      <c r="AJ117" s="926"/>
      <c r="AK117" s="927">
        <v>333003</v>
      </c>
      <c r="AL117" s="925"/>
      <c r="AM117" s="925"/>
      <c r="AN117" s="925"/>
      <c r="AO117" s="926"/>
      <c r="AP117" s="928"/>
      <c r="AQ117" s="929"/>
      <c r="AR117" s="929"/>
      <c r="AS117" s="929"/>
      <c r="AT117" s="930"/>
      <c r="AU117" s="954"/>
      <c r="AV117" s="955"/>
      <c r="AW117" s="955"/>
      <c r="AX117" s="955"/>
      <c r="AY117" s="955"/>
      <c r="AZ117" s="882" t="s">
        <v>398</v>
      </c>
      <c r="BA117" s="883"/>
      <c r="BB117" s="883"/>
      <c r="BC117" s="883"/>
      <c r="BD117" s="883"/>
      <c r="BE117" s="883"/>
      <c r="BF117" s="883"/>
      <c r="BG117" s="883"/>
      <c r="BH117" s="883"/>
      <c r="BI117" s="883"/>
      <c r="BJ117" s="883"/>
      <c r="BK117" s="883"/>
      <c r="BL117" s="883"/>
      <c r="BM117" s="883"/>
      <c r="BN117" s="883"/>
      <c r="BO117" s="883"/>
      <c r="BP117" s="884"/>
      <c r="BQ117" s="838" t="s">
        <v>65</v>
      </c>
      <c r="BR117" s="839"/>
      <c r="BS117" s="839"/>
      <c r="BT117" s="839"/>
      <c r="BU117" s="839"/>
      <c r="BV117" s="839" t="s">
        <v>65</v>
      </c>
      <c r="BW117" s="839"/>
      <c r="BX117" s="839"/>
      <c r="BY117" s="839"/>
      <c r="BZ117" s="839"/>
      <c r="CA117" s="839" t="s">
        <v>65</v>
      </c>
      <c r="CB117" s="839"/>
      <c r="CC117" s="839"/>
      <c r="CD117" s="839"/>
      <c r="CE117" s="839"/>
      <c r="CF117" s="894" t="s">
        <v>65</v>
      </c>
      <c r="CG117" s="895"/>
      <c r="CH117" s="895"/>
      <c r="CI117" s="895"/>
      <c r="CJ117" s="895"/>
      <c r="CK117" s="949"/>
      <c r="CL117" s="907"/>
      <c r="CM117" s="837" t="s">
        <v>399</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65</v>
      </c>
      <c r="DH117" s="802"/>
      <c r="DI117" s="802"/>
      <c r="DJ117" s="802"/>
      <c r="DK117" s="803"/>
      <c r="DL117" s="804" t="s">
        <v>65</v>
      </c>
      <c r="DM117" s="802"/>
      <c r="DN117" s="802"/>
      <c r="DO117" s="802"/>
      <c r="DP117" s="803"/>
      <c r="DQ117" s="804" t="s">
        <v>65</v>
      </c>
      <c r="DR117" s="802"/>
      <c r="DS117" s="802"/>
      <c r="DT117" s="802"/>
      <c r="DU117" s="803"/>
      <c r="DV117" s="843" t="s">
        <v>65</v>
      </c>
      <c r="DW117" s="844"/>
      <c r="DX117" s="844"/>
      <c r="DY117" s="844"/>
      <c r="DZ117" s="845"/>
    </row>
    <row r="118" spans="1:130" s="95" customFormat="1" ht="26.25" customHeight="1" x14ac:dyDescent="0.2">
      <c r="A118" s="917" t="s">
        <v>372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369</v>
      </c>
      <c r="AB118" s="918"/>
      <c r="AC118" s="918"/>
      <c r="AD118" s="918"/>
      <c r="AE118" s="919"/>
      <c r="AF118" s="920" t="s">
        <v>370</v>
      </c>
      <c r="AG118" s="918"/>
      <c r="AH118" s="918"/>
      <c r="AI118" s="918"/>
      <c r="AJ118" s="919"/>
      <c r="AK118" s="920" t="s">
        <v>241</v>
      </c>
      <c r="AL118" s="918"/>
      <c r="AM118" s="918"/>
      <c r="AN118" s="918"/>
      <c r="AO118" s="919"/>
      <c r="AP118" s="921" t="s">
        <v>371</v>
      </c>
      <c r="AQ118" s="922"/>
      <c r="AR118" s="922"/>
      <c r="AS118" s="922"/>
      <c r="AT118" s="923"/>
      <c r="AU118" s="954"/>
      <c r="AV118" s="955"/>
      <c r="AW118" s="955"/>
      <c r="AX118" s="955"/>
      <c r="AY118" s="955"/>
      <c r="AZ118" s="840" t="s">
        <v>400</v>
      </c>
      <c r="BA118" s="841"/>
      <c r="BB118" s="841"/>
      <c r="BC118" s="841"/>
      <c r="BD118" s="841"/>
      <c r="BE118" s="841"/>
      <c r="BF118" s="841"/>
      <c r="BG118" s="841"/>
      <c r="BH118" s="841"/>
      <c r="BI118" s="841"/>
      <c r="BJ118" s="841"/>
      <c r="BK118" s="841"/>
      <c r="BL118" s="841"/>
      <c r="BM118" s="841"/>
      <c r="BN118" s="841"/>
      <c r="BO118" s="841"/>
      <c r="BP118" s="842"/>
      <c r="BQ118" s="878" t="s">
        <v>65</v>
      </c>
      <c r="BR118" s="879"/>
      <c r="BS118" s="879"/>
      <c r="BT118" s="879"/>
      <c r="BU118" s="879"/>
      <c r="BV118" s="879" t="s">
        <v>65</v>
      </c>
      <c r="BW118" s="879"/>
      <c r="BX118" s="879"/>
      <c r="BY118" s="879"/>
      <c r="BZ118" s="879"/>
      <c r="CA118" s="879" t="s">
        <v>65</v>
      </c>
      <c r="CB118" s="879"/>
      <c r="CC118" s="879"/>
      <c r="CD118" s="879"/>
      <c r="CE118" s="879"/>
      <c r="CF118" s="894" t="s">
        <v>65</v>
      </c>
      <c r="CG118" s="895"/>
      <c r="CH118" s="895"/>
      <c r="CI118" s="895"/>
      <c r="CJ118" s="895"/>
      <c r="CK118" s="949"/>
      <c r="CL118" s="907"/>
      <c r="CM118" s="837" t="s">
        <v>401</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65</v>
      </c>
      <c r="DH118" s="802"/>
      <c r="DI118" s="802"/>
      <c r="DJ118" s="802"/>
      <c r="DK118" s="803"/>
      <c r="DL118" s="804" t="s">
        <v>65</v>
      </c>
      <c r="DM118" s="802"/>
      <c r="DN118" s="802"/>
      <c r="DO118" s="802"/>
      <c r="DP118" s="803"/>
      <c r="DQ118" s="804" t="s">
        <v>65</v>
      </c>
      <c r="DR118" s="802"/>
      <c r="DS118" s="802"/>
      <c r="DT118" s="802"/>
      <c r="DU118" s="803"/>
      <c r="DV118" s="843" t="s">
        <v>65</v>
      </c>
      <c r="DW118" s="844"/>
      <c r="DX118" s="844"/>
      <c r="DY118" s="844"/>
      <c r="DZ118" s="845"/>
    </row>
    <row r="119" spans="1:130" s="95" customFormat="1" ht="26.25" customHeight="1" x14ac:dyDescent="0.2">
      <c r="A119" s="904" t="s">
        <v>376</v>
      </c>
      <c r="B119" s="905"/>
      <c r="C119" s="862" t="s">
        <v>377</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65</v>
      </c>
      <c r="AB119" s="911"/>
      <c r="AC119" s="911"/>
      <c r="AD119" s="911"/>
      <c r="AE119" s="912"/>
      <c r="AF119" s="913" t="s">
        <v>65</v>
      </c>
      <c r="AG119" s="911"/>
      <c r="AH119" s="911"/>
      <c r="AI119" s="911"/>
      <c r="AJ119" s="912"/>
      <c r="AK119" s="913" t="s">
        <v>65</v>
      </c>
      <c r="AL119" s="911"/>
      <c r="AM119" s="911"/>
      <c r="AN119" s="911"/>
      <c r="AO119" s="912"/>
      <c r="AP119" s="914" t="s">
        <v>65</v>
      </c>
      <c r="AQ119" s="915"/>
      <c r="AR119" s="915"/>
      <c r="AS119" s="915"/>
      <c r="AT119" s="916"/>
      <c r="AU119" s="956"/>
      <c r="AV119" s="957"/>
      <c r="AW119" s="957"/>
      <c r="AX119" s="957"/>
      <c r="AY119" s="957"/>
      <c r="AZ119" s="116" t="s">
        <v>122</v>
      </c>
      <c r="BA119" s="116"/>
      <c r="BB119" s="116"/>
      <c r="BC119" s="116"/>
      <c r="BD119" s="116"/>
      <c r="BE119" s="116"/>
      <c r="BF119" s="116"/>
      <c r="BG119" s="116"/>
      <c r="BH119" s="116"/>
      <c r="BI119" s="116"/>
      <c r="BJ119" s="116"/>
      <c r="BK119" s="116"/>
      <c r="BL119" s="116"/>
      <c r="BM119" s="116"/>
      <c r="BN119" s="116"/>
      <c r="BO119" s="876" t="s">
        <v>402</v>
      </c>
      <c r="BP119" s="877"/>
      <c r="BQ119" s="878">
        <v>3615152</v>
      </c>
      <c r="BR119" s="879"/>
      <c r="BS119" s="879"/>
      <c r="BT119" s="879"/>
      <c r="BU119" s="879"/>
      <c r="BV119" s="879">
        <v>4023110</v>
      </c>
      <c r="BW119" s="879"/>
      <c r="BX119" s="879"/>
      <c r="BY119" s="879"/>
      <c r="BZ119" s="879"/>
      <c r="CA119" s="879">
        <v>3861348</v>
      </c>
      <c r="CB119" s="879"/>
      <c r="CC119" s="879"/>
      <c r="CD119" s="879"/>
      <c r="CE119" s="879"/>
      <c r="CF119" s="770"/>
      <c r="CG119" s="771"/>
      <c r="CH119" s="771"/>
      <c r="CI119" s="771"/>
      <c r="CJ119" s="875"/>
      <c r="CK119" s="950"/>
      <c r="CL119" s="909"/>
      <c r="CM119" s="840" t="s">
        <v>403</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65</v>
      </c>
      <c r="DH119" s="786"/>
      <c r="DI119" s="786"/>
      <c r="DJ119" s="786"/>
      <c r="DK119" s="787"/>
      <c r="DL119" s="788">
        <v>3018</v>
      </c>
      <c r="DM119" s="786"/>
      <c r="DN119" s="786"/>
      <c r="DO119" s="786"/>
      <c r="DP119" s="787"/>
      <c r="DQ119" s="788">
        <v>2939</v>
      </c>
      <c r="DR119" s="786"/>
      <c r="DS119" s="786"/>
      <c r="DT119" s="786"/>
      <c r="DU119" s="787"/>
      <c r="DV119" s="850">
        <v>0.2</v>
      </c>
      <c r="DW119" s="851"/>
      <c r="DX119" s="851"/>
      <c r="DY119" s="851"/>
      <c r="DZ119" s="852"/>
    </row>
    <row r="120" spans="1:130" s="95" customFormat="1" ht="26.25" customHeight="1" x14ac:dyDescent="0.2">
      <c r="A120" s="906"/>
      <c r="B120" s="907"/>
      <c r="C120" s="837" t="s">
        <v>380</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65</v>
      </c>
      <c r="AB120" s="802"/>
      <c r="AC120" s="802"/>
      <c r="AD120" s="802"/>
      <c r="AE120" s="803"/>
      <c r="AF120" s="804" t="s">
        <v>65</v>
      </c>
      <c r="AG120" s="802"/>
      <c r="AH120" s="802"/>
      <c r="AI120" s="802"/>
      <c r="AJ120" s="803"/>
      <c r="AK120" s="804" t="s">
        <v>65</v>
      </c>
      <c r="AL120" s="802"/>
      <c r="AM120" s="802"/>
      <c r="AN120" s="802"/>
      <c r="AO120" s="803"/>
      <c r="AP120" s="843" t="s">
        <v>65</v>
      </c>
      <c r="AQ120" s="844"/>
      <c r="AR120" s="844"/>
      <c r="AS120" s="844"/>
      <c r="AT120" s="845"/>
      <c r="AU120" s="896" t="s">
        <v>404</v>
      </c>
      <c r="AV120" s="897"/>
      <c r="AW120" s="897"/>
      <c r="AX120" s="897"/>
      <c r="AY120" s="898"/>
      <c r="AZ120" s="862" t="s">
        <v>405</v>
      </c>
      <c r="BA120" s="830"/>
      <c r="BB120" s="830"/>
      <c r="BC120" s="830"/>
      <c r="BD120" s="830"/>
      <c r="BE120" s="830"/>
      <c r="BF120" s="830"/>
      <c r="BG120" s="830"/>
      <c r="BH120" s="830"/>
      <c r="BI120" s="830"/>
      <c r="BJ120" s="830"/>
      <c r="BK120" s="830"/>
      <c r="BL120" s="830"/>
      <c r="BM120" s="830"/>
      <c r="BN120" s="830"/>
      <c r="BO120" s="830"/>
      <c r="BP120" s="831"/>
      <c r="BQ120" s="863">
        <v>1998809</v>
      </c>
      <c r="BR120" s="847"/>
      <c r="BS120" s="847"/>
      <c r="BT120" s="847"/>
      <c r="BU120" s="847"/>
      <c r="BV120" s="847">
        <v>1947464</v>
      </c>
      <c r="BW120" s="847"/>
      <c r="BX120" s="847"/>
      <c r="BY120" s="847"/>
      <c r="BZ120" s="847"/>
      <c r="CA120" s="847">
        <v>2047186</v>
      </c>
      <c r="CB120" s="847"/>
      <c r="CC120" s="847"/>
      <c r="CD120" s="847"/>
      <c r="CE120" s="847"/>
      <c r="CF120" s="885">
        <v>162.19999999999999</v>
      </c>
      <c r="CG120" s="886"/>
      <c r="CH120" s="886"/>
      <c r="CI120" s="886"/>
      <c r="CJ120" s="886"/>
      <c r="CK120" s="887" t="s">
        <v>406</v>
      </c>
      <c r="CL120" s="854"/>
      <c r="CM120" s="854"/>
      <c r="CN120" s="854"/>
      <c r="CO120" s="855"/>
      <c r="CP120" s="891" t="s">
        <v>349</v>
      </c>
      <c r="CQ120" s="892"/>
      <c r="CR120" s="892"/>
      <c r="CS120" s="892"/>
      <c r="CT120" s="892"/>
      <c r="CU120" s="892"/>
      <c r="CV120" s="892"/>
      <c r="CW120" s="892"/>
      <c r="CX120" s="892"/>
      <c r="CY120" s="892"/>
      <c r="CZ120" s="892"/>
      <c r="DA120" s="892"/>
      <c r="DB120" s="892"/>
      <c r="DC120" s="892"/>
      <c r="DD120" s="892"/>
      <c r="DE120" s="892"/>
      <c r="DF120" s="893"/>
      <c r="DG120" s="863">
        <v>44269</v>
      </c>
      <c r="DH120" s="847"/>
      <c r="DI120" s="847"/>
      <c r="DJ120" s="847"/>
      <c r="DK120" s="847"/>
      <c r="DL120" s="847">
        <v>39912</v>
      </c>
      <c r="DM120" s="847"/>
      <c r="DN120" s="847"/>
      <c r="DO120" s="847"/>
      <c r="DP120" s="847"/>
      <c r="DQ120" s="847">
        <v>35848</v>
      </c>
      <c r="DR120" s="847"/>
      <c r="DS120" s="847"/>
      <c r="DT120" s="847"/>
      <c r="DU120" s="847"/>
      <c r="DV120" s="848">
        <v>2.8</v>
      </c>
      <c r="DW120" s="848"/>
      <c r="DX120" s="848"/>
      <c r="DY120" s="848"/>
      <c r="DZ120" s="849"/>
    </row>
    <row r="121" spans="1:130" s="95" customFormat="1" ht="26.25" customHeight="1" x14ac:dyDescent="0.2">
      <c r="A121" s="906"/>
      <c r="B121" s="907"/>
      <c r="C121" s="882" t="s">
        <v>407</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65</v>
      </c>
      <c r="AB121" s="802"/>
      <c r="AC121" s="802"/>
      <c r="AD121" s="802"/>
      <c r="AE121" s="803"/>
      <c r="AF121" s="804" t="s">
        <v>65</v>
      </c>
      <c r="AG121" s="802"/>
      <c r="AH121" s="802"/>
      <c r="AI121" s="802"/>
      <c r="AJ121" s="803"/>
      <c r="AK121" s="804" t="s">
        <v>65</v>
      </c>
      <c r="AL121" s="802"/>
      <c r="AM121" s="802"/>
      <c r="AN121" s="802"/>
      <c r="AO121" s="803"/>
      <c r="AP121" s="843" t="s">
        <v>65</v>
      </c>
      <c r="AQ121" s="844"/>
      <c r="AR121" s="844"/>
      <c r="AS121" s="844"/>
      <c r="AT121" s="845"/>
      <c r="AU121" s="899"/>
      <c r="AV121" s="900"/>
      <c r="AW121" s="900"/>
      <c r="AX121" s="900"/>
      <c r="AY121" s="901"/>
      <c r="AZ121" s="837" t="s">
        <v>408</v>
      </c>
      <c r="BA121" s="774"/>
      <c r="BB121" s="774"/>
      <c r="BC121" s="774"/>
      <c r="BD121" s="774"/>
      <c r="BE121" s="774"/>
      <c r="BF121" s="774"/>
      <c r="BG121" s="774"/>
      <c r="BH121" s="774"/>
      <c r="BI121" s="774"/>
      <c r="BJ121" s="774"/>
      <c r="BK121" s="774"/>
      <c r="BL121" s="774"/>
      <c r="BM121" s="774"/>
      <c r="BN121" s="774"/>
      <c r="BO121" s="774"/>
      <c r="BP121" s="775"/>
      <c r="BQ121" s="838">
        <v>21366</v>
      </c>
      <c r="BR121" s="839"/>
      <c r="BS121" s="839"/>
      <c r="BT121" s="839"/>
      <c r="BU121" s="839"/>
      <c r="BV121" s="839">
        <v>17300</v>
      </c>
      <c r="BW121" s="839"/>
      <c r="BX121" s="839"/>
      <c r="BY121" s="839"/>
      <c r="BZ121" s="839"/>
      <c r="CA121" s="839">
        <v>13166</v>
      </c>
      <c r="CB121" s="839"/>
      <c r="CC121" s="839"/>
      <c r="CD121" s="839"/>
      <c r="CE121" s="839"/>
      <c r="CF121" s="894">
        <v>1</v>
      </c>
      <c r="CG121" s="895"/>
      <c r="CH121" s="895"/>
      <c r="CI121" s="895"/>
      <c r="CJ121" s="895"/>
      <c r="CK121" s="888"/>
      <c r="CL121" s="857"/>
      <c r="CM121" s="857"/>
      <c r="CN121" s="857"/>
      <c r="CO121" s="858"/>
      <c r="CP121" s="866" t="s">
        <v>347</v>
      </c>
      <c r="CQ121" s="867"/>
      <c r="CR121" s="867"/>
      <c r="CS121" s="867"/>
      <c r="CT121" s="867"/>
      <c r="CU121" s="867"/>
      <c r="CV121" s="867"/>
      <c r="CW121" s="867"/>
      <c r="CX121" s="867"/>
      <c r="CY121" s="867"/>
      <c r="CZ121" s="867"/>
      <c r="DA121" s="867"/>
      <c r="DB121" s="867"/>
      <c r="DC121" s="867"/>
      <c r="DD121" s="867"/>
      <c r="DE121" s="867"/>
      <c r="DF121" s="868"/>
      <c r="DG121" s="838">
        <v>20241</v>
      </c>
      <c r="DH121" s="839"/>
      <c r="DI121" s="839"/>
      <c r="DJ121" s="839"/>
      <c r="DK121" s="839"/>
      <c r="DL121" s="839">
        <v>17842</v>
      </c>
      <c r="DM121" s="839"/>
      <c r="DN121" s="839"/>
      <c r="DO121" s="839"/>
      <c r="DP121" s="839"/>
      <c r="DQ121" s="839">
        <v>18351</v>
      </c>
      <c r="DR121" s="839"/>
      <c r="DS121" s="839"/>
      <c r="DT121" s="839"/>
      <c r="DU121" s="839"/>
      <c r="DV121" s="816">
        <v>1.5</v>
      </c>
      <c r="DW121" s="816"/>
      <c r="DX121" s="816"/>
      <c r="DY121" s="816"/>
      <c r="DZ121" s="817"/>
    </row>
    <row r="122" spans="1:130" s="95" customFormat="1" ht="26.25" customHeight="1" x14ac:dyDescent="0.2">
      <c r="A122" s="906"/>
      <c r="B122" s="907"/>
      <c r="C122" s="837" t="s">
        <v>390</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65</v>
      </c>
      <c r="AB122" s="802"/>
      <c r="AC122" s="802"/>
      <c r="AD122" s="802"/>
      <c r="AE122" s="803"/>
      <c r="AF122" s="804" t="s">
        <v>65</v>
      </c>
      <c r="AG122" s="802"/>
      <c r="AH122" s="802"/>
      <c r="AI122" s="802"/>
      <c r="AJ122" s="803"/>
      <c r="AK122" s="804" t="s">
        <v>65</v>
      </c>
      <c r="AL122" s="802"/>
      <c r="AM122" s="802"/>
      <c r="AN122" s="802"/>
      <c r="AO122" s="803"/>
      <c r="AP122" s="843" t="s">
        <v>65</v>
      </c>
      <c r="AQ122" s="844"/>
      <c r="AR122" s="844"/>
      <c r="AS122" s="844"/>
      <c r="AT122" s="845"/>
      <c r="AU122" s="899"/>
      <c r="AV122" s="900"/>
      <c r="AW122" s="900"/>
      <c r="AX122" s="900"/>
      <c r="AY122" s="901"/>
      <c r="AZ122" s="840" t="s">
        <v>409</v>
      </c>
      <c r="BA122" s="841"/>
      <c r="BB122" s="841"/>
      <c r="BC122" s="841"/>
      <c r="BD122" s="841"/>
      <c r="BE122" s="841"/>
      <c r="BF122" s="841"/>
      <c r="BG122" s="841"/>
      <c r="BH122" s="841"/>
      <c r="BI122" s="841"/>
      <c r="BJ122" s="841"/>
      <c r="BK122" s="841"/>
      <c r="BL122" s="841"/>
      <c r="BM122" s="841"/>
      <c r="BN122" s="841"/>
      <c r="BO122" s="841"/>
      <c r="BP122" s="842"/>
      <c r="BQ122" s="878">
        <v>2451289</v>
      </c>
      <c r="BR122" s="879"/>
      <c r="BS122" s="879"/>
      <c r="BT122" s="879"/>
      <c r="BU122" s="879"/>
      <c r="BV122" s="879">
        <v>2593613</v>
      </c>
      <c r="BW122" s="879"/>
      <c r="BX122" s="879"/>
      <c r="BY122" s="879"/>
      <c r="BZ122" s="879"/>
      <c r="CA122" s="879">
        <v>2553552</v>
      </c>
      <c r="CB122" s="879"/>
      <c r="CC122" s="879"/>
      <c r="CD122" s="879"/>
      <c r="CE122" s="879"/>
      <c r="CF122" s="880">
        <v>202.3</v>
      </c>
      <c r="CG122" s="881"/>
      <c r="CH122" s="881"/>
      <c r="CI122" s="881"/>
      <c r="CJ122" s="881"/>
      <c r="CK122" s="888"/>
      <c r="CL122" s="857"/>
      <c r="CM122" s="857"/>
      <c r="CN122" s="857"/>
      <c r="CO122" s="858"/>
      <c r="CP122" s="866" t="s">
        <v>410</v>
      </c>
      <c r="CQ122" s="867"/>
      <c r="CR122" s="867"/>
      <c r="CS122" s="867"/>
      <c r="CT122" s="867"/>
      <c r="CU122" s="867"/>
      <c r="CV122" s="867"/>
      <c r="CW122" s="867"/>
      <c r="CX122" s="867"/>
      <c r="CY122" s="867"/>
      <c r="CZ122" s="867"/>
      <c r="DA122" s="867"/>
      <c r="DB122" s="867"/>
      <c r="DC122" s="867"/>
      <c r="DD122" s="867"/>
      <c r="DE122" s="867"/>
      <c r="DF122" s="868"/>
      <c r="DG122" s="838" t="s">
        <v>65</v>
      </c>
      <c r="DH122" s="839"/>
      <c r="DI122" s="839"/>
      <c r="DJ122" s="839"/>
      <c r="DK122" s="839"/>
      <c r="DL122" s="839" t="s">
        <v>65</v>
      </c>
      <c r="DM122" s="839"/>
      <c r="DN122" s="839"/>
      <c r="DO122" s="839"/>
      <c r="DP122" s="839"/>
      <c r="DQ122" s="839" t="s">
        <v>65</v>
      </c>
      <c r="DR122" s="839"/>
      <c r="DS122" s="839"/>
      <c r="DT122" s="839"/>
      <c r="DU122" s="839"/>
      <c r="DV122" s="816" t="s">
        <v>65</v>
      </c>
      <c r="DW122" s="816"/>
      <c r="DX122" s="816"/>
      <c r="DY122" s="816"/>
      <c r="DZ122" s="817"/>
    </row>
    <row r="123" spans="1:130" s="95" customFormat="1" ht="26.25" customHeight="1" x14ac:dyDescent="0.2">
      <c r="A123" s="906"/>
      <c r="B123" s="907"/>
      <c r="C123" s="837" t="s">
        <v>396</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65</v>
      </c>
      <c r="AB123" s="802"/>
      <c r="AC123" s="802"/>
      <c r="AD123" s="802"/>
      <c r="AE123" s="803"/>
      <c r="AF123" s="804" t="s">
        <v>65</v>
      </c>
      <c r="AG123" s="802"/>
      <c r="AH123" s="802"/>
      <c r="AI123" s="802"/>
      <c r="AJ123" s="803"/>
      <c r="AK123" s="804" t="s">
        <v>65</v>
      </c>
      <c r="AL123" s="802"/>
      <c r="AM123" s="802"/>
      <c r="AN123" s="802"/>
      <c r="AO123" s="803"/>
      <c r="AP123" s="843" t="s">
        <v>65</v>
      </c>
      <c r="AQ123" s="844"/>
      <c r="AR123" s="844"/>
      <c r="AS123" s="844"/>
      <c r="AT123" s="845"/>
      <c r="AU123" s="902"/>
      <c r="AV123" s="903"/>
      <c r="AW123" s="903"/>
      <c r="AX123" s="903"/>
      <c r="AY123" s="903"/>
      <c r="AZ123" s="116" t="s">
        <v>122</v>
      </c>
      <c r="BA123" s="116"/>
      <c r="BB123" s="116"/>
      <c r="BC123" s="116"/>
      <c r="BD123" s="116"/>
      <c r="BE123" s="116"/>
      <c r="BF123" s="116"/>
      <c r="BG123" s="116"/>
      <c r="BH123" s="116"/>
      <c r="BI123" s="116"/>
      <c r="BJ123" s="116"/>
      <c r="BK123" s="116"/>
      <c r="BL123" s="116"/>
      <c r="BM123" s="116"/>
      <c r="BN123" s="116"/>
      <c r="BO123" s="876" t="s">
        <v>411</v>
      </c>
      <c r="BP123" s="877"/>
      <c r="BQ123" s="873">
        <v>4471464</v>
      </c>
      <c r="BR123" s="874"/>
      <c r="BS123" s="874"/>
      <c r="BT123" s="874"/>
      <c r="BU123" s="874"/>
      <c r="BV123" s="874">
        <v>4558377</v>
      </c>
      <c r="BW123" s="874"/>
      <c r="BX123" s="874"/>
      <c r="BY123" s="874"/>
      <c r="BZ123" s="874"/>
      <c r="CA123" s="874">
        <v>4613904</v>
      </c>
      <c r="CB123" s="874"/>
      <c r="CC123" s="874"/>
      <c r="CD123" s="874"/>
      <c r="CE123" s="874"/>
      <c r="CF123" s="770"/>
      <c r="CG123" s="771"/>
      <c r="CH123" s="771"/>
      <c r="CI123" s="771"/>
      <c r="CJ123" s="875"/>
      <c r="CK123" s="888"/>
      <c r="CL123" s="857"/>
      <c r="CM123" s="857"/>
      <c r="CN123" s="857"/>
      <c r="CO123" s="858"/>
      <c r="CP123" s="866" t="s">
        <v>412</v>
      </c>
      <c r="CQ123" s="867"/>
      <c r="CR123" s="867"/>
      <c r="CS123" s="867"/>
      <c r="CT123" s="867"/>
      <c r="CU123" s="867"/>
      <c r="CV123" s="867"/>
      <c r="CW123" s="867"/>
      <c r="CX123" s="867"/>
      <c r="CY123" s="867"/>
      <c r="CZ123" s="867"/>
      <c r="DA123" s="867"/>
      <c r="DB123" s="867"/>
      <c r="DC123" s="867"/>
      <c r="DD123" s="867"/>
      <c r="DE123" s="867"/>
      <c r="DF123" s="868"/>
      <c r="DG123" s="801" t="s">
        <v>65</v>
      </c>
      <c r="DH123" s="802"/>
      <c r="DI123" s="802"/>
      <c r="DJ123" s="802"/>
      <c r="DK123" s="803"/>
      <c r="DL123" s="804" t="s">
        <v>65</v>
      </c>
      <c r="DM123" s="802"/>
      <c r="DN123" s="802"/>
      <c r="DO123" s="802"/>
      <c r="DP123" s="803"/>
      <c r="DQ123" s="804" t="s">
        <v>65</v>
      </c>
      <c r="DR123" s="802"/>
      <c r="DS123" s="802"/>
      <c r="DT123" s="802"/>
      <c r="DU123" s="803"/>
      <c r="DV123" s="843" t="s">
        <v>65</v>
      </c>
      <c r="DW123" s="844"/>
      <c r="DX123" s="844"/>
      <c r="DY123" s="844"/>
      <c r="DZ123" s="845"/>
    </row>
    <row r="124" spans="1:130" s="95" customFormat="1" ht="26.25" customHeight="1" thickBot="1" x14ac:dyDescent="0.25">
      <c r="A124" s="906"/>
      <c r="B124" s="907"/>
      <c r="C124" s="837" t="s">
        <v>399</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65</v>
      </c>
      <c r="AB124" s="802"/>
      <c r="AC124" s="802"/>
      <c r="AD124" s="802"/>
      <c r="AE124" s="803"/>
      <c r="AF124" s="804" t="s">
        <v>65</v>
      </c>
      <c r="AG124" s="802"/>
      <c r="AH124" s="802"/>
      <c r="AI124" s="802"/>
      <c r="AJ124" s="803"/>
      <c r="AK124" s="804" t="s">
        <v>65</v>
      </c>
      <c r="AL124" s="802"/>
      <c r="AM124" s="802"/>
      <c r="AN124" s="802"/>
      <c r="AO124" s="803"/>
      <c r="AP124" s="843" t="s">
        <v>65</v>
      </c>
      <c r="AQ124" s="844"/>
      <c r="AR124" s="844"/>
      <c r="AS124" s="844"/>
      <c r="AT124" s="845"/>
      <c r="AU124" s="869" t="s">
        <v>413</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65</v>
      </c>
      <c r="BR124" s="864"/>
      <c r="BS124" s="864"/>
      <c r="BT124" s="864"/>
      <c r="BU124" s="864"/>
      <c r="BV124" s="864" t="s">
        <v>65</v>
      </c>
      <c r="BW124" s="864"/>
      <c r="BX124" s="864"/>
      <c r="BY124" s="864"/>
      <c r="BZ124" s="864"/>
      <c r="CA124" s="864" t="s">
        <v>65</v>
      </c>
      <c r="CB124" s="864"/>
      <c r="CC124" s="864"/>
      <c r="CD124" s="864"/>
      <c r="CE124" s="864"/>
      <c r="CF124" s="748"/>
      <c r="CG124" s="749"/>
      <c r="CH124" s="749"/>
      <c r="CI124" s="749"/>
      <c r="CJ124" s="865"/>
      <c r="CK124" s="889"/>
      <c r="CL124" s="889"/>
      <c r="CM124" s="889"/>
      <c r="CN124" s="889"/>
      <c r="CO124" s="890"/>
      <c r="CP124" s="866" t="s">
        <v>414</v>
      </c>
      <c r="CQ124" s="867"/>
      <c r="CR124" s="867"/>
      <c r="CS124" s="867"/>
      <c r="CT124" s="867"/>
      <c r="CU124" s="867"/>
      <c r="CV124" s="867"/>
      <c r="CW124" s="867"/>
      <c r="CX124" s="867"/>
      <c r="CY124" s="867"/>
      <c r="CZ124" s="867"/>
      <c r="DA124" s="867"/>
      <c r="DB124" s="867"/>
      <c r="DC124" s="867"/>
      <c r="DD124" s="867"/>
      <c r="DE124" s="867"/>
      <c r="DF124" s="868"/>
      <c r="DG124" s="785" t="s">
        <v>65</v>
      </c>
      <c r="DH124" s="786"/>
      <c r="DI124" s="786"/>
      <c r="DJ124" s="786"/>
      <c r="DK124" s="787"/>
      <c r="DL124" s="788" t="s">
        <v>65</v>
      </c>
      <c r="DM124" s="786"/>
      <c r="DN124" s="786"/>
      <c r="DO124" s="786"/>
      <c r="DP124" s="787"/>
      <c r="DQ124" s="788" t="s">
        <v>65</v>
      </c>
      <c r="DR124" s="786"/>
      <c r="DS124" s="786"/>
      <c r="DT124" s="786"/>
      <c r="DU124" s="787"/>
      <c r="DV124" s="850" t="s">
        <v>65</v>
      </c>
      <c r="DW124" s="851"/>
      <c r="DX124" s="851"/>
      <c r="DY124" s="851"/>
      <c r="DZ124" s="852"/>
    </row>
    <row r="125" spans="1:130" s="95" customFormat="1" ht="26.25" customHeight="1" x14ac:dyDescent="0.2">
      <c r="A125" s="906"/>
      <c r="B125" s="907"/>
      <c r="C125" s="837" t="s">
        <v>401</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65</v>
      </c>
      <c r="AB125" s="802"/>
      <c r="AC125" s="802"/>
      <c r="AD125" s="802"/>
      <c r="AE125" s="803"/>
      <c r="AF125" s="804" t="s">
        <v>65</v>
      </c>
      <c r="AG125" s="802"/>
      <c r="AH125" s="802"/>
      <c r="AI125" s="802"/>
      <c r="AJ125" s="803"/>
      <c r="AK125" s="804" t="s">
        <v>65</v>
      </c>
      <c r="AL125" s="802"/>
      <c r="AM125" s="802"/>
      <c r="AN125" s="802"/>
      <c r="AO125" s="803"/>
      <c r="AP125" s="843" t="s">
        <v>65</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415</v>
      </c>
      <c r="CL125" s="854"/>
      <c r="CM125" s="854"/>
      <c r="CN125" s="854"/>
      <c r="CO125" s="855"/>
      <c r="CP125" s="862" t="s">
        <v>416</v>
      </c>
      <c r="CQ125" s="830"/>
      <c r="CR125" s="830"/>
      <c r="CS125" s="830"/>
      <c r="CT125" s="830"/>
      <c r="CU125" s="830"/>
      <c r="CV125" s="830"/>
      <c r="CW125" s="830"/>
      <c r="CX125" s="830"/>
      <c r="CY125" s="830"/>
      <c r="CZ125" s="830"/>
      <c r="DA125" s="830"/>
      <c r="DB125" s="830"/>
      <c r="DC125" s="830"/>
      <c r="DD125" s="830"/>
      <c r="DE125" s="830"/>
      <c r="DF125" s="831"/>
      <c r="DG125" s="863" t="s">
        <v>65</v>
      </c>
      <c r="DH125" s="847"/>
      <c r="DI125" s="847"/>
      <c r="DJ125" s="847"/>
      <c r="DK125" s="847"/>
      <c r="DL125" s="847" t="s">
        <v>65</v>
      </c>
      <c r="DM125" s="847"/>
      <c r="DN125" s="847"/>
      <c r="DO125" s="847"/>
      <c r="DP125" s="847"/>
      <c r="DQ125" s="847" t="s">
        <v>65</v>
      </c>
      <c r="DR125" s="847"/>
      <c r="DS125" s="847"/>
      <c r="DT125" s="847"/>
      <c r="DU125" s="847"/>
      <c r="DV125" s="848" t="s">
        <v>65</v>
      </c>
      <c r="DW125" s="848"/>
      <c r="DX125" s="848"/>
      <c r="DY125" s="848"/>
      <c r="DZ125" s="849"/>
    </row>
    <row r="126" spans="1:130" s="95" customFormat="1" ht="26.25" customHeight="1" thickBot="1" x14ac:dyDescent="0.25">
      <c r="A126" s="906"/>
      <c r="B126" s="907"/>
      <c r="C126" s="837" t="s">
        <v>403</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65</v>
      </c>
      <c r="AB126" s="802"/>
      <c r="AC126" s="802"/>
      <c r="AD126" s="802"/>
      <c r="AE126" s="803"/>
      <c r="AF126" s="804">
        <v>17</v>
      </c>
      <c r="AG126" s="802"/>
      <c r="AH126" s="802"/>
      <c r="AI126" s="802"/>
      <c r="AJ126" s="803"/>
      <c r="AK126" s="804">
        <v>83</v>
      </c>
      <c r="AL126" s="802"/>
      <c r="AM126" s="802"/>
      <c r="AN126" s="802"/>
      <c r="AO126" s="803"/>
      <c r="AP126" s="843">
        <v>0</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417</v>
      </c>
      <c r="CQ126" s="774"/>
      <c r="CR126" s="774"/>
      <c r="CS126" s="774"/>
      <c r="CT126" s="774"/>
      <c r="CU126" s="774"/>
      <c r="CV126" s="774"/>
      <c r="CW126" s="774"/>
      <c r="CX126" s="774"/>
      <c r="CY126" s="774"/>
      <c r="CZ126" s="774"/>
      <c r="DA126" s="774"/>
      <c r="DB126" s="774"/>
      <c r="DC126" s="774"/>
      <c r="DD126" s="774"/>
      <c r="DE126" s="774"/>
      <c r="DF126" s="775"/>
      <c r="DG126" s="838" t="s">
        <v>65</v>
      </c>
      <c r="DH126" s="839"/>
      <c r="DI126" s="839"/>
      <c r="DJ126" s="839"/>
      <c r="DK126" s="839"/>
      <c r="DL126" s="839" t="s">
        <v>65</v>
      </c>
      <c r="DM126" s="839"/>
      <c r="DN126" s="839"/>
      <c r="DO126" s="839"/>
      <c r="DP126" s="839"/>
      <c r="DQ126" s="839" t="s">
        <v>65</v>
      </c>
      <c r="DR126" s="839"/>
      <c r="DS126" s="839"/>
      <c r="DT126" s="839"/>
      <c r="DU126" s="839"/>
      <c r="DV126" s="816" t="s">
        <v>65</v>
      </c>
      <c r="DW126" s="816"/>
      <c r="DX126" s="816"/>
      <c r="DY126" s="816"/>
      <c r="DZ126" s="817"/>
    </row>
    <row r="127" spans="1:130" s="95" customFormat="1" ht="26.25" customHeight="1" x14ac:dyDescent="0.2">
      <c r="A127" s="908"/>
      <c r="B127" s="909"/>
      <c r="C127" s="840" t="s">
        <v>418</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t="s">
        <v>65</v>
      </c>
      <c r="AB127" s="802"/>
      <c r="AC127" s="802"/>
      <c r="AD127" s="802"/>
      <c r="AE127" s="803"/>
      <c r="AF127" s="804" t="s">
        <v>65</v>
      </c>
      <c r="AG127" s="802"/>
      <c r="AH127" s="802"/>
      <c r="AI127" s="802"/>
      <c r="AJ127" s="803"/>
      <c r="AK127" s="804" t="s">
        <v>65</v>
      </c>
      <c r="AL127" s="802"/>
      <c r="AM127" s="802"/>
      <c r="AN127" s="802"/>
      <c r="AO127" s="803"/>
      <c r="AP127" s="843" t="s">
        <v>65</v>
      </c>
      <c r="AQ127" s="844"/>
      <c r="AR127" s="844"/>
      <c r="AS127" s="844"/>
      <c r="AT127" s="845"/>
      <c r="AU127" s="97"/>
      <c r="AV127" s="97"/>
      <c r="AW127" s="97"/>
      <c r="AX127" s="846" t="s">
        <v>419</v>
      </c>
      <c r="AY127" s="834"/>
      <c r="AZ127" s="834"/>
      <c r="BA127" s="834"/>
      <c r="BB127" s="834"/>
      <c r="BC127" s="834"/>
      <c r="BD127" s="834"/>
      <c r="BE127" s="835"/>
      <c r="BF127" s="833" t="s">
        <v>420</v>
      </c>
      <c r="BG127" s="834"/>
      <c r="BH127" s="834"/>
      <c r="BI127" s="834"/>
      <c r="BJ127" s="834"/>
      <c r="BK127" s="834"/>
      <c r="BL127" s="835"/>
      <c r="BM127" s="833" t="s">
        <v>421</v>
      </c>
      <c r="BN127" s="834"/>
      <c r="BO127" s="834"/>
      <c r="BP127" s="834"/>
      <c r="BQ127" s="834"/>
      <c r="BR127" s="834"/>
      <c r="BS127" s="835"/>
      <c r="BT127" s="833" t="s">
        <v>422</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423</v>
      </c>
      <c r="CQ127" s="774"/>
      <c r="CR127" s="774"/>
      <c r="CS127" s="774"/>
      <c r="CT127" s="774"/>
      <c r="CU127" s="774"/>
      <c r="CV127" s="774"/>
      <c r="CW127" s="774"/>
      <c r="CX127" s="774"/>
      <c r="CY127" s="774"/>
      <c r="CZ127" s="774"/>
      <c r="DA127" s="774"/>
      <c r="DB127" s="774"/>
      <c r="DC127" s="774"/>
      <c r="DD127" s="774"/>
      <c r="DE127" s="774"/>
      <c r="DF127" s="775"/>
      <c r="DG127" s="838" t="s">
        <v>65</v>
      </c>
      <c r="DH127" s="839"/>
      <c r="DI127" s="839"/>
      <c r="DJ127" s="839"/>
      <c r="DK127" s="839"/>
      <c r="DL127" s="839" t="s">
        <v>65</v>
      </c>
      <c r="DM127" s="839"/>
      <c r="DN127" s="839"/>
      <c r="DO127" s="839"/>
      <c r="DP127" s="839"/>
      <c r="DQ127" s="839" t="s">
        <v>65</v>
      </c>
      <c r="DR127" s="839"/>
      <c r="DS127" s="839"/>
      <c r="DT127" s="839"/>
      <c r="DU127" s="839"/>
      <c r="DV127" s="816" t="s">
        <v>65</v>
      </c>
      <c r="DW127" s="816"/>
      <c r="DX127" s="816"/>
      <c r="DY127" s="816"/>
      <c r="DZ127" s="817"/>
    </row>
    <row r="128" spans="1:130" s="95" customFormat="1" ht="26.25" customHeight="1" thickBot="1" x14ac:dyDescent="0.25">
      <c r="A128" s="818" t="s">
        <v>424</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425</v>
      </c>
      <c r="X128" s="820"/>
      <c r="Y128" s="820"/>
      <c r="Z128" s="821"/>
      <c r="AA128" s="822">
        <v>4413</v>
      </c>
      <c r="AB128" s="823"/>
      <c r="AC128" s="823"/>
      <c r="AD128" s="823"/>
      <c r="AE128" s="824"/>
      <c r="AF128" s="825">
        <v>4412</v>
      </c>
      <c r="AG128" s="823"/>
      <c r="AH128" s="823"/>
      <c r="AI128" s="823"/>
      <c r="AJ128" s="824"/>
      <c r="AK128" s="825">
        <v>4412</v>
      </c>
      <c r="AL128" s="823"/>
      <c r="AM128" s="823"/>
      <c r="AN128" s="823"/>
      <c r="AO128" s="824"/>
      <c r="AP128" s="826"/>
      <c r="AQ128" s="827"/>
      <c r="AR128" s="827"/>
      <c r="AS128" s="827"/>
      <c r="AT128" s="828"/>
      <c r="AU128" s="97"/>
      <c r="AV128" s="97"/>
      <c r="AW128" s="97"/>
      <c r="AX128" s="829" t="s">
        <v>426</v>
      </c>
      <c r="AY128" s="830"/>
      <c r="AZ128" s="830"/>
      <c r="BA128" s="830"/>
      <c r="BB128" s="830"/>
      <c r="BC128" s="830"/>
      <c r="BD128" s="830"/>
      <c r="BE128" s="831"/>
      <c r="BF128" s="808" t="s">
        <v>65</v>
      </c>
      <c r="BG128" s="809"/>
      <c r="BH128" s="809"/>
      <c r="BI128" s="809"/>
      <c r="BJ128" s="809"/>
      <c r="BK128" s="809"/>
      <c r="BL128" s="832"/>
      <c r="BM128" s="808">
        <v>15</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427</v>
      </c>
      <c r="CQ128" s="752"/>
      <c r="CR128" s="752"/>
      <c r="CS128" s="752"/>
      <c r="CT128" s="752"/>
      <c r="CU128" s="752"/>
      <c r="CV128" s="752"/>
      <c r="CW128" s="752"/>
      <c r="CX128" s="752"/>
      <c r="CY128" s="752"/>
      <c r="CZ128" s="752"/>
      <c r="DA128" s="752"/>
      <c r="DB128" s="752"/>
      <c r="DC128" s="752"/>
      <c r="DD128" s="752"/>
      <c r="DE128" s="752"/>
      <c r="DF128" s="753"/>
      <c r="DG128" s="812" t="s">
        <v>65</v>
      </c>
      <c r="DH128" s="813"/>
      <c r="DI128" s="813"/>
      <c r="DJ128" s="813"/>
      <c r="DK128" s="813"/>
      <c r="DL128" s="813" t="s">
        <v>65</v>
      </c>
      <c r="DM128" s="813"/>
      <c r="DN128" s="813"/>
      <c r="DO128" s="813"/>
      <c r="DP128" s="813"/>
      <c r="DQ128" s="813" t="s">
        <v>65</v>
      </c>
      <c r="DR128" s="813"/>
      <c r="DS128" s="813"/>
      <c r="DT128" s="813"/>
      <c r="DU128" s="813"/>
      <c r="DV128" s="814" t="s">
        <v>65</v>
      </c>
      <c r="DW128" s="814"/>
      <c r="DX128" s="814"/>
      <c r="DY128" s="814"/>
      <c r="DZ128" s="815"/>
    </row>
    <row r="129" spans="1:131" s="95" customFormat="1" ht="26.25" customHeight="1" x14ac:dyDescent="0.2">
      <c r="A129" s="796" t="s">
        <v>45</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428</v>
      </c>
      <c r="X129" s="799"/>
      <c r="Y129" s="799"/>
      <c r="Z129" s="800"/>
      <c r="AA129" s="801">
        <v>1297793</v>
      </c>
      <c r="AB129" s="802"/>
      <c r="AC129" s="802"/>
      <c r="AD129" s="802"/>
      <c r="AE129" s="803"/>
      <c r="AF129" s="804">
        <v>1325857</v>
      </c>
      <c r="AG129" s="802"/>
      <c r="AH129" s="802"/>
      <c r="AI129" s="802"/>
      <c r="AJ129" s="803"/>
      <c r="AK129" s="804">
        <v>1452303</v>
      </c>
      <c r="AL129" s="802"/>
      <c r="AM129" s="802"/>
      <c r="AN129" s="802"/>
      <c r="AO129" s="803"/>
      <c r="AP129" s="805"/>
      <c r="AQ129" s="806"/>
      <c r="AR129" s="806"/>
      <c r="AS129" s="806"/>
      <c r="AT129" s="807"/>
      <c r="AU129" s="98"/>
      <c r="AV129" s="98"/>
      <c r="AW129" s="98"/>
      <c r="AX129" s="773" t="s">
        <v>429</v>
      </c>
      <c r="AY129" s="774"/>
      <c r="AZ129" s="774"/>
      <c r="BA129" s="774"/>
      <c r="BB129" s="774"/>
      <c r="BC129" s="774"/>
      <c r="BD129" s="774"/>
      <c r="BE129" s="775"/>
      <c r="BF129" s="792" t="s">
        <v>65</v>
      </c>
      <c r="BG129" s="793"/>
      <c r="BH129" s="793"/>
      <c r="BI129" s="793"/>
      <c r="BJ129" s="793"/>
      <c r="BK129" s="793"/>
      <c r="BL129" s="794"/>
      <c r="BM129" s="792">
        <v>20</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2">
      <c r="A130" s="796" t="s">
        <v>430</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431</v>
      </c>
      <c r="X130" s="799"/>
      <c r="Y130" s="799"/>
      <c r="Z130" s="800"/>
      <c r="AA130" s="801">
        <v>167752</v>
      </c>
      <c r="AB130" s="802"/>
      <c r="AC130" s="802"/>
      <c r="AD130" s="802"/>
      <c r="AE130" s="803"/>
      <c r="AF130" s="804">
        <v>174483</v>
      </c>
      <c r="AG130" s="802"/>
      <c r="AH130" s="802"/>
      <c r="AI130" s="802"/>
      <c r="AJ130" s="803"/>
      <c r="AK130" s="804">
        <v>189788</v>
      </c>
      <c r="AL130" s="802"/>
      <c r="AM130" s="802"/>
      <c r="AN130" s="802"/>
      <c r="AO130" s="803"/>
      <c r="AP130" s="805"/>
      <c r="AQ130" s="806"/>
      <c r="AR130" s="806"/>
      <c r="AS130" s="806"/>
      <c r="AT130" s="807"/>
      <c r="AU130" s="98"/>
      <c r="AV130" s="98"/>
      <c r="AW130" s="98"/>
      <c r="AX130" s="773" t="s">
        <v>432</v>
      </c>
      <c r="AY130" s="774"/>
      <c r="AZ130" s="774"/>
      <c r="BA130" s="774"/>
      <c r="BB130" s="774"/>
      <c r="BC130" s="774"/>
      <c r="BD130" s="774"/>
      <c r="BE130" s="775"/>
      <c r="BF130" s="776">
        <v>8.9</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433</v>
      </c>
      <c r="X131" s="783"/>
      <c r="Y131" s="783"/>
      <c r="Z131" s="784"/>
      <c r="AA131" s="785">
        <v>1130041</v>
      </c>
      <c r="AB131" s="786"/>
      <c r="AC131" s="786"/>
      <c r="AD131" s="786"/>
      <c r="AE131" s="787"/>
      <c r="AF131" s="788">
        <v>1151374</v>
      </c>
      <c r="AG131" s="786"/>
      <c r="AH131" s="786"/>
      <c r="AI131" s="786"/>
      <c r="AJ131" s="787"/>
      <c r="AK131" s="788">
        <v>1262515</v>
      </c>
      <c r="AL131" s="786"/>
      <c r="AM131" s="786"/>
      <c r="AN131" s="786"/>
      <c r="AO131" s="787"/>
      <c r="AP131" s="789"/>
      <c r="AQ131" s="790"/>
      <c r="AR131" s="790"/>
      <c r="AS131" s="790"/>
      <c r="AT131" s="791"/>
      <c r="AU131" s="98"/>
      <c r="AV131" s="98"/>
      <c r="AW131" s="98"/>
      <c r="AX131" s="751" t="s">
        <v>434</v>
      </c>
      <c r="AY131" s="752"/>
      <c r="AZ131" s="752"/>
      <c r="BA131" s="752"/>
      <c r="BB131" s="752"/>
      <c r="BC131" s="752"/>
      <c r="BD131" s="752"/>
      <c r="BE131" s="753"/>
      <c r="BF131" s="754" t="s">
        <v>65</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2">
      <c r="A132" s="760" t="s">
        <v>435</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436</v>
      </c>
      <c r="W132" s="764"/>
      <c r="X132" s="764"/>
      <c r="Y132" s="764"/>
      <c r="Z132" s="765"/>
      <c r="AA132" s="766">
        <v>7.083548296</v>
      </c>
      <c r="AB132" s="767"/>
      <c r="AC132" s="767"/>
      <c r="AD132" s="767"/>
      <c r="AE132" s="768"/>
      <c r="AF132" s="769">
        <v>8.6718129820000005</v>
      </c>
      <c r="AG132" s="767"/>
      <c r="AH132" s="767"/>
      <c r="AI132" s="767"/>
      <c r="AJ132" s="768"/>
      <c r="AK132" s="769">
        <v>10.99416641</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5">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437</v>
      </c>
      <c r="W133" s="743"/>
      <c r="X133" s="743"/>
      <c r="Y133" s="743"/>
      <c r="Z133" s="744"/>
      <c r="AA133" s="745">
        <v>7</v>
      </c>
      <c r="AB133" s="746"/>
      <c r="AC133" s="746"/>
      <c r="AD133" s="746"/>
      <c r="AE133" s="747"/>
      <c r="AF133" s="745">
        <v>7.6</v>
      </c>
      <c r="AG133" s="746"/>
      <c r="AH133" s="746"/>
      <c r="AI133" s="746"/>
      <c r="AJ133" s="747"/>
      <c r="AK133" s="745">
        <v>8.9</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2">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 hidden="1" x14ac:dyDescent="0.2">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AckPsTxOWBzd+qWB1lcNy1fXC83p/xhbHgfkLL2PD7DGDX926qCEr1tSBWYoFFR8tIChzinL3QUaqmhinv1Ojw==" saltValue="3/v1fuHKDNirIXTjgCQ5x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1" zoomScaleNormal="85" zoomScaleSheetLayoutView="10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H43"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gPyt8+RD4/+rE3gyEcg23XLbWuClvo1cTf5KjyI0sUd19n9C/OHWpP+FweuXQKlidi4HDy/xP93UQoyHdHWug==" saltValue="tirHYzlfAQXSljwfy3VE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2"/>
  <cols>
    <col min="1" max="36" width="2.453125" style="124" customWidth="1"/>
    <col min="37" max="44" width="17" style="124" customWidth="1"/>
    <col min="45" max="45" width="6.08984375" style="131" customWidth="1"/>
    <col min="46" max="46" width="3" style="129" customWidth="1"/>
    <col min="47" max="47" width="19.08984375" style="124" hidden="1" customWidth="1"/>
    <col min="48" max="52" width="12.6328125" style="124" hidden="1" customWidth="1"/>
    <col min="53" max="16384" width="8.6328125" style="124" hidden="1"/>
  </cols>
  <sheetData>
    <row r="1" spans="1:46" ht="13" x14ac:dyDescent="0.2">
      <c r="AS1" s="125"/>
      <c r="AT1" s="125"/>
    </row>
    <row r="2" spans="1:46" ht="13" x14ac:dyDescent="0.2">
      <c r="AS2" s="125"/>
      <c r="AT2" s="125"/>
    </row>
    <row r="3" spans="1:46" ht="13" x14ac:dyDescent="0.2">
      <c r="AS3" s="125"/>
      <c r="AT3" s="125"/>
    </row>
    <row r="4" spans="1:46" ht="13" x14ac:dyDescent="0.2">
      <c r="AS4" s="125"/>
      <c r="AT4" s="125"/>
    </row>
    <row r="5" spans="1:46" ht="16.5" x14ac:dyDescent="0.2">
      <c r="A5" s="126" t="s">
        <v>438</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 x14ac:dyDescent="0.2">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439</v>
      </c>
      <c r="AL6" s="130"/>
      <c r="AM6" s="130"/>
      <c r="AN6" s="130"/>
      <c r="AO6" s="125"/>
      <c r="AP6" s="125"/>
      <c r="AQ6" s="125"/>
      <c r="AR6" s="125"/>
    </row>
    <row r="7" spans="1:46" ht="13.5" customHeight="1" x14ac:dyDescent="0.2">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9" t="s">
        <v>440</v>
      </c>
      <c r="AP7" s="135"/>
      <c r="AQ7" s="136" t="s">
        <v>441</v>
      </c>
      <c r="AR7" s="137"/>
    </row>
    <row r="8" spans="1:46" ht="13" x14ac:dyDescent="0.2">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0"/>
      <c r="AP8" s="141" t="s">
        <v>442</v>
      </c>
      <c r="AQ8" s="142" t="s">
        <v>443</v>
      </c>
      <c r="AR8" s="143" t="s">
        <v>444</v>
      </c>
    </row>
    <row r="9" spans="1:46" ht="13" x14ac:dyDescent="0.2">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1" t="s">
        <v>445</v>
      </c>
      <c r="AL9" s="1152"/>
      <c r="AM9" s="1152"/>
      <c r="AN9" s="1153"/>
      <c r="AO9" s="144">
        <v>399177</v>
      </c>
      <c r="AP9" s="144">
        <v>392891</v>
      </c>
      <c r="AQ9" s="145">
        <v>231388</v>
      </c>
      <c r="AR9" s="146">
        <v>69.8</v>
      </c>
    </row>
    <row r="10" spans="1:46" ht="13.5" customHeight="1" x14ac:dyDescent="0.2">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1" t="s">
        <v>446</v>
      </c>
      <c r="AL10" s="1152"/>
      <c r="AM10" s="1152"/>
      <c r="AN10" s="1153"/>
      <c r="AO10" s="147">
        <v>45999</v>
      </c>
      <c r="AP10" s="147">
        <v>45275</v>
      </c>
      <c r="AQ10" s="148">
        <v>33497</v>
      </c>
      <c r="AR10" s="149">
        <v>35.200000000000003</v>
      </c>
    </row>
    <row r="11" spans="1:46" ht="13.5" customHeight="1" x14ac:dyDescent="0.2">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1" t="s">
        <v>447</v>
      </c>
      <c r="AL11" s="1152"/>
      <c r="AM11" s="1152"/>
      <c r="AN11" s="1153"/>
      <c r="AO11" s="147" t="s">
        <v>448</v>
      </c>
      <c r="AP11" s="147" t="s">
        <v>448</v>
      </c>
      <c r="AQ11" s="148">
        <v>3588</v>
      </c>
      <c r="AR11" s="149" t="s">
        <v>448</v>
      </c>
    </row>
    <row r="12" spans="1:46" ht="13.5" customHeight="1" x14ac:dyDescent="0.2">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1" t="s">
        <v>449</v>
      </c>
      <c r="AL12" s="1152"/>
      <c r="AM12" s="1152"/>
      <c r="AN12" s="1153"/>
      <c r="AO12" s="147" t="s">
        <v>448</v>
      </c>
      <c r="AP12" s="147" t="s">
        <v>448</v>
      </c>
      <c r="AQ12" s="148" t="s">
        <v>448</v>
      </c>
      <c r="AR12" s="149" t="s">
        <v>448</v>
      </c>
    </row>
    <row r="13" spans="1:46" ht="13.5" customHeight="1" x14ac:dyDescent="0.2">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1" t="s">
        <v>450</v>
      </c>
      <c r="AL13" s="1152"/>
      <c r="AM13" s="1152"/>
      <c r="AN13" s="1153"/>
      <c r="AO13" s="147" t="s">
        <v>448</v>
      </c>
      <c r="AP13" s="147" t="s">
        <v>448</v>
      </c>
      <c r="AQ13" s="148">
        <v>10932</v>
      </c>
      <c r="AR13" s="149" t="s">
        <v>448</v>
      </c>
    </row>
    <row r="14" spans="1:46" ht="13.5" customHeight="1" x14ac:dyDescent="0.2">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1" t="s">
        <v>451</v>
      </c>
      <c r="AL14" s="1152"/>
      <c r="AM14" s="1152"/>
      <c r="AN14" s="1153"/>
      <c r="AO14" s="147">
        <v>61289</v>
      </c>
      <c r="AP14" s="147">
        <v>60324</v>
      </c>
      <c r="AQ14" s="148">
        <v>4261</v>
      </c>
      <c r="AR14" s="149">
        <v>1315.7</v>
      </c>
    </row>
    <row r="15" spans="1:46" ht="13.5" customHeight="1" x14ac:dyDescent="0.2">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4" t="s">
        <v>452</v>
      </c>
      <c r="AL15" s="1155"/>
      <c r="AM15" s="1155"/>
      <c r="AN15" s="1156"/>
      <c r="AO15" s="147">
        <v>-32379</v>
      </c>
      <c r="AP15" s="147">
        <v>-31869</v>
      </c>
      <c r="AQ15" s="148">
        <v>-17972</v>
      </c>
      <c r="AR15" s="149">
        <v>77.3</v>
      </c>
    </row>
    <row r="16" spans="1:46" ht="13" x14ac:dyDescent="0.2">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4" t="s">
        <v>122</v>
      </c>
      <c r="AL16" s="1155"/>
      <c r="AM16" s="1155"/>
      <c r="AN16" s="1156"/>
      <c r="AO16" s="147">
        <v>474086</v>
      </c>
      <c r="AP16" s="147">
        <v>466620</v>
      </c>
      <c r="AQ16" s="148">
        <v>265695</v>
      </c>
      <c r="AR16" s="149">
        <v>75.599999999999994</v>
      </c>
    </row>
    <row r="17" spans="1:46" ht="13" x14ac:dyDescent="0.2">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 x14ac:dyDescent="0.2">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 x14ac:dyDescent="0.2">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453</v>
      </c>
      <c r="AL19" s="125"/>
      <c r="AM19" s="125"/>
      <c r="AN19" s="125"/>
      <c r="AO19" s="125"/>
      <c r="AP19" s="125"/>
      <c r="AQ19" s="125"/>
      <c r="AR19" s="125"/>
    </row>
    <row r="20" spans="1:46" ht="13" x14ac:dyDescent="0.2">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454</v>
      </c>
      <c r="AP20" s="156" t="s">
        <v>455</v>
      </c>
      <c r="AQ20" s="157" t="s">
        <v>456</v>
      </c>
      <c r="AR20" s="158"/>
    </row>
    <row r="21" spans="1:46" s="164" customFormat="1" ht="13" x14ac:dyDescent="0.2">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7" t="s">
        <v>457</v>
      </c>
      <c r="AL21" s="1158"/>
      <c r="AM21" s="1158"/>
      <c r="AN21" s="1159"/>
      <c r="AO21" s="160">
        <v>41.34</v>
      </c>
      <c r="AP21" s="161">
        <v>23.14</v>
      </c>
      <c r="AQ21" s="162">
        <v>18.2</v>
      </c>
      <c r="AR21" s="130"/>
      <c r="AS21" s="163"/>
      <c r="AT21" s="159"/>
    </row>
    <row r="22" spans="1:46" s="164" customFormat="1" ht="13" x14ac:dyDescent="0.2">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7" t="s">
        <v>458</v>
      </c>
      <c r="AL22" s="1158"/>
      <c r="AM22" s="1158"/>
      <c r="AN22" s="1159"/>
      <c r="AO22" s="165">
        <v>94.3</v>
      </c>
      <c r="AP22" s="166">
        <v>95.7</v>
      </c>
      <c r="AQ22" s="167">
        <v>-1.4</v>
      </c>
      <c r="AR22" s="151"/>
      <c r="AS22" s="163"/>
      <c r="AT22" s="159"/>
    </row>
    <row r="23" spans="1:46" s="164" customFormat="1" ht="13" x14ac:dyDescent="0.2">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 x14ac:dyDescent="0.2">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 x14ac:dyDescent="0.2">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 x14ac:dyDescent="0.2">
      <c r="A26" s="1160" t="s">
        <v>459</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130"/>
    </row>
    <row r="27" spans="1:46" ht="13" x14ac:dyDescent="0.2">
      <c r="A27" s="172"/>
      <c r="AO27" s="125"/>
      <c r="AP27" s="125"/>
      <c r="AQ27" s="125"/>
      <c r="AR27" s="125"/>
      <c r="AS27" s="125"/>
      <c r="AT27" s="125"/>
    </row>
    <row r="28" spans="1:46" ht="16.5" x14ac:dyDescent="0.2">
      <c r="A28" s="126" t="s">
        <v>460</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 x14ac:dyDescent="0.2">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461</v>
      </c>
      <c r="AL29" s="130"/>
      <c r="AM29" s="130"/>
      <c r="AN29" s="130"/>
      <c r="AO29" s="125"/>
      <c r="AP29" s="125"/>
      <c r="AQ29" s="125"/>
      <c r="AR29" s="125"/>
      <c r="AS29" s="174"/>
    </row>
    <row r="30" spans="1:46" ht="13.5" customHeight="1" x14ac:dyDescent="0.2">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9" t="s">
        <v>440</v>
      </c>
      <c r="AP30" s="135"/>
      <c r="AQ30" s="136" t="s">
        <v>441</v>
      </c>
      <c r="AR30" s="137"/>
    </row>
    <row r="31" spans="1:46" ht="13" x14ac:dyDescent="0.2">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0"/>
      <c r="AP31" s="141" t="s">
        <v>442</v>
      </c>
      <c r="AQ31" s="142" t="s">
        <v>443</v>
      </c>
      <c r="AR31" s="143" t="s">
        <v>444</v>
      </c>
    </row>
    <row r="32" spans="1:46" ht="27" customHeight="1" x14ac:dyDescent="0.2">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5" t="s">
        <v>462</v>
      </c>
      <c r="AL32" s="1136"/>
      <c r="AM32" s="1136"/>
      <c r="AN32" s="1137"/>
      <c r="AO32" s="175">
        <v>318263</v>
      </c>
      <c r="AP32" s="175">
        <v>313251</v>
      </c>
      <c r="AQ32" s="176">
        <v>153945</v>
      </c>
      <c r="AR32" s="177">
        <v>103.5</v>
      </c>
    </row>
    <row r="33" spans="1:46" ht="13.5" customHeight="1" x14ac:dyDescent="0.2">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5" t="s">
        <v>463</v>
      </c>
      <c r="AL33" s="1136"/>
      <c r="AM33" s="1136"/>
      <c r="AN33" s="1137"/>
      <c r="AO33" s="175" t="s">
        <v>448</v>
      </c>
      <c r="AP33" s="175" t="s">
        <v>448</v>
      </c>
      <c r="AQ33" s="176" t="s">
        <v>448</v>
      </c>
      <c r="AR33" s="177" t="s">
        <v>448</v>
      </c>
    </row>
    <row r="34" spans="1:46" ht="27" customHeight="1" x14ac:dyDescent="0.2">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5" t="s">
        <v>464</v>
      </c>
      <c r="AL34" s="1136"/>
      <c r="AM34" s="1136"/>
      <c r="AN34" s="1137"/>
      <c r="AO34" s="175" t="s">
        <v>448</v>
      </c>
      <c r="AP34" s="175" t="s">
        <v>448</v>
      </c>
      <c r="AQ34" s="176">
        <v>4</v>
      </c>
      <c r="AR34" s="177" t="s">
        <v>448</v>
      </c>
    </row>
    <row r="35" spans="1:46" ht="27" customHeight="1" x14ac:dyDescent="0.2">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5" t="s">
        <v>465</v>
      </c>
      <c r="AL35" s="1136"/>
      <c r="AM35" s="1136"/>
      <c r="AN35" s="1137"/>
      <c r="AO35" s="175">
        <v>7117</v>
      </c>
      <c r="AP35" s="175">
        <v>7005</v>
      </c>
      <c r="AQ35" s="176">
        <v>31105</v>
      </c>
      <c r="AR35" s="177">
        <v>-77.5</v>
      </c>
    </row>
    <row r="36" spans="1:46" ht="27" customHeight="1" x14ac:dyDescent="0.2">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5" t="s">
        <v>466</v>
      </c>
      <c r="AL36" s="1136"/>
      <c r="AM36" s="1136"/>
      <c r="AN36" s="1137"/>
      <c r="AO36" s="175">
        <v>7420</v>
      </c>
      <c r="AP36" s="175">
        <v>7303</v>
      </c>
      <c r="AQ36" s="176">
        <v>3257</v>
      </c>
      <c r="AR36" s="177">
        <v>124.2</v>
      </c>
    </row>
    <row r="37" spans="1:46" ht="13.5" customHeight="1" x14ac:dyDescent="0.2">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5" t="s">
        <v>467</v>
      </c>
      <c r="AL37" s="1136"/>
      <c r="AM37" s="1136"/>
      <c r="AN37" s="1137"/>
      <c r="AO37" s="175">
        <v>83</v>
      </c>
      <c r="AP37" s="175">
        <v>82</v>
      </c>
      <c r="AQ37" s="176">
        <v>1590</v>
      </c>
      <c r="AR37" s="177">
        <v>-94.8</v>
      </c>
    </row>
    <row r="38" spans="1:46" ht="27" customHeight="1" x14ac:dyDescent="0.2">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38" t="s">
        <v>468</v>
      </c>
      <c r="AL38" s="1139"/>
      <c r="AM38" s="1139"/>
      <c r="AN38" s="1140"/>
      <c r="AO38" s="178">
        <v>120</v>
      </c>
      <c r="AP38" s="178">
        <v>118</v>
      </c>
      <c r="AQ38" s="179">
        <v>20</v>
      </c>
      <c r="AR38" s="167">
        <v>490</v>
      </c>
      <c r="AS38" s="174"/>
    </row>
    <row r="39" spans="1:46" ht="13" x14ac:dyDescent="0.2">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38" t="s">
        <v>469</v>
      </c>
      <c r="AL39" s="1139"/>
      <c r="AM39" s="1139"/>
      <c r="AN39" s="1140"/>
      <c r="AO39" s="175">
        <v>-4412</v>
      </c>
      <c r="AP39" s="175">
        <v>-4343</v>
      </c>
      <c r="AQ39" s="176">
        <v>-7358</v>
      </c>
      <c r="AR39" s="177">
        <v>-41</v>
      </c>
      <c r="AS39" s="174"/>
    </row>
    <row r="40" spans="1:46" ht="27" customHeight="1" x14ac:dyDescent="0.2">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5" t="s">
        <v>470</v>
      </c>
      <c r="AL40" s="1136"/>
      <c r="AM40" s="1136"/>
      <c r="AN40" s="1137"/>
      <c r="AO40" s="175">
        <v>-189788</v>
      </c>
      <c r="AP40" s="175">
        <v>-186799</v>
      </c>
      <c r="AQ40" s="176">
        <v>-130450</v>
      </c>
      <c r="AR40" s="177">
        <v>43.2</v>
      </c>
      <c r="AS40" s="174"/>
    </row>
    <row r="41" spans="1:46" ht="13" x14ac:dyDescent="0.2">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1" t="s">
        <v>233</v>
      </c>
      <c r="AL41" s="1142"/>
      <c r="AM41" s="1142"/>
      <c r="AN41" s="1143"/>
      <c r="AO41" s="175">
        <v>138803</v>
      </c>
      <c r="AP41" s="175">
        <v>136617</v>
      </c>
      <c r="AQ41" s="176">
        <v>52112</v>
      </c>
      <c r="AR41" s="177">
        <v>162.19999999999999</v>
      </c>
      <c r="AS41" s="174"/>
    </row>
    <row r="42" spans="1:46" ht="13" x14ac:dyDescent="0.2">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471</v>
      </c>
      <c r="AL42" s="125"/>
      <c r="AM42" s="125"/>
      <c r="AN42" s="125"/>
      <c r="AO42" s="125"/>
      <c r="AP42" s="125"/>
      <c r="AQ42" s="151"/>
      <c r="AR42" s="151"/>
      <c r="AS42" s="174"/>
    </row>
    <row r="43" spans="1:46" ht="13" x14ac:dyDescent="0.2">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 x14ac:dyDescent="0.2">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2">
      <c r="A47" s="184" t="s">
        <v>472</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 x14ac:dyDescent="0.2">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473</v>
      </c>
      <c r="AL48" s="185"/>
      <c r="AM48" s="185"/>
      <c r="AN48" s="185"/>
      <c r="AO48" s="185"/>
      <c r="AP48" s="185"/>
      <c r="AQ48" s="186"/>
      <c r="AR48" s="185"/>
    </row>
    <row r="49" spans="1:44" ht="13.5" customHeight="1" x14ac:dyDescent="0.2">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4" t="s">
        <v>440</v>
      </c>
      <c r="AN49" s="1146" t="s">
        <v>474</v>
      </c>
      <c r="AO49" s="1147"/>
      <c r="AP49" s="1147"/>
      <c r="AQ49" s="1147"/>
      <c r="AR49" s="1148"/>
    </row>
    <row r="50" spans="1:44" ht="13" x14ac:dyDescent="0.2">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5"/>
      <c r="AN50" s="191" t="s">
        <v>475</v>
      </c>
      <c r="AO50" s="192" t="s">
        <v>476</v>
      </c>
      <c r="AP50" s="193" t="s">
        <v>477</v>
      </c>
      <c r="AQ50" s="194" t="s">
        <v>478</v>
      </c>
      <c r="AR50" s="195" t="s">
        <v>479</v>
      </c>
    </row>
    <row r="51" spans="1:44" ht="13" x14ac:dyDescent="0.2">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480</v>
      </c>
      <c r="AL51" s="188"/>
      <c r="AM51" s="196">
        <v>1075986</v>
      </c>
      <c r="AN51" s="197">
        <v>949679</v>
      </c>
      <c r="AO51" s="198">
        <v>3.1</v>
      </c>
      <c r="AP51" s="199">
        <v>291173</v>
      </c>
      <c r="AQ51" s="200">
        <v>-0.3</v>
      </c>
      <c r="AR51" s="201">
        <v>3.4</v>
      </c>
    </row>
    <row r="52" spans="1:44" ht="13" x14ac:dyDescent="0.2">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481</v>
      </c>
      <c r="AM52" s="204">
        <v>266109</v>
      </c>
      <c r="AN52" s="205">
        <v>234871</v>
      </c>
      <c r="AO52" s="206">
        <v>69</v>
      </c>
      <c r="AP52" s="207">
        <v>119071</v>
      </c>
      <c r="AQ52" s="208">
        <v>-6.7</v>
      </c>
      <c r="AR52" s="209">
        <v>75.7</v>
      </c>
    </row>
    <row r="53" spans="1:44" ht="13" x14ac:dyDescent="0.2">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482</v>
      </c>
      <c r="AL53" s="188"/>
      <c r="AM53" s="196">
        <v>1082703</v>
      </c>
      <c r="AN53" s="197">
        <v>991486</v>
      </c>
      <c r="AO53" s="198">
        <v>4.4000000000000004</v>
      </c>
      <c r="AP53" s="199">
        <v>271581</v>
      </c>
      <c r="AQ53" s="200">
        <v>-6.7</v>
      </c>
      <c r="AR53" s="201">
        <v>11.1</v>
      </c>
    </row>
    <row r="54" spans="1:44" ht="13" x14ac:dyDescent="0.2">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481</v>
      </c>
      <c r="AM54" s="204">
        <v>445167</v>
      </c>
      <c r="AN54" s="205">
        <v>407662</v>
      </c>
      <c r="AO54" s="206">
        <v>73.599999999999994</v>
      </c>
      <c r="AP54" s="207">
        <v>117844</v>
      </c>
      <c r="AQ54" s="208">
        <v>-1</v>
      </c>
      <c r="AR54" s="209">
        <v>74.599999999999994</v>
      </c>
    </row>
    <row r="55" spans="1:44" ht="13" x14ac:dyDescent="0.2">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483</v>
      </c>
      <c r="AL55" s="188"/>
      <c r="AM55" s="196">
        <v>762947</v>
      </c>
      <c r="AN55" s="197">
        <v>713702</v>
      </c>
      <c r="AO55" s="198">
        <v>-28</v>
      </c>
      <c r="AP55" s="199">
        <v>268375</v>
      </c>
      <c r="AQ55" s="200">
        <v>-1.2</v>
      </c>
      <c r="AR55" s="201">
        <v>-26.8</v>
      </c>
    </row>
    <row r="56" spans="1:44" ht="13" x14ac:dyDescent="0.2">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481</v>
      </c>
      <c r="AM56" s="204">
        <v>425365</v>
      </c>
      <c r="AN56" s="205">
        <v>397909</v>
      </c>
      <c r="AO56" s="206">
        <v>-2.4</v>
      </c>
      <c r="AP56" s="207">
        <v>119602</v>
      </c>
      <c r="AQ56" s="208">
        <v>1.5</v>
      </c>
      <c r="AR56" s="209">
        <v>-3.9</v>
      </c>
    </row>
    <row r="57" spans="1:44" ht="13" x14ac:dyDescent="0.2">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484</v>
      </c>
      <c r="AL57" s="188"/>
      <c r="AM57" s="196">
        <v>724301</v>
      </c>
      <c r="AN57" s="197">
        <v>701163</v>
      </c>
      <c r="AO57" s="198">
        <v>-1.8</v>
      </c>
      <c r="AP57" s="199">
        <v>301035</v>
      </c>
      <c r="AQ57" s="200">
        <v>12.2</v>
      </c>
      <c r="AR57" s="201">
        <v>-14</v>
      </c>
    </row>
    <row r="58" spans="1:44" ht="13" x14ac:dyDescent="0.2">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481</v>
      </c>
      <c r="AM58" s="204">
        <v>456842</v>
      </c>
      <c r="AN58" s="205">
        <v>442248</v>
      </c>
      <c r="AO58" s="206">
        <v>11.1</v>
      </c>
      <c r="AP58" s="207">
        <v>154376</v>
      </c>
      <c r="AQ58" s="208">
        <v>29.1</v>
      </c>
      <c r="AR58" s="209">
        <v>-18</v>
      </c>
    </row>
    <row r="59" spans="1:44" ht="13" x14ac:dyDescent="0.2">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485</v>
      </c>
      <c r="AL59" s="188"/>
      <c r="AM59" s="196">
        <v>507225</v>
      </c>
      <c r="AN59" s="197">
        <v>499237</v>
      </c>
      <c r="AO59" s="198">
        <v>-28.8</v>
      </c>
      <c r="AP59" s="199">
        <v>277467</v>
      </c>
      <c r="AQ59" s="200">
        <v>-7.8</v>
      </c>
      <c r="AR59" s="201">
        <v>-21</v>
      </c>
    </row>
    <row r="60" spans="1:44" ht="13" x14ac:dyDescent="0.2">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481</v>
      </c>
      <c r="AM60" s="204">
        <v>161610</v>
      </c>
      <c r="AN60" s="205">
        <v>159065</v>
      </c>
      <c r="AO60" s="206">
        <v>-64</v>
      </c>
      <c r="AP60" s="207">
        <v>128378</v>
      </c>
      <c r="AQ60" s="208">
        <v>-16.8</v>
      </c>
      <c r="AR60" s="209">
        <v>-47.2</v>
      </c>
    </row>
    <row r="61" spans="1:44" ht="13" x14ac:dyDescent="0.2">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486</v>
      </c>
      <c r="AL61" s="210"/>
      <c r="AM61" s="211">
        <v>830632</v>
      </c>
      <c r="AN61" s="212">
        <v>771053</v>
      </c>
      <c r="AO61" s="213">
        <v>-10.199999999999999</v>
      </c>
      <c r="AP61" s="214">
        <v>281926</v>
      </c>
      <c r="AQ61" s="215">
        <v>-0.8</v>
      </c>
      <c r="AR61" s="201">
        <v>-9.4</v>
      </c>
    </row>
    <row r="62" spans="1:44" ht="13" x14ac:dyDescent="0.2">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481</v>
      </c>
      <c r="AM62" s="204">
        <v>351019</v>
      </c>
      <c r="AN62" s="205">
        <v>328351</v>
      </c>
      <c r="AO62" s="206">
        <v>17.5</v>
      </c>
      <c r="AP62" s="207">
        <v>127854</v>
      </c>
      <c r="AQ62" s="208">
        <v>1.2</v>
      </c>
      <c r="AR62" s="209">
        <v>16.3</v>
      </c>
    </row>
    <row r="63" spans="1:44" ht="13" x14ac:dyDescent="0.2">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 x14ac:dyDescent="0.2">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 x14ac:dyDescent="0.2">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 x14ac:dyDescent="0.2">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2">
      <c r="AK67" s="125"/>
      <c r="AL67" s="125"/>
      <c r="AM67" s="125"/>
      <c r="AN67" s="125"/>
      <c r="AO67" s="125"/>
      <c r="AP67" s="125"/>
      <c r="AQ67" s="125"/>
      <c r="AR67" s="125"/>
      <c r="AS67" s="125"/>
      <c r="AT67" s="125"/>
    </row>
    <row r="68" spans="1:46" ht="13.5" hidden="1" customHeight="1" x14ac:dyDescent="0.2">
      <c r="AK68" s="125"/>
      <c r="AL68" s="125"/>
      <c r="AM68" s="125"/>
      <c r="AN68" s="125"/>
      <c r="AO68" s="125"/>
      <c r="AP68" s="125"/>
      <c r="AQ68" s="125"/>
      <c r="AR68" s="125"/>
    </row>
    <row r="69" spans="1:46" ht="13.5" hidden="1" customHeight="1" x14ac:dyDescent="0.2">
      <c r="AK69" s="125"/>
      <c r="AL69" s="125"/>
      <c r="AM69" s="125"/>
      <c r="AN69" s="125"/>
      <c r="AO69" s="125"/>
      <c r="AP69" s="125"/>
      <c r="AQ69" s="125"/>
      <c r="AR69" s="125"/>
    </row>
    <row r="70" spans="1:46" ht="13" hidden="1" x14ac:dyDescent="0.2">
      <c r="AK70" s="125"/>
      <c r="AL70" s="125"/>
      <c r="AM70" s="125"/>
      <c r="AN70" s="125"/>
      <c r="AO70" s="125"/>
      <c r="AP70" s="125"/>
      <c r="AQ70" s="125"/>
      <c r="AR70" s="125"/>
    </row>
    <row r="71" spans="1:46" ht="13" hidden="1" x14ac:dyDescent="0.2">
      <c r="AK71" s="125"/>
      <c r="AL71" s="125"/>
      <c r="AM71" s="125"/>
      <c r="AN71" s="125"/>
      <c r="AO71" s="125"/>
      <c r="AP71" s="125"/>
      <c r="AQ71" s="125"/>
      <c r="AR71" s="125"/>
    </row>
    <row r="72" spans="1:46" ht="13" hidden="1" x14ac:dyDescent="0.2">
      <c r="AK72" s="125"/>
      <c r="AL72" s="125"/>
      <c r="AM72" s="125"/>
      <c r="AN72" s="125"/>
      <c r="AO72" s="125"/>
      <c r="AP72" s="125"/>
      <c r="AQ72" s="125"/>
      <c r="AR72" s="125"/>
    </row>
    <row r="73" spans="1:46" ht="13" hidden="1" x14ac:dyDescent="0.2">
      <c r="AK73" s="125"/>
      <c r="AL73" s="125"/>
      <c r="AM73" s="125"/>
      <c r="AN73" s="125"/>
      <c r="AO73" s="125"/>
      <c r="AP73" s="125"/>
      <c r="AQ73" s="125"/>
      <c r="AR73" s="125"/>
    </row>
  </sheetData>
  <sheetProtection algorithmName="SHA-512" hashValue="QANzyIjne+Bsa9bqctzTE5RpQaCqUbIUjeGpuXfrHM88dme1m8OcyS4KuAUk66FDM2doGUcwm+B/TMqAAuLtww==" saltValue="TpPPre99DJWovrv77A0R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93" zoomScaleNormal="10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kjZftHAXVKkXUqgDr5UqBF8uL3F5/iBGg156H1YF5pHS6+bWByiITKU0aAj3wD78SClPTE+sBA0g4/zacVKpjg==" saltValue="2ww2M+IptFPQHvS83ldL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XvbCEV8QU4R77GmVhaweltaGWGJcV6mFLH9JnYl1MotFHi9sw8/ibrirrty7ULX7M57EqRuCheTHaC62Ib+9rg==" saltValue="Y4ZqNwnspEJFlro2u+Aq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5" zoomScaleSheetLayoutView="100" workbookViewId="0"/>
  </sheetViews>
  <sheetFormatPr defaultColWidth="0" defaultRowHeight="13.5" customHeight="1" zeroHeight="1" x14ac:dyDescent="0.2"/>
  <cols>
    <col min="1" max="1" width="8.26953125" style="218" customWidth="1"/>
    <col min="2" max="16" width="14.63281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20" t="s">
        <v>487</v>
      </c>
    </row>
    <row r="46" spans="2:10" ht="29.25" customHeight="1" thickBot="1" x14ac:dyDescent="0.3">
      <c r="B46" s="221" t="s">
        <v>25</v>
      </c>
      <c r="C46" s="222"/>
      <c r="D46" s="222"/>
      <c r="E46" s="223" t="s">
        <v>488</v>
      </c>
      <c r="F46" s="224" t="s">
        <v>3</v>
      </c>
      <c r="G46" s="225" t="s">
        <v>4</v>
      </c>
      <c r="H46" s="225" t="s">
        <v>5</v>
      </c>
      <c r="I46" s="225" t="s">
        <v>6</v>
      </c>
      <c r="J46" s="226" t="s">
        <v>7</v>
      </c>
    </row>
    <row r="47" spans="2:10" ht="57.75" customHeight="1" x14ac:dyDescent="0.2">
      <c r="B47" s="227"/>
      <c r="C47" s="1161" t="s">
        <v>489</v>
      </c>
      <c r="D47" s="1161"/>
      <c r="E47" s="1162"/>
      <c r="F47" s="228">
        <v>74.569999999999993</v>
      </c>
      <c r="G47" s="229">
        <v>47.3</v>
      </c>
      <c r="H47" s="229">
        <v>45.85</v>
      </c>
      <c r="I47" s="229">
        <v>41.75</v>
      </c>
      <c r="J47" s="230">
        <v>48.38</v>
      </c>
    </row>
    <row r="48" spans="2:10" ht="57.75" customHeight="1" x14ac:dyDescent="0.2">
      <c r="B48" s="231"/>
      <c r="C48" s="1163" t="s">
        <v>490</v>
      </c>
      <c r="D48" s="1163"/>
      <c r="E48" s="1164"/>
      <c r="F48" s="232">
        <v>14.39</v>
      </c>
      <c r="G48" s="233">
        <v>11.98</v>
      </c>
      <c r="H48" s="233">
        <v>3.94</v>
      </c>
      <c r="I48" s="233">
        <v>23.93</v>
      </c>
      <c r="J48" s="234">
        <v>23.37</v>
      </c>
    </row>
    <row r="49" spans="2:10" ht="57.75" customHeight="1" thickBot="1" x14ac:dyDescent="0.25">
      <c r="B49" s="235"/>
      <c r="C49" s="1165" t="s">
        <v>491</v>
      </c>
      <c r="D49" s="1165"/>
      <c r="E49" s="1166"/>
      <c r="F49" s="236" t="s">
        <v>492</v>
      </c>
      <c r="G49" s="237" t="s">
        <v>493</v>
      </c>
      <c r="H49" s="237" t="s">
        <v>494</v>
      </c>
      <c r="I49" s="237">
        <v>15.06</v>
      </c>
      <c r="J49" s="238">
        <v>0.83</v>
      </c>
    </row>
    <row r="50" spans="2:10" ht="13" x14ac:dyDescent="0.2"/>
  </sheetData>
  <sheetProtection algorithmName="SHA-512" hashValue="wW9nPNfkMFtDQfXXDDsEsIuYNWzMfQD/O3d3u5F2jqqS+wTMgkuc38UXRKN8eoKJNRZVN1UTH+XenJalM3ZgaA==" saltValue="HH0R7tx7Jv0zlJC3/XQY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2023-10-10T08:40:58Z</cp:lastPrinted>
  <dcterms:created xsi:type="dcterms:W3CDTF">2023-09-21T01:00:46Z</dcterms:created>
  <dcterms:modified xsi:type="dcterms:W3CDTF">2023-10-16T05:00:51Z</dcterms:modified>
  <cp:category/>
</cp:coreProperties>
</file>