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s="1"/>
  <c r="DG41" i="7"/>
  <c r="CQ41" i="7"/>
  <c r="CO41" i="7"/>
  <c r="BY41" i="7"/>
  <c r="BW41" i="7"/>
  <c r="BE41" i="7"/>
  <c r="AM41" i="7"/>
  <c r="U41" i="7"/>
  <c r="E41" i="7"/>
  <c r="C41" i="7"/>
  <c r="DG40" i="7"/>
  <c r="CQ40" i="7"/>
  <c r="CO40" i="7"/>
  <c r="BY40" i="7"/>
  <c r="BW40" i="7"/>
  <c r="BE40" i="7"/>
  <c r="AM40" i="7"/>
  <c r="U40" i="7"/>
  <c r="E40" i="7"/>
  <c r="C40" i="7" s="1"/>
  <c r="DG39" i="7"/>
  <c r="CQ39" i="7"/>
  <c r="CO39" i="7"/>
  <c r="BY39" i="7"/>
  <c r="BE39" i="7"/>
  <c r="AM39" i="7"/>
  <c r="U39" i="7"/>
  <c r="E39" i="7"/>
  <c r="C39" i="7" s="1"/>
  <c r="DG38" i="7"/>
  <c r="CQ38" i="7"/>
  <c r="CO38" i="7" s="1"/>
  <c r="BY38" i="7"/>
  <c r="BE38" i="7"/>
  <c r="AM38" i="7"/>
  <c r="U38" i="7"/>
  <c r="E38" i="7"/>
  <c r="C38" i="7" s="1"/>
  <c r="DG37" i="7"/>
  <c r="CQ37" i="7"/>
  <c r="CO37" i="7"/>
  <c r="BY37" i="7"/>
  <c r="BG37" i="7"/>
  <c r="AM37" i="7"/>
  <c r="W37" i="7"/>
  <c r="E37" i="7"/>
  <c r="C37" i="7" s="1"/>
  <c r="DG36" i="7"/>
  <c r="CQ36" i="7"/>
  <c r="CO36" i="7"/>
  <c r="BY36" i="7"/>
  <c r="BG36" i="7"/>
  <c r="AM36" i="7"/>
  <c r="W36" i="7"/>
  <c r="E36" i="7"/>
  <c r="C36" i="7" s="1"/>
  <c r="DG35" i="7"/>
  <c r="CQ35" i="7"/>
  <c r="BY35" i="7"/>
  <c r="BG35" i="7"/>
  <c r="AM35" i="7"/>
  <c r="W35" i="7"/>
  <c r="E35" i="7"/>
  <c r="C35" i="7" s="1"/>
  <c r="DG34" i="7"/>
  <c r="CQ34" i="7"/>
  <c r="BY34" i="7"/>
  <c r="BG34" i="7"/>
  <c r="AM34" i="7"/>
  <c r="W34" i="7"/>
  <c r="E34" i="7"/>
  <c r="C34" i="7" s="1"/>
  <c r="U34" i="7" l="1"/>
  <c r="U35" i="7" s="1"/>
  <c r="U36" i="7" s="1"/>
  <c r="U37" i="7" s="1"/>
  <c r="BE34" i="7" l="1"/>
  <c r="BE35" i="7" s="1"/>
  <c r="BE36" i="7" s="1"/>
  <c r="BE37" i="7" s="1"/>
  <c r="BW34" i="7" l="1"/>
  <c r="BW35" i="7" s="1"/>
  <c r="BW36" i="7" s="1"/>
  <c r="BW37" i="7" s="1"/>
  <c r="BW38" i="7" s="1"/>
  <c r="BW39" i="7" s="1"/>
  <c r="CO34" i="7" l="1"/>
  <c r="CO35" i="7" s="1"/>
</calcChain>
</file>

<file path=xl/sharedStrings.xml><?xml version="1.0" encoding="utf-8"?>
<sst xmlns="http://schemas.openxmlformats.org/spreadsheetml/2006/main" count="1089" uniqueCount="552">
  <si>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</si>
  <si>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</si>
  <si>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</si>
  <si>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</si>
  <si>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</si>
  <si>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</si>
  <si>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</si>
  <si>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</si>
  <si>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</si>
  <si>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</si>
  <si>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</si>
  <si>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</si>
  <si>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</si>
  <si>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</si>
  <si>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</si>
  <si>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</si>
  <si>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将来負担比率は発生していないが、今後の公共施設の更新等に費用が発生するため、将来負担率の上昇が見込まれる。費用等を軽減するための資産管理を検討する。</t>
    <rPh sb="0" eb="2">
      <t>ショウライ</t>
    </rPh>
    <rPh sb="2" eb="4">
      <t>フタン</t>
    </rPh>
    <rPh sb="4" eb="6">
      <t>ヒリツ</t>
    </rPh>
    <rPh sb="7" eb="9">
      <t>ハッセイ</t>
    </rPh>
    <rPh sb="16" eb="18">
      <t>コンゴ</t>
    </rPh>
    <rPh sb="19" eb="21">
      <t>コウキョウ</t>
    </rPh>
    <rPh sb="21" eb="23">
      <t>シセツ</t>
    </rPh>
    <rPh sb="24" eb="27">
      <t>コウシンナド</t>
    </rPh>
    <rPh sb="28" eb="30">
      <t>ヒヨウ</t>
    </rPh>
    <rPh sb="31" eb="33">
      <t>ハッセイ</t>
    </rPh>
    <rPh sb="38" eb="40">
      <t>ショウライ</t>
    </rPh>
    <rPh sb="40" eb="42">
      <t>フタン</t>
    </rPh>
    <rPh sb="42" eb="43">
      <t>リツ</t>
    </rPh>
    <rPh sb="44" eb="46">
      <t>ジョウショウ</t>
    </rPh>
    <rPh sb="47" eb="49">
      <t>ミコ</t>
    </rPh>
    <rPh sb="53" eb="56">
      <t>ヒヨウナド</t>
    </rPh>
    <rPh sb="57" eb="59">
      <t>ケイゲン</t>
    </rPh>
    <rPh sb="64" eb="66">
      <t>シサン</t>
    </rPh>
    <rPh sb="66" eb="68">
      <t>カンリ</t>
    </rPh>
    <rPh sb="69" eb="71">
      <t>ケントウ</t>
    </rPh>
    <phoneticPr fontId="5"/>
  </si>
  <si>
    <t>将来負担比率については発生していない。実質公債費比率は公債費償還がピークを経過し、減少傾向にある。しかし、平成28年度にクロスカントリー整備事業、平成29年度に総合防災システム整備事業により、地方債の発行額が増しており、将来負担比率についても上昇する可能性が考えられるので、交付税措置率の高い地方債の活用をしながらも、これまで以上に公債費の適正化に取り組んで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</si>
  <si>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</si>
  <si>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</si>
  <si>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</si>
  <si>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</si>
  <si>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</si>
  <si>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</si>
  <si>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</si>
  <si>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</si>
  <si>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</si>
  <si>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</si>
  <si>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</si>
  <si>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</si>
  <si>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</si>
  <si>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</si>
  <si>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</si>
  <si>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</si>
  <si>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</si>
  <si>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</si>
  <si>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</si>
  <si>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</si>
  <si>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</si>
  <si>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</si>
  <si>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</si>
  <si>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</si>
  <si>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</si>
  <si>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</si>
  <si>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</si>
  <si>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</si>
  <si>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</si>
  <si>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</si>
  <si>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</si>
  <si>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</si>
  <si>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</si>
  <si>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</si>
  <si>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</si>
  <si>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</si>
  <si>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</si>
  <si>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</si>
  <si>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</si>
  <si>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</si>
  <si>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</si>
  <si>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</si>
  <si>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</si>
  <si>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</si>
  <si>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</si>
  <si>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</si>
  <si>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</si>
  <si>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</si>
  <si>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</si>
  <si>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</si>
  <si>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</si>
  <si>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</si>
  <si>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</si>
  <si>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</si>
  <si>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</si>
  <si>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</si>
  <si>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</si>
  <si>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</si>
  <si>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</si>
  <si>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</si>
  <si>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</si>
  <si>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</si>
  <si>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</si>
  <si>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</si>
  <si>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</si>
  <si>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</si>
  <si>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</si>
  <si>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</si>
  <si>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</si>
  <si>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</si>
  <si>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</si>
  <si>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</si>
  <si>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</si>
  <si>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</si>
  <si>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</si>
  <si>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</si>
  <si>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</si>
  <si>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</si>
  <si>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</si>
  <si>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</si>
  <si>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</si>
  <si>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</si>
  <si>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</si>
  <si>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</si>
  <si>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</si>
  <si>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</si>
  <si>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</si>
  <si>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</si>
  <si>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</si>
  <si>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</si>
  <si>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</si>
  <si>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</si>
  <si>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</si>
  <si>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</si>
  <si>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</si>
  <si>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</si>
  <si>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</si>
  <si>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</si>
  <si>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</si>
  <si>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</si>
  <si>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</si>
  <si>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</si>
  <si>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</si>
  <si>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</si>
  <si>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</si>
  <si>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</si>
  <si>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</si>
  <si>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</si>
  <si>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</si>
  <si>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</si>
  <si>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</si>
  <si>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</si>
  <si>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</si>
  <si>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</si>
  <si>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</si>
  <si>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</si>
  <si>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</si>
  <si>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</si>
  <si>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</si>
  <si>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</si>
  <si>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</si>
  <si>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</si>
  <si>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</si>
  <si>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</si>
  <si>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</si>
  <si>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</si>
  <si>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</si>
  <si>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</si>
  <si>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</si>
  <si>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</si>
  <si>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熊本県水上村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</si>
  <si>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</si>
  <si>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</si>
  <si>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</si>
  <si>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</si>
  <si>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</si>
  <si>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</si>
  <si>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</si>
  <si>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</si>
  <si>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</si>
  <si>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</si>
  <si>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</si>
  <si>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</si>
  <si>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</si>
  <si>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</si>
  <si>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</si>
  <si>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</si>
  <si>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</si>
  <si>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</si>
  <si>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</si>
  <si>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</si>
  <si>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</si>
  <si>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</si>
  <si>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</si>
  <si>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</si>
  <si>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</si>
  <si>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</si>
  <si>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</si>
  <si>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</si>
  <si>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</si>
  <si>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</si>
  <si>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</si>
  <si>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</si>
  <si>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</si>
  <si>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</si>
  <si>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</si>
  <si>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</si>
  <si>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</si>
  <si>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</si>
  <si>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</si>
  <si>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</si>
  <si>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</si>
  <si>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</si>
  <si>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</si>
  <si>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</si>
  <si>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</si>
  <si>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</si>
  <si>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</si>
  <si>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</si>
  <si>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</si>
  <si>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</si>
  <si>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</si>
  <si>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</si>
  <si>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</si>
  <si>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</si>
  <si>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</si>
  <si>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</si>
  <si>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</si>
  <si>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</si>
  <si>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</si>
  <si>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</si>
  <si>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</si>
  <si>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</si>
  <si>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</si>
  <si>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</si>
  <si>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</si>
  <si>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</si>
  <si>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</si>
  <si>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</si>
  <si>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</si>
  <si>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</si>
  <si>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</si>
  <si>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</si>
  <si>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</si>
  <si>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</si>
  <si>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</si>
  <si>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</si>
  <si>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</si>
  <si>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</si>
  <si>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</si>
  <si>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</si>
  <si>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</si>
  <si>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</si>
  <si>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</si>
  <si>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</si>
  <si>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</si>
  <si>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</si>
  <si>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</si>
  <si>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</si>
  <si>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</si>
  <si>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</si>
  <si>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</si>
  <si>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</si>
  <si>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</si>
  <si>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</si>
  <si>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</si>
  <si>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</si>
  <si>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</si>
  <si>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</si>
  <si>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</si>
  <si>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</si>
  <si>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</si>
  <si>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</si>
  <si>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</si>
  <si>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</si>
  <si>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</si>
  <si>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</si>
  <si>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</si>
  <si>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</si>
  <si>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</si>
  <si>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</si>
  <si>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</si>
  <si>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</si>
  <si>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</si>
  <si>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</si>
  <si>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</si>
  <si>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</si>
  <si>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</si>
  <si>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</si>
  <si>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</si>
  <si>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</si>
  <si>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</si>
  <si>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</si>
  <si>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</si>
  <si>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</si>
  <si>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</si>
  <si>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</si>
  <si>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</si>
  <si>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</si>
  <si>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</si>
  <si>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</si>
  <si>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</si>
  <si>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</si>
  <si>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</si>
  <si>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</si>
  <si>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</si>
  <si>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</si>
  <si>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</si>
  <si>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</si>
  <si>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</si>
  <si>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</si>
  <si>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</si>
  <si>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</si>
  <si>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</si>
  <si>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</si>
  <si>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</si>
  <si>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</si>
  <si>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</si>
  <si>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</si>
  <si>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</si>
  <si>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</si>
  <si>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</si>
  <si>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</si>
  <si>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</si>
  <si>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</si>
  <si>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熊本県水上村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</si>
  <si>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</si>
  <si>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</si>
  <si>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</si>
  <si>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</si>
  <si>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</si>
  <si>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</si>
  <si>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</si>
  <si>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</si>
  <si>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</si>
  <si>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</si>
  <si>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</si>
  <si>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</si>
  <si>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</si>
  <si>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</si>
  <si>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</si>
  <si>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</si>
  <si>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</si>
  <si>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</si>
  <si>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</si>
  <si>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</si>
  <si>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株式会社みずかみ</t>
    <rPh sb="0" eb="4">
      <t>カブシキガイシャ</t>
    </rPh>
    <phoneticPr fontId="2"/>
  </si>
  <si>
    <t>-</t>
    <phoneticPr fontId="2"/>
  </si>
  <si>
    <t>くま川鉄道株式会社</t>
    <rPh sb="2" eb="3">
      <t>カワ</t>
    </rPh>
    <rPh sb="3" eb="5">
      <t>テツドウ</t>
    </rPh>
    <rPh sb="5" eb="9">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</si>
  <si>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</si>
  <si>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</si>
  <si>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</si>
  <si>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</si>
  <si>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</si>
  <si>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</si>
  <si>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</si>
  <si>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</si>
  <si>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</si>
  <si>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</si>
  <si>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</si>
  <si>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</si>
  <si>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</si>
  <si>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</si>
  <si>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</si>
  <si>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</si>
  <si>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</si>
  <si>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</si>
  <si>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</si>
  <si>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</si>
  <si>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</si>
  <si>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</si>
  <si>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</si>
  <si>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</si>
  <si>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</si>
  <si>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</si>
  <si>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</si>
  <si>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球磨郡公立多良木病院企業団</t>
    <rPh sb="0" eb="2">
      <t>クマ</t>
    </rPh>
    <rPh sb="2" eb="3">
      <t>グン</t>
    </rPh>
    <rPh sb="3" eb="5">
      <t>コウリツ</t>
    </rPh>
    <rPh sb="5" eb="8">
      <t>タラギ</t>
    </rPh>
    <rPh sb="8" eb="10">
      <t>ビョウイン</t>
    </rPh>
    <rPh sb="10" eb="12">
      <t>キギョウ</t>
    </rPh>
    <rPh sb="12" eb="13">
      <t>ダン</t>
    </rPh>
    <phoneticPr fontId="2"/>
  </si>
  <si>
    <t>上球磨消防組合</t>
    <rPh sb="0" eb="3">
      <t>カミクマ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</si>
  <si>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</si>
  <si>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熊本県高齢者医療広域連合（一般会計）</t>
    <rPh sb="0" eb="3">
      <t>クマモトケン</t>
    </rPh>
    <rPh sb="3" eb="6">
      <t>コウレイシャ</t>
    </rPh>
    <rPh sb="6" eb="8">
      <t>イリョウ</t>
    </rPh>
    <rPh sb="8" eb="10">
      <t>コウイキ</t>
    </rPh>
    <rPh sb="10" eb="12">
      <t>レンゴウ</t>
    </rPh>
    <rPh sb="13" eb="15">
      <t>イッパン</t>
    </rPh>
    <rPh sb="15" eb="17">
      <t>カイケイ</t>
    </rPh>
    <phoneticPr fontId="2"/>
  </si>
  <si>
    <t>熊本県高齢者医療広域連合（後期高齢者医療特別会計）</t>
    <rPh sb="0" eb="3">
      <t>クマモトケン</t>
    </rPh>
    <rPh sb="3" eb="6">
      <t>コウレイシャ</t>
    </rPh>
    <rPh sb="6" eb="8">
      <t>イリョウ</t>
    </rPh>
    <rPh sb="8" eb="10">
      <t>コウイキ</t>
    </rPh>
    <rPh sb="10" eb="12">
      <t>レンゴウ</t>
    </rPh>
    <rPh sb="13" eb="15">
      <t>コウキ</t>
    </rPh>
    <rPh sb="15" eb="18">
      <t>コウレイシャ</t>
    </rPh>
    <rPh sb="18" eb="20">
      <t>イリョウ</t>
    </rPh>
    <rPh sb="20" eb="22">
      <t>トクベツ</t>
    </rPh>
    <rPh sb="22" eb="24">
      <t>カイケイ</t>
    </rPh>
    <phoneticPr fontId="2"/>
  </si>
  <si>
    <t>熊本県市町村総合事務組合</t>
    <rPh sb="0" eb="3">
      <t>クマモトケン</t>
    </rPh>
    <rPh sb="3" eb="6">
      <t>シチョウソン</t>
    </rPh>
    <rPh sb="6" eb="8">
      <t>ソウゴウ</t>
    </rPh>
    <rPh sb="8" eb="10">
      <t>ジム</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</si>
  <si>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</si>
  <si>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</si>
  <si>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</si>
  <si>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</si>
  <si>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</si>
  <si>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</si>
  <si>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</si>
  <si>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</si>
  <si>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</si>
  <si>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</si>
  <si>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</si>
  <si>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</si>
  <si>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</si>
  <si>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</si>
  <si>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</si>
  <si>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</si>
  <si>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</si>
  <si>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</si>
  <si>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</si>
  <si>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</si>
  <si>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</si>
  <si>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</si>
  <si>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</si>
  <si>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</si>
  <si>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</si>
  <si>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</si>
  <si>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</si>
  <si>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</si>
  <si>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</si>
  <si>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</si>
  <si>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</si>
  <si>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</si>
  <si>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</si>
  <si>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</si>
  <si>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</si>
  <si>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</si>
  <si>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</si>
  <si>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</si>
  <si>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</si>
  <si>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</si>
  <si>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</si>
  <si>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</si>
  <si>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</si>
  <si>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</si>
  <si>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</si>
  <si>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</si>
  <si>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</si>
  <si>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</si>
  <si>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</si>
  <si>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</si>
  <si>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</si>
  <si>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</si>
  <si>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</si>
  <si>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</si>
  <si>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</si>
  <si>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</si>
  <si>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</si>
  <si>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</si>
  <si>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</si>
  <si>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</si>
  <si>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</si>
  <si>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</si>
  <si>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</si>
  <si>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</si>
  <si>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</si>
  <si>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</si>
  <si>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</si>
  <si>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</si>
  <si>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</si>
  <si>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</si>
  <si>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</si>
  <si>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</si>
  <si>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</si>
  <si>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</si>
  <si>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</si>
  <si>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</si>
  <si>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</si>
  <si>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</si>
  <si>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</si>
  <si>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</si>
  <si>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</si>
  <si>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</si>
  <si>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</si>
  <si>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</si>
  <si>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</si>
  <si>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</si>
  <si>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</si>
  <si>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</si>
  <si>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</si>
  <si>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</si>
  <si>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</si>
  <si>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</si>
  <si>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</si>
  <si>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</si>
  <si>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</si>
  <si>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</si>
  <si>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</si>
  <si>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</si>
  <si>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</si>
  <si>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</si>
  <si>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</si>
  <si>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</si>
  <si>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</si>
  <si>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</si>
  <si>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</si>
  <si>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</si>
  <si>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</si>
  <si>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</si>
  <si>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</si>
  <si>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</si>
  <si>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</si>
  <si>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</si>
  <si>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</si>
  <si>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</si>
  <si>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</si>
  <si>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</si>
  <si>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</si>
  <si>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</si>
  <si>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</si>
  <si>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</si>
  <si>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</si>
  <si>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</si>
  <si>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</si>
  <si>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</si>
  <si>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</si>
  <si>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</si>
  <si>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</si>
  <si>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</si>
  <si>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</si>
  <si>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</si>
  <si>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23.77</t>
  </si>
  <si>
    <t>▲ 4.44</t>
  </si>
  <si>
    <t>▲ 3.41</t>
  </si>
  <si>
    <t>会計</t>
    <rPh sb="0" eb="2">
      <t>カイケイ</t>
    </rPh>
    <phoneticPr fontId="5"/>
  </si>
  <si>
    <t>一般会計</t>
  </si>
  <si>
    <t>国民健康保険事業（事業勘定）</t>
  </si>
  <si>
    <t>介護保険事業</t>
  </si>
  <si>
    <t>簡易水道事業特別会計</t>
  </si>
  <si>
    <t>農業集落排水事業特別会計</t>
  </si>
  <si>
    <t>下水道事業特別会計</t>
  </si>
  <si>
    <t>林業集落排水事業特別会計</t>
  </si>
  <si>
    <t>後期高齢者医療事業</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</si>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</sst>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2171-4F6D-B821-D49742D12E5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479090</c:v>
                </c:pt>
                <c:pt idx="1">
                  <c:v>301857</c:v>
                </c:pt>
                <c:pt idx="2">
                  <c:v>440143</c:v>
                </c:pt>
                <c:pt idx="3">
                  <c:v>268674</c:v>
                </c:pt>
                <c:pt idx="4">
                  <c:v>140670</c:v>
                </c:pt>
              </c:numCache>
            </c:numRef>
          </c:val>
          <c:smooth val="0"/>
          <c:extLst>
            <c:ext xmlns:c16="http://schemas.microsoft.com/office/drawing/2014/chart" uri="{C3380CC4-5D6E-409C-BE32-E72D297353CC}">
              <c16:uniqueId val="{00000001-2171-4F6D-B821-D49742D12E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20.46</c:v>
                </c:pt>
                <c:pt idx="1">
                  <c:v>16.18</c:v>
                </c:pt>
                <c:pt idx="2">
                  <c:v>19.010000000000002</c:v>
                </c:pt>
                <c:pt idx="3">
                  <c:v>41.57</c:v>
                </c:pt>
                <c:pt idx="4">
                  <c:v>35.25</c:v>
                </c:pt>
              </c:numCache>
            </c:numRef>
          </c:val>
          <c:extLst>
            <c:ext xmlns:c16="http://schemas.microsoft.com/office/drawing/2014/chart" uri="{C3380CC4-5D6E-409C-BE32-E72D297353CC}">
              <c16:uniqueId val="{00000000-C1A3-45F8-84A1-4B5401683BF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47.05</c:v>
                </c:pt>
                <c:pt idx="1">
                  <c:v>48.33</c:v>
                </c:pt>
                <c:pt idx="2">
                  <c:v>48.38</c:v>
                </c:pt>
                <c:pt idx="3">
                  <c:v>50.07</c:v>
                </c:pt>
                <c:pt idx="4">
                  <c:v>46.29</c:v>
                </c:pt>
              </c:numCache>
            </c:numRef>
          </c:val>
          <c:extLst>
            <c:ext xmlns:c16="http://schemas.microsoft.com/office/drawing/2014/chart" uri="{C3380CC4-5D6E-409C-BE32-E72D297353CC}">
              <c16:uniqueId val="{00000001-C1A3-45F8-84A1-4B5401683B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-23.77</c:v>
                </c:pt>
                <c:pt idx="1">
                  <c:v>-4.4400000000000004</c:v>
                </c:pt>
                <c:pt idx="2">
                  <c:v>3.19</c:v>
                </c:pt>
                <c:pt idx="3">
                  <c:v>29.78</c:v>
                </c:pt>
                <c:pt idx="4">
                  <c:v>-3.41</c:v>
                </c:pt>
              </c:numCache>
            </c:numRef>
          </c:val>
          <c:smooth val="0"/>
          <c:extLst>
            <c:ext xmlns:c16="http://schemas.microsoft.com/office/drawing/2014/chart" uri="{C3380CC4-5D6E-409C-BE32-E72D297353CC}">
              <c16:uniqueId val="{00000002-C1A3-45F8-84A1-4B5401683B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0.01</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0-7E5B-47BC-95F5-D24EAD30BED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5B-47BC-95F5-D24EAD30BED0}"/>
            </c:ext>
          </c:extLst>
        </c:ser>
        <c:ser>
          <c:idx val="2"/>
          <c:order val="2"/>
          <c:tx>
            <c:strRef>
              <c:f>[1]データシート!$A$29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0.05</c:v>
                </c:pt>
                <c:pt idx="2">
                  <c:v>#N/A</c:v>
                </c:pt>
                <c:pt idx="3">
                  <c:v>0.06</c:v>
                </c:pt>
                <c:pt idx="4">
                  <c:v>#N/A</c:v>
                </c:pt>
                <c:pt idx="5">
                  <c:v>0.06</c:v>
                </c:pt>
                <c:pt idx="6">
                  <c:v>#N/A</c:v>
                </c:pt>
                <c:pt idx="7">
                  <c:v>0.04</c:v>
                </c:pt>
                <c:pt idx="8">
                  <c:v>#N/A</c:v>
                </c:pt>
                <c:pt idx="9">
                  <c:v>0.04</c:v>
                </c:pt>
              </c:numCache>
            </c:numRef>
          </c:val>
          <c:extLst>
            <c:ext xmlns:c16="http://schemas.microsoft.com/office/drawing/2014/chart" uri="{C3380CC4-5D6E-409C-BE32-E72D297353CC}">
              <c16:uniqueId val="{00000002-7E5B-47BC-95F5-D24EAD30BED0}"/>
            </c:ext>
          </c:extLst>
        </c:ser>
        <c:ser>
          <c:idx val="3"/>
          <c:order val="3"/>
          <c:tx>
            <c:strRef>
              <c:f>[1]データシート!$A$30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0.06</c:v>
                </c:pt>
                <c:pt idx="2">
                  <c:v>#N/A</c:v>
                </c:pt>
                <c:pt idx="3">
                  <c:v>7.0000000000000007E-2</c:v>
                </c:pt>
                <c:pt idx="4">
                  <c:v>#N/A</c:v>
                </c:pt>
                <c:pt idx="5">
                  <c:v>0.1</c:v>
                </c:pt>
                <c:pt idx="6">
                  <c:v>#N/A</c:v>
                </c:pt>
                <c:pt idx="7">
                  <c:v>0.09</c:v>
                </c:pt>
                <c:pt idx="8">
                  <c:v>#N/A</c:v>
                </c:pt>
                <c:pt idx="9">
                  <c:v>0.09</c:v>
                </c:pt>
              </c:numCache>
            </c:numRef>
          </c:val>
          <c:extLst>
            <c:ext xmlns:c16="http://schemas.microsoft.com/office/drawing/2014/chart" uri="{C3380CC4-5D6E-409C-BE32-E72D297353CC}">
              <c16:uniqueId val="{00000003-7E5B-47BC-95F5-D24EAD30BED0}"/>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0.11</c:v>
                </c:pt>
                <c:pt idx="2">
                  <c:v>#N/A</c:v>
                </c:pt>
                <c:pt idx="3">
                  <c:v>0.15</c:v>
                </c:pt>
                <c:pt idx="4">
                  <c:v>#N/A</c:v>
                </c:pt>
                <c:pt idx="5">
                  <c:v>0.11</c:v>
                </c:pt>
                <c:pt idx="6">
                  <c:v>#N/A</c:v>
                </c:pt>
                <c:pt idx="7">
                  <c:v>7.0000000000000007E-2</c:v>
                </c:pt>
                <c:pt idx="8">
                  <c:v>#N/A</c:v>
                </c:pt>
                <c:pt idx="9">
                  <c:v>0.11</c:v>
                </c:pt>
              </c:numCache>
            </c:numRef>
          </c:val>
          <c:extLst>
            <c:ext xmlns:c16="http://schemas.microsoft.com/office/drawing/2014/chart" uri="{C3380CC4-5D6E-409C-BE32-E72D297353CC}">
              <c16:uniqueId val="{00000004-7E5B-47BC-95F5-D24EAD30BED0}"/>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0.13</c:v>
                </c:pt>
                <c:pt idx="2">
                  <c:v>#N/A</c:v>
                </c:pt>
                <c:pt idx="3">
                  <c:v>0.14000000000000001</c:v>
                </c:pt>
                <c:pt idx="4">
                  <c:v>#N/A</c:v>
                </c:pt>
                <c:pt idx="5">
                  <c:v>0.16</c:v>
                </c:pt>
                <c:pt idx="6">
                  <c:v>#N/A</c:v>
                </c:pt>
                <c:pt idx="7">
                  <c:v>0.28999999999999998</c:v>
                </c:pt>
                <c:pt idx="8">
                  <c:v>#N/A</c:v>
                </c:pt>
                <c:pt idx="9">
                  <c:v>0.2</c:v>
                </c:pt>
              </c:numCache>
            </c:numRef>
          </c:val>
          <c:extLst>
            <c:ext xmlns:c16="http://schemas.microsoft.com/office/drawing/2014/chart" uri="{C3380CC4-5D6E-409C-BE32-E72D297353CC}">
              <c16:uniqueId val="{00000005-7E5B-47BC-95F5-D24EAD30BED0}"/>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0.28999999999999998</c:v>
                </c:pt>
                <c:pt idx="2">
                  <c:v>#N/A</c:v>
                </c:pt>
                <c:pt idx="3">
                  <c:v>0.35</c:v>
                </c:pt>
                <c:pt idx="4">
                  <c:v>#N/A</c:v>
                </c:pt>
                <c:pt idx="5">
                  <c:v>0.38</c:v>
                </c:pt>
                <c:pt idx="6">
                  <c:v>#N/A</c:v>
                </c:pt>
                <c:pt idx="7">
                  <c:v>1.5</c:v>
                </c:pt>
                <c:pt idx="8">
                  <c:v>#N/A</c:v>
                </c:pt>
                <c:pt idx="9">
                  <c:v>0.52</c:v>
                </c:pt>
              </c:numCache>
            </c:numRef>
          </c:val>
          <c:extLst>
            <c:ext xmlns:c16="http://schemas.microsoft.com/office/drawing/2014/chart" uri="{C3380CC4-5D6E-409C-BE32-E72D297353CC}">
              <c16:uniqueId val="{00000006-7E5B-47BC-95F5-D24EAD30BED0}"/>
            </c:ext>
          </c:extLst>
        </c:ser>
        <c:ser>
          <c:idx val="7"/>
          <c:order val="7"/>
          <c:tx>
            <c:strRef>
              <c:f>[1]データシート!$A$34</c:f>
              <c:strCache>
                <c:ptCount val="1"/>
                <c:pt idx="0">
                  <c:v>介護保険事業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1.1599999999999999</c:v>
                </c:pt>
                <c:pt idx="2">
                  <c:v>#N/A</c:v>
                </c:pt>
                <c:pt idx="3">
                  <c:v>1.35</c:v>
                </c:pt>
                <c:pt idx="4">
                  <c:v>#N/A</c:v>
                </c:pt>
                <c:pt idx="5">
                  <c:v>1.7</c:v>
                </c:pt>
                <c:pt idx="6">
                  <c:v>#N/A</c:v>
                </c:pt>
                <c:pt idx="7">
                  <c:v>1.55</c:v>
                </c:pt>
                <c:pt idx="8">
                  <c:v>#N/A</c:v>
                </c:pt>
                <c:pt idx="9">
                  <c:v>1.22</c:v>
                </c:pt>
              </c:numCache>
            </c:numRef>
          </c:val>
          <c:extLst>
            <c:ext xmlns:c16="http://schemas.microsoft.com/office/drawing/2014/chart" uri="{C3380CC4-5D6E-409C-BE32-E72D297353CC}">
              <c16:uniqueId val="{00000007-7E5B-47BC-95F5-D24EAD30BED0}"/>
            </c:ext>
          </c:extLst>
        </c:ser>
        <c:ser>
          <c:idx val="8"/>
          <c:order val="8"/>
          <c:tx>
            <c:strRef>
              <c:f>[1]データシート!$A$35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2.77</c:v>
                </c:pt>
                <c:pt idx="2">
                  <c:v>#N/A</c:v>
                </c:pt>
                <c:pt idx="3">
                  <c:v>3.06</c:v>
                </c:pt>
                <c:pt idx="4">
                  <c:v>#N/A</c:v>
                </c:pt>
                <c:pt idx="5">
                  <c:v>2.87</c:v>
                </c:pt>
                <c:pt idx="6">
                  <c:v>#N/A</c:v>
                </c:pt>
                <c:pt idx="7">
                  <c:v>1.88</c:v>
                </c:pt>
                <c:pt idx="8">
                  <c:v>#N/A</c:v>
                </c:pt>
                <c:pt idx="9">
                  <c:v>1.51</c:v>
                </c:pt>
              </c:numCache>
            </c:numRef>
          </c:val>
          <c:extLst>
            <c:ext xmlns:c16="http://schemas.microsoft.com/office/drawing/2014/chart" uri="{C3380CC4-5D6E-409C-BE32-E72D297353CC}">
              <c16:uniqueId val="{00000008-7E5B-47BC-95F5-D24EAD30BED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20.46</c:v>
                </c:pt>
                <c:pt idx="2">
                  <c:v>#N/A</c:v>
                </c:pt>
                <c:pt idx="3">
                  <c:v>16.18</c:v>
                </c:pt>
                <c:pt idx="4">
                  <c:v>#N/A</c:v>
                </c:pt>
                <c:pt idx="5">
                  <c:v>19.010000000000002</c:v>
                </c:pt>
                <c:pt idx="6">
                  <c:v>#N/A</c:v>
                </c:pt>
                <c:pt idx="7">
                  <c:v>41.57</c:v>
                </c:pt>
                <c:pt idx="8">
                  <c:v>#N/A</c:v>
                </c:pt>
                <c:pt idx="9">
                  <c:v>35.25</c:v>
                </c:pt>
              </c:numCache>
            </c:numRef>
          </c:val>
          <c:extLst>
            <c:ext xmlns:c16="http://schemas.microsoft.com/office/drawing/2014/chart" uri="{C3380CC4-5D6E-409C-BE32-E72D297353CC}">
              <c16:uniqueId val="{00000009-7E5B-47BC-95F5-D24EAD30BE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263</c:v>
                </c:pt>
                <c:pt idx="5">
                  <c:v>264</c:v>
                </c:pt>
                <c:pt idx="8">
                  <c:v>253</c:v>
                </c:pt>
                <c:pt idx="11">
                  <c:v>312</c:v>
                </c:pt>
                <c:pt idx="14">
                  <c:v>316</c:v>
                </c:pt>
              </c:numCache>
            </c:numRef>
          </c:val>
          <c:extLst>
            <c:ext xmlns:c16="http://schemas.microsoft.com/office/drawing/2014/chart" uri="{C3380CC4-5D6E-409C-BE32-E72D297353CC}">
              <c16:uniqueId val="{00000000-1291-4C01-BBCA-10E5E9F0573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91-4C01-BBCA-10E5E9F0573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91-4C01-BBCA-10E5E9F0573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15</c:v>
                </c:pt>
                <c:pt idx="3">
                  <c:v>17</c:v>
                </c:pt>
                <c:pt idx="6">
                  <c:v>18</c:v>
                </c:pt>
                <c:pt idx="9">
                  <c:v>19</c:v>
                </c:pt>
                <c:pt idx="12">
                  <c:v>22</c:v>
                </c:pt>
              </c:numCache>
            </c:numRef>
          </c:val>
          <c:extLst>
            <c:ext xmlns:c16="http://schemas.microsoft.com/office/drawing/2014/chart" uri="{C3380CC4-5D6E-409C-BE32-E72D297353CC}">
              <c16:uniqueId val="{00000003-1291-4C01-BBCA-10E5E9F0573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61</c:v>
                </c:pt>
                <c:pt idx="3">
                  <c:v>61</c:v>
                </c:pt>
                <c:pt idx="6">
                  <c:v>62</c:v>
                </c:pt>
                <c:pt idx="9">
                  <c:v>66</c:v>
                </c:pt>
                <c:pt idx="12">
                  <c:v>64</c:v>
                </c:pt>
              </c:numCache>
            </c:numRef>
          </c:val>
          <c:extLst>
            <c:ext xmlns:c16="http://schemas.microsoft.com/office/drawing/2014/chart" uri="{C3380CC4-5D6E-409C-BE32-E72D297353CC}">
              <c16:uniqueId val="{00000004-1291-4C01-BBCA-10E5E9F0573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91-4C01-BBCA-10E5E9F0573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91-4C01-BBCA-10E5E9F0573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277</c:v>
                </c:pt>
                <c:pt idx="3">
                  <c:v>274</c:v>
                </c:pt>
                <c:pt idx="6">
                  <c:v>343</c:v>
                </c:pt>
                <c:pt idx="9">
                  <c:v>400</c:v>
                </c:pt>
                <c:pt idx="12">
                  <c:v>420</c:v>
                </c:pt>
              </c:numCache>
            </c:numRef>
          </c:val>
          <c:extLst>
            <c:ext xmlns:c16="http://schemas.microsoft.com/office/drawing/2014/chart" uri="{C3380CC4-5D6E-409C-BE32-E72D297353CC}">
              <c16:uniqueId val="{00000007-1291-4C01-BBCA-10E5E9F057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90</c:v>
                </c:pt>
                <c:pt idx="2">
                  <c:v>#N/A</c:v>
                </c:pt>
                <c:pt idx="3">
                  <c:v>#N/A</c:v>
                </c:pt>
                <c:pt idx="4">
                  <c:v>88</c:v>
                </c:pt>
                <c:pt idx="5">
                  <c:v>#N/A</c:v>
                </c:pt>
                <c:pt idx="6">
                  <c:v>#N/A</c:v>
                </c:pt>
                <c:pt idx="7">
                  <c:v>170</c:v>
                </c:pt>
                <c:pt idx="8">
                  <c:v>#N/A</c:v>
                </c:pt>
                <c:pt idx="9">
                  <c:v>#N/A</c:v>
                </c:pt>
                <c:pt idx="10">
                  <c:v>173</c:v>
                </c:pt>
                <c:pt idx="11">
                  <c:v>#N/A</c:v>
                </c:pt>
                <c:pt idx="12">
                  <c:v>#N/A</c:v>
                </c:pt>
                <c:pt idx="13">
                  <c:v>190</c:v>
                </c:pt>
                <c:pt idx="14">
                  <c:v>#N/A</c:v>
                </c:pt>
              </c:numCache>
            </c:numRef>
          </c:val>
          <c:smooth val="0"/>
          <c:extLst>
            <c:ext xmlns:c16="http://schemas.microsoft.com/office/drawing/2014/chart" uri="{C3380CC4-5D6E-409C-BE32-E72D297353CC}">
              <c16:uniqueId val="{00000008-1291-4C01-BBCA-10E5E9F057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3050</c:v>
                </c:pt>
                <c:pt idx="5">
                  <c:v>3186</c:v>
                </c:pt>
                <c:pt idx="8">
                  <c:v>3286</c:v>
                </c:pt>
                <c:pt idx="11">
                  <c:v>3439</c:v>
                </c:pt>
                <c:pt idx="14">
                  <c:v>3253</c:v>
                </c:pt>
              </c:numCache>
            </c:numRef>
          </c:val>
          <c:extLst>
            <c:ext xmlns:c16="http://schemas.microsoft.com/office/drawing/2014/chart" uri="{C3380CC4-5D6E-409C-BE32-E72D297353CC}">
              <c16:uniqueId val="{00000000-D07C-4878-98F1-85BDC10BBFF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7C-4878-98F1-85BDC10BBFF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3502</c:v>
                </c:pt>
                <c:pt idx="5">
                  <c:v>3446</c:v>
                </c:pt>
                <c:pt idx="8">
                  <c:v>3318</c:v>
                </c:pt>
                <c:pt idx="11">
                  <c:v>3332</c:v>
                </c:pt>
                <c:pt idx="14">
                  <c:v>3866</c:v>
                </c:pt>
              </c:numCache>
            </c:numRef>
          </c:val>
          <c:extLst>
            <c:ext xmlns:c16="http://schemas.microsoft.com/office/drawing/2014/chart" uri="{C3380CC4-5D6E-409C-BE32-E72D297353CC}">
              <c16:uniqueId val="{00000002-D07C-4878-98F1-85BDC10BBFF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C-4878-98F1-85BDC10BBFF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C-4878-98F1-85BDC10BBFF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C-4878-98F1-85BDC10BBFF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415</c:v>
                </c:pt>
                <c:pt idx="3">
                  <c:v>380</c:v>
                </c:pt>
                <c:pt idx="6">
                  <c:v>406</c:v>
                </c:pt>
                <c:pt idx="9">
                  <c:v>374</c:v>
                </c:pt>
                <c:pt idx="12">
                  <c:v>311</c:v>
                </c:pt>
              </c:numCache>
            </c:numRef>
          </c:val>
          <c:extLst>
            <c:ext xmlns:c16="http://schemas.microsoft.com/office/drawing/2014/chart" uri="{C3380CC4-5D6E-409C-BE32-E72D297353CC}">
              <c16:uniqueId val="{00000006-D07C-4878-98F1-85BDC10BBFF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78</c:v>
                </c:pt>
                <c:pt idx="3">
                  <c:v>94</c:v>
                </c:pt>
                <c:pt idx="6">
                  <c:v>156</c:v>
                </c:pt>
                <c:pt idx="9">
                  <c:v>167</c:v>
                </c:pt>
                <c:pt idx="12">
                  <c:v>149</c:v>
                </c:pt>
              </c:numCache>
            </c:numRef>
          </c:val>
          <c:extLst>
            <c:ext xmlns:c16="http://schemas.microsoft.com/office/drawing/2014/chart" uri="{C3380CC4-5D6E-409C-BE32-E72D297353CC}">
              <c16:uniqueId val="{00000007-D07C-4878-98F1-85BDC10BBFF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561</c:v>
                </c:pt>
                <c:pt idx="3">
                  <c:v>496</c:v>
                </c:pt>
                <c:pt idx="6">
                  <c:v>440</c:v>
                </c:pt>
                <c:pt idx="9">
                  <c:v>403</c:v>
                </c:pt>
                <c:pt idx="12">
                  <c:v>408</c:v>
                </c:pt>
              </c:numCache>
            </c:numRef>
          </c:val>
          <c:extLst>
            <c:ext xmlns:c16="http://schemas.microsoft.com/office/drawing/2014/chart" uri="{C3380CC4-5D6E-409C-BE32-E72D297353CC}">
              <c16:uniqueId val="{00000008-D07C-4878-98F1-85BDC10BBFF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11</c:v>
                </c:pt>
                <c:pt idx="12">
                  <c:v>11</c:v>
                </c:pt>
              </c:numCache>
            </c:numRef>
          </c:val>
          <c:extLst>
            <c:ext xmlns:c16="http://schemas.microsoft.com/office/drawing/2014/chart" uri="{C3380CC4-5D6E-409C-BE32-E72D297353CC}">
              <c16:uniqueId val="{00000009-D07C-4878-98F1-85BDC10BBFF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3628</c:v>
                </c:pt>
                <c:pt idx="3">
                  <c:v>3746</c:v>
                </c:pt>
                <c:pt idx="6">
                  <c:v>3831</c:v>
                </c:pt>
                <c:pt idx="9">
                  <c:v>3833</c:v>
                </c:pt>
                <c:pt idx="12">
                  <c:v>3616</c:v>
                </c:pt>
              </c:numCache>
            </c:numRef>
          </c:val>
          <c:extLst>
            <c:ext xmlns:c16="http://schemas.microsoft.com/office/drawing/2014/chart" uri="{C3380CC4-5D6E-409C-BE32-E72D297353CC}">
              <c16:uniqueId val="{0000000A-D07C-4878-98F1-85BDC10BBF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7C-4878-98F1-85BDC10BBF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823</c:v>
                </c:pt>
                <c:pt idx="1">
                  <c:v>928</c:v>
                </c:pt>
                <c:pt idx="2">
                  <c:v>926</c:v>
                </c:pt>
              </c:numCache>
            </c:numRef>
          </c:val>
          <c:extLst>
            <c:ext xmlns:c16="http://schemas.microsoft.com/office/drawing/2014/chart" uri="{C3380CC4-5D6E-409C-BE32-E72D297353CC}">
              <c16:uniqueId val="{00000000-94B8-43C0-9130-2C8A0F8E262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523</c:v>
                </c:pt>
                <c:pt idx="1">
                  <c:v>365</c:v>
                </c:pt>
                <c:pt idx="2">
                  <c:v>569</c:v>
                </c:pt>
              </c:numCache>
            </c:numRef>
          </c:val>
          <c:extLst>
            <c:ext xmlns:c16="http://schemas.microsoft.com/office/drawing/2014/chart" uri="{C3380CC4-5D6E-409C-BE32-E72D297353CC}">
              <c16:uniqueId val="{00000001-94B8-43C0-9130-2C8A0F8E262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1772</c:v>
                </c:pt>
                <c:pt idx="1">
                  <c:v>1839</c:v>
                </c:pt>
                <c:pt idx="2">
                  <c:v>2174</c:v>
                </c:pt>
              </c:numCache>
            </c:numRef>
          </c:val>
          <c:extLst>
            <c:ext xmlns:c16="http://schemas.microsoft.com/office/drawing/2014/chart" uri="{C3380CC4-5D6E-409C-BE32-E72D297353CC}">
              <c16:uniqueId val="{00000002-94B8-43C0-9130-2C8A0F8E26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{6DD26120-5F65-45C4-AAAC-7088320520C3}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39-482C-BF51-6F56E40EBA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{9898AEC6-DBB8-41A1-8803-9D809E13A7E0}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39-482C-BF51-6F56E40EBA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{4EC94839-8569-46C8-8676-A96EA2EBD719}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39-482C-BF51-6F56E40EBA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{86BEE5EF-8C96-4BCD-B9E1-66D43D49447C}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39-482C-BF51-6F56E40EBA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{53A41516-A5DB-4062-9F1E-1C4B147CF689}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39-482C-BF51-6F56E40EBA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{AAED0B17-46AD-45DB-A093-00306678E131}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39-482C-BF51-6F56E40EBA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{DDCF3D37-196E-4DF6-A13E-C9360E22CAD4}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39-482C-BF51-6F56E40EBA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{C5CEEF16-AC64-45F7-87A4-7589AC691399}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39-482C-BF51-6F56E40EBA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{4B95D550-A691-46E2-B8D9-F8FFB68A8AC0}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39-482C-BF51-6F56E40EBA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55.7</c:v>
                </c:pt>
                <c:pt idx="16">
                  <c:v>56.3</c:v>
                </c:pt>
                <c:pt idx="24">
                  <c:v>57.7</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039-482C-BF51-6F56E40EBA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{47DF38B7-8A3A-4F51-875B-FE19EC68C18F}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39-482C-BF51-6F56E40EBA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{C493F72A-6F56-4033-A17B-EF9DC5EAC072}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39-482C-BF51-6F56E40EBA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{5096774E-7E9B-4348-BAC1-386E24500082}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39-482C-BF51-6F56E40EBA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{BF9E4033-5E55-40D5-8D7E-ED67D3899318}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39-482C-BF51-6F56E40EBA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{0692019F-D684-4797-B2CF-BE36D548199F}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39-482C-BF51-6F56E40EBA7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{7DA490AC-22FE-420D-8D78-360757FCB1DB}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39-482C-BF51-6F56E40EBA7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{CC10F377-F323-43EB-9646-0F8A1DD6DC15}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39-482C-BF51-6F56E40EBA7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{AD6D35BE-AEDD-4E2A-B7AB-76AA1D078DDF}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39-482C-BF51-6F56E40EBA7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{0E459457-2F4D-433A-8E6B-254E1F9061FD}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39-482C-BF51-6F56E40EBA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039-482C-BF51-6F56E40EBA7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{EBFB7520-2E2E-483F-BBAF-771CD2D1BCE9}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43-497F-93E8-4EDA3D7DB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{8B5E1C6E-552D-4147-BC20-0C913BB1FD10}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43-497F-93E8-4EDA3D7DB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{0086CDF4-1613-4063-AE72-1CFE08357195}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43-497F-93E8-4EDA3D7DB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{83E04420-9B9B-4A7F-ABD9-9AD0387D386F}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43-497F-93E8-4EDA3D7DB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{D9B8D9EF-24C2-4ECF-B207-21DF304EDC9A}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43-497F-93E8-4EDA3D7DBBA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{6B75411C-A8CA-4E03-A3D9-7DC9267B4995}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43-497F-93E8-4EDA3D7DBBA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{A38073BB-9A2B-4D71-877C-941AE1FBEFC7}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43-497F-93E8-4EDA3D7DBBA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{F66021F4-9508-4CE5-91B9-8E0F6A1C5E81}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43-497F-93E8-4EDA3D7DBBA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{9C606205-D45F-4AB5-A546-20F9B034FD6A}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43-497F-93E8-4EDA3D7DB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8</c:v>
                </c:pt>
                <c:pt idx="24">
                  <c:v>9.6999999999999993</c:v>
                </c:pt>
                <c:pt idx="32">
                  <c:v>11.4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B43-497F-93E8-4EDA3D7DBB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{4DCAAD47-6A22-46D0-BA7E-24332E7E30E0}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43-497F-93E8-4EDA3D7DBB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{D003E51C-E6C7-4CDD-B223-A7C1C8B99890}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43-497F-93E8-4EDA3D7DB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{06669D64-6E33-4205-B2FD-525E9B58D339}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43-497F-93E8-4EDA3D7DB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{31877EA1-162C-41D2-A45B-F5E52C4B8A29}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43-497F-93E8-4EDA3D7DB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{2B3900B9-5759-42A9-BFA6-6B4050406CCF}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43-497F-93E8-4EDA3D7DBBA5}"/>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{C7575377-B186-4F9C-936C-2901145D69B2}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43-497F-93E8-4EDA3D7DBBA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{CAE97BC4-FB49-476F-A6B0-C495B5FE3A69}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43-497F-93E8-4EDA3D7DBBA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{8F193895-0239-4A68-B09F-04160DA59DAE}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43-497F-93E8-4EDA3D7DBBA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{09FB56A9-852C-4101-92C8-267EBA853888}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43-497F-93E8-4EDA3D7DB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B43-497F-93E8-4EDA3D7DBBA5}"/>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分子を構成する元利償還金は、平成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年度事業実施分の起債償還が始まった影響でまた、年々上昇している。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また、一部事務組合、公営企業に対する準元利償還金は依然として負担が大きく、特に整備計画が継続している一部事務組合に対する負担金には今後も注意が必要である。満期一括償還地方債の借入はない。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一般会計に係る地方債現在高は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百万円となったが、新規発行額も増加しており、今後も将来負担額の増加が見込まれる。さらに一部事務組合、公営企業に対する準元利償還金は依然として負担が大きく、今後もしばらくは減少しない。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一方で、現在の充当可能財源をみると、充当可能基金と基準財政需要額算入見込額の合計額が将来負担額を相殺し、将来負担比率は発生していない。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今後も将来に負担が残らない財政運営に努める。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年度の特別交付税が増加し繰越金が増加したことにより、積立金が増加している。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元利償還金が増加しており、新規発行額も増加していることから減債基金へ積立を実施している。また、児童福祉費関係経費が増えることが見込まれるため、こども育成支援基金への積立を実施している。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本村の財政力指数は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地域公共交通対策基金：地域における最適な公共交通体系を構築することを目的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いきいき人づくり基金：明るく活力のある水上村を目指し、人材の育成を図ることを目的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地域公共交通対策基金はバスの運行補助金等の対策に財源の取崩を行い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こども育成支援基金は、こども医療費等の助成金の財源に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いきいき人づくり基金は、人材育成に係る経費や学校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関係経費に係るの財源に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地域公共交通対策基金、こども育成支援基金、いきいき人づくり基金は今後も事業の財源として取崩しを行い、決算状況を踏まえながら積立を行う。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年度は、新型コロナウイルス関連経費の一般財源に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本村の財政力指数は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年度は基金及び基金利子合わせて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年度に大きな事業を地方債を活用して実施していることから、年間償還額の増加が見込まれるため、決算状況を踏まえ積立を行う。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ポイントとなっているが、今後の公共施設の管理については、公共施設等総合管理計画に基づき、資産の耐用年数等を考慮しつつ、施設の複合化等を検討する。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3" name="楕円 92"/>
        <xdr:cNvSpPr/>
      </xdr:nvSpPr>
      <xdr:spPr>
        <a:xfrm>
          <a:off x="47117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44558</xdr:rowOff>
    </xdr:from>
    <xdr:ext cx="405111" cy="259045"/>
    <xdr:sp macro="" textlink="">
      <xdr:nvSpPr>
        <xdr:cNvPr id="94" name="有形固定資産減価償却率該当値テキスト"/>
        <xdr:cNvSpPr txBox="1"/>
      </xdr:nvSpPr>
      <xdr:spPr>
        <a:xfrm>
          <a:off x="4813300"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149951</xdr:rowOff>
    </xdr:from>
    <xdr:to>
      <xdr:col>19</xdr:col>
      <xdr:colOff>187325</xdr:colOff>
      <xdr:row>31</xdr:row>
      <xdr:rowOff>80101</xdr:rowOff>
    </xdr:to>
    <xdr:sp macro="" textlink="">
      <xdr:nvSpPr>
        <xdr:cNvPr id="95" name="楕円 94"/>
        <xdr:cNvSpPr/>
      </xdr:nvSpPr>
      <xdr:spPr>
        <a:xfrm>
          <a:off x="4000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29301</xdr:rowOff>
    </xdr:from>
    <xdr:to>
      <xdr:col>23</xdr:col>
      <xdr:colOff>85725</xdr:colOff>
      <xdr:row>31</xdr:row>
      <xdr:rowOff>72481</xdr:rowOff>
    </xdr:to>
    <xdr:cxnSp macro="">
      <xdr:nvCxnSpPr>
        <xdr:cNvPr id="96" name="直線コネクタ 95"/>
        <xdr:cNvCxnSpPr/>
      </xdr:nvCxnSpPr>
      <xdr:spPr>
        <a:xfrm>
          <a:off x="4051300" y="611577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106771</xdr:rowOff>
    </xdr:from>
    <xdr:to>
      <xdr:col>15</xdr:col>
      <xdr:colOff>187325</xdr:colOff>
      <xdr:row>31</xdr:row>
      <xdr:rowOff>36921</xdr:rowOff>
    </xdr:to>
    <xdr:sp macro="" textlink="">
      <xdr:nvSpPr>
        <xdr:cNvPr id="97" name="楕円 96"/>
        <xdr:cNvSpPr/>
      </xdr:nvSpPr>
      <xdr:spPr>
        <a:xfrm>
          <a:off x="3238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29301</xdr:rowOff>
    </xdr:to>
    <xdr:cxnSp macro="">
      <xdr:nvCxnSpPr>
        <xdr:cNvPr id="98" name="直線コネクタ 97"/>
        <xdr:cNvCxnSpPr/>
      </xdr:nvCxnSpPr>
      <xdr:spPr>
        <a:xfrm>
          <a:off x="3289300" y="60725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9" name="楕円 98"/>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30</xdr:row>
      <xdr:rowOff>157571</xdr:rowOff>
    </xdr:to>
    <xdr:cxnSp macro="">
      <xdr:nvCxnSpPr>
        <xdr:cNvPr id="100" name="直線コネクタ 99"/>
        <xdr:cNvCxnSpPr/>
      </xdr:nvCxnSpPr>
      <xdr:spPr>
        <a:xfrm>
          <a:off x="2527300" y="605409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57422</xdr:rowOff>
    </xdr:from>
    <xdr:to>
      <xdr:col>7</xdr:col>
      <xdr:colOff>187325</xdr:colOff>
      <xdr:row>30</xdr:row>
      <xdr:rowOff>159022</xdr:rowOff>
    </xdr:to>
    <xdr:sp macro="" textlink="">
      <xdr:nvSpPr>
        <xdr:cNvPr id="101" name="楕円 100"/>
        <xdr:cNvSpPr/>
      </xdr:nvSpPr>
      <xdr:spPr>
        <a:xfrm>
          <a:off x="1714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108222</xdr:rowOff>
    </xdr:from>
    <xdr:to>
      <xdr:col>11</xdr:col>
      <xdr:colOff>136525</xdr:colOff>
      <xdr:row>30</xdr:row>
      <xdr:rowOff>139065</xdr:rowOff>
    </xdr:to>
    <xdr:cxnSp macro="">
      <xdr:nvCxnSpPr>
        <xdr:cNvPr id="102" name="直線コネクタ 101"/>
        <xdr:cNvCxnSpPr/>
      </xdr:nvCxnSpPr>
      <xdr:spPr>
        <a:xfrm>
          <a:off x="1765300" y="602324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96628</xdr:rowOff>
    </xdr:from>
    <xdr:ext cx="405111" cy="259045"/>
    <xdr:sp macro="" textlink="">
      <xdr:nvSpPr>
        <xdr:cNvPr id="107" name="n_1main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8" name="n_2main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9" name="n_3main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4099</xdr:rowOff>
    </xdr:from>
    <xdr:ext cx="405111" cy="259045"/>
    <xdr:sp macro="" textlink="">
      <xdr:nvSpPr>
        <xdr:cNvPr id="110" name="n_4mainValue有形固定資産減価償却率"/>
        <xdr:cNvSpPr txBox="1"/>
      </xdr:nvSpPr>
      <xdr:spPr>
        <a:xfrm>
          <a:off x="1562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a:t>
          </a:r>
          <a:r>
            <a:rPr kumimoji="1" lang="en-US" altLang="ja-JP" sz="1100">
              <a:solidFill>
                <a:schemeClr val="dk1"/>
              </a:solidFill>
              <a:effectLst/>
              <a:latin typeface="+mn-lt"/>
              <a:ea typeface="+mn-ea"/>
              <a:cs typeface="+mn-cs"/>
            </a:rPr>
            <a:t>142.6</a:t>
          </a:r>
          <a:r>
            <a:rPr kumimoji="1" lang="ja-JP" altLang="ja-JP" sz="1100">
              <a:solidFill>
                <a:schemeClr val="dk1"/>
              </a:solidFill>
              <a:effectLst/>
              <a:latin typeface="+mn-lt"/>
              <a:ea typeface="+mn-ea"/>
              <a:cs typeface="+mn-cs"/>
            </a:rPr>
            <a:t>ポイントであり、県平均、全国平均と比較しても低い数値ではあるが、過疎債、緊防債等の新たな借り入れを行っているため、増加傾向にあり、財政状況等を考慮しながら、計画的な運用を行う。</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157491</xdr:rowOff>
    </xdr:from>
    <xdr:to>
      <xdr:col>76</xdr:col>
      <xdr:colOff>73025</xdr:colOff>
      <xdr:row>27</xdr:row>
      <xdr:rowOff>87641</xdr:rowOff>
    </xdr:to>
    <xdr:sp macro="" textlink="">
      <xdr:nvSpPr>
        <xdr:cNvPr id="155" name="楕円 154"/>
        <xdr:cNvSpPr/>
      </xdr:nvSpPr>
      <xdr:spPr>
        <a:xfrm>
          <a:off x="14744700" y="53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72418</xdr:rowOff>
    </xdr:from>
    <xdr:ext cx="405111" cy="259045"/>
    <xdr:sp macro="" textlink="">
      <xdr:nvSpPr>
        <xdr:cNvPr id="156" name="債務償還比率該当値テキスト"/>
        <xdr:cNvSpPr txBox="1"/>
      </xdr:nvSpPr>
      <xdr:spPr>
        <a:xfrm>
          <a:off x="14846300" y="530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33909</xdr:rowOff>
    </xdr:from>
    <xdr:to>
      <xdr:col>72</xdr:col>
      <xdr:colOff>123825</xdr:colOff>
      <xdr:row>28</xdr:row>
      <xdr:rowOff>135509</xdr:rowOff>
    </xdr:to>
    <xdr:sp macro="" textlink="">
      <xdr:nvSpPr>
        <xdr:cNvPr id="157" name="楕円 156"/>
        <xdr:cNvSpPr/>
      </xdr:nvSpPr>
      <xdr:spPr>
        <a:xfrm>
          <a:off x="14033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36841</xdr:rowOff>
    </xdr:from>
    <xdr:to>
      <xdr:col>76</xdr:col>
      <xdr:colOff>22225</xdr:colOff>
      <xdr:row>28</xdr:row>
      <xdr:rowOff>84709</xdr:rowOff>
    </xdr:to>
    <xdr:cxnSp macro="">
      <xdr:nvCxnSpPr>
        <xdr:cNvPr id="158" name="直線コネクタ 157"/>
        <xdr:cNvCxnSpPr/>
      </xdr:nvCxnSpPr>
      <xdr:spPr>
        <a:xfrm flipV="1">
          <a:off x="14084300" y="5437516"/>
          <a:ext cx="711200" cy="2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131424</xdr:rowOff>
    </xdr:from>
    <xdr:to>
      <xdr:col>68</xdr:col>
      <xdr:colOff>123825</xdr:colOff>
      <xdr:row>29</xdr:row>
      <xdr:rowOff>61574</xdr:rowOff>
    </xdr:to>
    <xdr:sp macro="" textlink="">
      <xdr:nvSpPr>
        <xdr:cNvPr id="159" name="楕円 158"/>
        <xdr:cNvSpPr/>
      </xdr:nvSpPr>
      <xdr:spPr>
        <a:xfrm>
          <a:off x="13271500" y="57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84709</xdr:rowOff>
    </xdr:from>
    <xdr:to>
      <xdr:col>72</xdr:col>
      <xdr:colOff>73025</xdr:colOff>
      <xdr:row>29</xdr:row>
      <xdr:rowOff>10774</xdr:rowOff>
    </xdr:to>
    <xdr:cxnSp macro="">
      <xdr:nvCxnSpPr>
        <xdr:cNvPr id="160" name="直線コネクタ 159"/>
        <xdr:cNvCxnSpPr/>
      </xdr:nvCxnSpPr>
      <xdr:spPr>
        <a:xfrm flipV="1">
          <a:off x="13322300" y="5656834"/>
          <a:ext cx="762000" cy="9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52980</xdr:rowOff>
    </xdr:from>
    <xdr:to>
      <xdr:col>64</xdr:col>
      <xdr:colOff>123825</xdr:colOff>
      <xdr:row>28</xdr:row>
      <xdr:rowOff>154580</xdr:rowOff>
    </xdr:to>
    <xdr:sp macro="" textlink="">
      <xdr:nvSpPr>
        <xdr:cNvPr id="161" name="楕円 160"/>
        <xdr:cNvSpPr/>
      </xdr:nvSpPr>
      <xdr:spPr>
        <a:xfrm>
          <a:off x="12509500" y="56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103780</xdr:rowOff>
    </xdr:from>
    <xdr:to>
      <xdr:col>68</xdr:col>
      <xdr:colOff>73025</xdr:colOff>
      <xdr:row>29</xdr:row>
      <xdr:rowOff>10774</xdr:rowOff>
    </xdr:to>
    <xdr:cxnSp macro="">
      <xdr:nvCxnSpPr>
        <xdr:cNvPr id="162" name="直線コネクタ 161"/>
        <xdr:cNvCxnSpPr/>
      </xdr:nvCxnSpPr>
      <xdr:spPr>
        <a:xfrm>
          <a:off x="12560300" y="5675905"/>
          <a:ext cx="762000" cy="7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18796</xdr:rowOff>
    </xdr:from>
    <xdr:to>
      <xdr:col>60</xdr:col>
      <xdr:colOff>123825</xdr:colOff>
      <xdr:row>28</xdr:row>
      <xdr:rowOff>120396</xdr:rowOff>
    </xdr:to>
    <xdr:sp macro="" textlink="">
      <xdr:nvSpPr>
        <xdr:cNvPr id="163" name="楕円 162"/>
        <xdr:cNvSpPr/>
      </xdr:nvSpPr>
      <xdr:spPr>
        <a:xfrm>
          <a:off x="11747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69596</xdr:rowOff>
    </xdr:from>
    <xdr:to>
      <xdr:col>64</xdr:col>
      <xdr:colOff>73025</xdr:colOff>
      <xdr:row>28</xdr:row>
      <xdr:rowOff>103780</xdr:rowOff>
    </xdr:to>
    <xdr:cxnSp macro="">
      <xdr:nvCxnSpPr>
        <xdr:cNvPr id="164" name="直線コネクタ 163"/>
        <xdr:cNvCxnSpPr/>
      </xdr:nvCxnSpPr>
      <xdr:spPr>
        <a:xfrm>
          <a:off x="11798300" y="5641721"/>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152036</xdr:rowOff>
    </xdr:from>
    <xdr:ext cx="469744" cy="259045"/>
    <xdr:sp macro="" textlink="">
      <xdr:nvSpPr>
        <xdr:cNvPr id="169" name="n_1mainValue債務償還比率"/>
        <xdr:cNvSpPr txBox="1"/>
      </xdr:nvSpPr>
      <xdr:spPr>
        <a:xfrm>
          <a:off x="13836727" y="538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78101</xdr:rowOff>
    </xdr:from>
    <xdr:ext cx="469744" cy="259045"/>
    <xdr:sp macro="" textlink="">
      <xdr:nvSpPr>
        <xdr:cNvPr id="170" name="n_2mainValue債務償還比率"/>
        <xdr:cNvSpPr txBox="1"/>
      </xdr:nvSpPr>
      <xdr:spPr>
        <a:xfrm>
          <a:off x="13087427" y="54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171107</xdr:rowOff>
    </xdr:from>
    <xdr:ext cx="469744" cy="259045"/>
    <xdr:sp macro="" textlink="">
      <xdr:nvSpPr>
        <xdr:cNvPr id="171" name="n_3mainValue債務償還比率"/>
        <xdr:cNvSpPr txBox="1"/>
      </xdr:nvSpPr>
      <xdr:spPr>
        <a:xfrm>
          <a:off x="12325427" y="54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136923</xdr:rowOff>
    </xdr:from>
    <xdr:ext cx="469744" cy="259045"/>
    <xdr:sp macro="" textlink="">
      <xdr:nvSpPr>
        <xdr:cNvPr id="172" name="n_4mainValue債務償還比率"/>
        <xdr:cNvSpPr txBox="1"/>
      </xdr:nvSpPr>
      <xdr:spPr>
        <a:xfrm>
          <a:off x="11563427"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103794</xdr:rowOff>
    </xdr:from>
    <xdr:ext cx="405111" cy="259045"/>
    <xdr:sp macro="" textlink="">
      <xdr:nvSpPr>
        <xdr:cNvPr id="75" name="【道路】&#10;有形固定資産減価償却率該当値テキスト"/>
        <xdr:cNvSpPr txBox="1"/>
      </xdr:nvSpPr>
      <xdr:spPr>
        <a:xfrm>
          <a:off x="46736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6" name="楕円 75"/>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131717</xdr:rowOff>
    </xdr:to>
    <xdr:cxnSp macro="">
      <xdr:nvCxnSpPr>
        <xdr:cNvPr id="77" name="直線コネクタ 76"/>
        <xdr:cNvCxnSpPr/>
      </xdr:nvCxnSpPr>
      <xdr:spPr>
        <a:xfrm>
          <a:off x="3797300" y="66239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97427</xdr:rowOff>
    </xdr:from>
    <xdr:to>
      <xdr:col>19</xdr:col>
      <xdr:colOff>177800</xdr:colOff>
      <xdr:row>38</xdr:row>
      <xdr:rowOff>108857</xdr:rowOff>
    </xdr:to>
    <xdr:cxnSp macro="">
      <xdr:nvCxnSpPr>
        <xdr:cNvPr id="79" name="直線コネクタ 78"/>
        <xdr:cNvCxnSpPr/>
      </xdr:nvCxnSpPr>
      <xdr:spPr>
        <a:xfrm>
          <a:off x="2908300" y="66125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22134</xdr:rowOff>
    </xdr:from>
    <xdr:to>
      <xdr:col>10</xdr:col>
      <xdr:colOff>165100</xdr:colOff>
      <xdr:row>38</xdr:row>
      <xdr:rowOff>123734</xdr:rowOff>
    </xdr:to>
    <xdr:sp macro="" textlink="">
      <xdr:nvSpPr>
        <xdr:cNvPr id="80" name="楕円 79"/>
        <xdr:cNvSpPr/>
      </xdr:nvSpPr>
      <xdr:spPr>
        <a:xfrm>
          <a:off x="1968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72934</xdr:rowOff>
    </xdr:from>
    <xdr:to>
      <xdr:col>15</xdr:col>
      <xdr:colOff>50800</xdr:colOff>
      <xdr:row>38</xdr:row>
      <xdr:rowOff>97427</xdr:rowOff>
    </xdr:to>
    <xdr:cxnSp macro="">
      <xdr:nvCxnSpPr>
        <xdr:cNvPr id="81" name="直線コネクタ 80"/>
        <xdr:cNvCxnSpPr/>
      </xdr:nvCxnSpPr>
      <xdr:spPr>
        <a:xfrm>
          <a:off x="2019300" y="65880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72934</xdr:rowOff>
    </xdr:to>
    <xdr:cxnSp macro="">
      <xdr:nvCxnSpPr>
        <xdr:cNvPr id="83" name="直線コネクタ 82"/>
        <xdr:cNvCxnSpPr/>
      </xdr:nvCxnSpPr>
      <xdr:spPr>
        <a:xfrm>
          <a:off x="1130300" y="656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4734</xdr:rowOff>
    </xdr:from>
    <xdr:ext cx="405111" cy="259045"/>
    <xdr:sp macro="" textlink="">
      <xdr:nvSpPr>
        <xdr:cNvPr id="88" name="n_1mainValue【道路】&#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9" name="n_2main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140261</xdr:rowOff>
    </xdr:from>
    <xdr:ext cx="405111" cy="259045"/>
    <xdr:sp macro="" textlink="">
      <xdr:nvSpPr>
        <xdr:cNvPr id="90" name="n_3mainValue【道路】&#10;有形固定資産減価償却率"/>
        <xdr:cNvSpPr txBox="1"/>
      </xdr:nvSpPr>
      <xdr:spPr>
        <a:xfrm>
          <a:off x="1816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117401</xdr:rowOff>
    </xdr:from>
    <xdr:ext cx="405111" cy="259045"/>
    <xdr:sp macro="" textlink="">
      <xdr:nvSpPr>
        <xdr:cNvPr id="91" name="n_4mainValue【道路】&#10;有形固定資産減価償却率"/>
        <xdr:cNvSpPr txBox="1"/>
      </xdr:nvSpPr>
      <xdr:spPr>
        <a:xfrm>
          <a:off x="927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89888</xdr:rowOff>
    </xdr:from>
    <xdr:to>
      <xdr:col>55</xdr:col>
      <xdr:colOff>50800</xdr:colOff>
      <xdr:row>41</xdr:row>
      <xdr:rowOff>20038</xdr:rowOff>
    </xdr:to>
    <xdr:sp macro="" textlink="">
      <xdr:nvSpPr>
        <xdr:cNvPr id="131" name="楕円 130"/>
        <xdr:cNvSpPr/>
      </xdr:nvSpPr>
      <xdr:spPr>
        <a:xfrm>
          <a:off x="10426700" y="69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112765</xdr:rowOff>
    </xdr:from>
    <xdr:ext cx="599010" cy="259045"/>
    <xdr:sp macro="" textlink="">
      <xdr:nvSpPr>
        <xdr:cNvPr id="132" name="【道路】&#10;一人当たり延長該当値テキスト"/>
        <xdr:cNvSpPr txBox="1"/>
      </xdr:nvSpPr>
      <xdr:spPr>
        <a:xfrm>
          <a:off x="10515600" y="679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95334</xdr:rowOff>
    </xdr:from>
    <xdr:to>
      <xdr:col>50</xdr:col>
      <xdr:colOff>165100</xdr:colOff>
      <xdr:row>41</xdr:row>
      <xdr:rowOff>25484</xdr:rowOff>
    </xdr:to>
    <xdr:sp macro="" textlink="">
      <xdr:nvSpPr>
        <xdr:cNvPr id="133" name="楕円 132"/>
        <xdr:cNvSpPr/>
      </xdr:nvSpPr>
      <xdr:spPr>
        <a:xfrm>
          <a:off x="9588500" y="69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140688</xdr:rowOff>
    </xdr:from>
    <xdr:to>
      <xdr:col>55</xdr:col>
      <xdr:colOff>0</xdr:colOff>
      <xdr:row>40</xdr:row>
      <xdr:rowOff>146134</xdr:rowOff>
    </xdr:to>
    <xdr:cxnSp macro="">
      <xdr:nvCxnSpPr>
        <xdr:cNvPr id="134" name="直線コネクタ 133"/>
        <xdr:cNvCxnSpPr/>
      </xdr:nvCxnSpPr>
      <xdr:spPr>
        <a:xfrm flipV="1">
          <a:off x="9639300" y="6998688"/>
          <a:ext cx="838200" cy="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31847</xdr:rowOff>
    </xdr:from>
    <xdr:to>
      <xdr:col>46</xdr:col>
      <xdr:colOff>38100</xdr:colOff>
      <xdr:row>41</xdr:row>
      <xdr:rowOff>133447</xdr:rowOff>
    </xdr:to>
    <xdr:sp macro="" textlink="">
      <xdr:nvSpPr>
        <xdr:cNvPr id="135" name="楕円 134"/>
        <xdr:cNvSpPr/>
      </xdr:nvSpPr>
      <xdr:spPr>
        <a:xfrm>
          <a:off x="8699500" y="7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146134</xdr:rowOff>
    </xdr:from>
    <xdr:to>
      <xdr:col>50</xdr:col>
      <xdr:colOff>114300</xdr:colOff>
      <xdr:row>41</xdr:row>
      <xdr:rowOff>82647</xdr:rowOff>
    </xdr:to>
    <xdr:cxnSp macro="">
      <xdr:nvCxnSpPr>
        <xdr:cNvPr id="136" name="直線コネクタ 135"/>
        <xdr:cNvCxnSpPr/>
      </xdr:nvCxnSpPr>
      <xdr:spPr>
        <a:xfrm flipV="1">
          <a:off x="8750300" y="7004134"/>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36258</xdr:rowOff>
    </xdr:from>
    <xdr:to>
      <xdr:col>41</xdr:col>
      <xdr:colOff>101600</xdr:colOff>
      <xdr:row>41</xdr:row>
      <xdr:rowOff>137858</xdr:rowOff>
    </xdr:to>
    <xdr:sp macro="" textlink="">
      <xdr:nvSpPr>
        <xdr:cNvPr id="137" name="楕円 136"/>
        <xdr:cNvSpPr/>
      </xdr:nvSpPr>
      <xdr:spPr>
        <a:xfrm>
          <a:off x="7810500" y="70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82647</xdr:rowOff>
    </xdr:from>
    <xdr:to>
      <xdr:col>45</xdr:col>
      <xdr:colOff>177800</xdr:colOff>
      <xdr:row>41</xdr:row>
      <xdr:rowOff>87058</xdr:rowOff>
    </xdr:to>
    <xdr:cxnSp macro="">
      <xdr:nvCxnSpPr>
        <xdr:cNvPr id="138" name="直線コネクタ 137"/>
        <xdr:cNvCxnSpPr/>
      </xdr:nvCxnSpPr>
      <xdr:spPr>
        <a:xfrm flipV="1">
          <a:off x="7861300" y="7112097"/>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38267</xdr:rowOff>
    </xdr:from>
    <xdr:to>
      <xdr:col>36</xdr:col>
      <xdr:colOff>165100</xdr:colOff>
      <xdr:row>41</xdr:row>
      <xdr:rowOff>139867</xdr:rowOff>
    </xdr:to>
    <xdr:sp macro="" textlink="">
      <xdr:nvSpPr>
        <xdr:cNvPr id="139" name="楕円 138"/>
        <xdr:cNvSpPr/>
      </xdr:nvSpPr>
      <xdr:spPr>
        <a:xfrm>
          <a:off x="6921500" y="70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87058</xdr:rowOff>
    </xdr:from>
    <xdr:to>
      <xdr:col>41</xdr:col>
      <xdr:colOff>50800</xdr:colOff>
      <xdr:row>41</xdr:row>
      <xdr:rowOff>89067</xdr:rowOff>
    </xdr:to>
    <xdr:cxnSp macro="">
      <xdr:nvCxnSpPr>
        <xdr:cNvPr id="140" name="直線コネクタ 139"/>
        <xdr:cNvCxnSpPr/>
      </xdr:nvCxnSpPr>
      <xdr:spPr>
        <a:xfrm flipV="1">
          <a:off x="6972300" y="7116508"/>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42011</xdr:rowOff>
    </xdr:from>
    <xdr:ext cx="599010" cy="259045"/>
    <xdr:sp macro="" textlink="">
      <xdr:nvSpPr>
        <xdr:cNvPr id="145" name="n_1mainValue【道路】&#10;一人当たり延長"/>
        <xdr:cNvSpPr txBox="1"/>
      </xdr:nvSpPr>
      <xdr:spPr>
        <a:xfrm>
          <a:off x="9327094" y="672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124574</xdr:rowOff>
    </xdr:from>
    <xdr:ext cx="534377" cy="259045"/>
    <xdr:sp macro="" textlink="">
      <xdr:nvSpPr>
        <xdr:cNvPr id="146" name="n_2mainValue【道路】&#10;一人当たり延長"/>
        <xdr:cNvSpPr txBox="1"/>
      </xdr:nvSpPr>
      <xdr:spPr>
        <a:xfrm>
          <a:off x="8483111" y="7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128985</xdr:rowOff>
    </xdr:from>
    <xdr:ext cx="534377" cy="259045"/>
    <xdr:sp macro="" textlink="">
      <xdr:nvSpPr>
        <xdr:cNvPr id="147" name="n_3mainValue【道路】&#10;一人当たり延長"/>
        <xdr:cNvSpPr txBox="1"/>
      </xdr:nvSpPr>
      <xdr:spPr>
        <a:xfrm>
          <a:off x="7594111" y="71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130994</xdr:rowOff>
    </xdr:from>
    <xdr:ext cx="534377" cy="259045"/>
    <xdr:sp macro="" textlink="">
      <xdr:nvSpPr>
        <xdr:cNvPr id="148" name="n_4mainValue【道路】&#10;一人当たり延長"/>
        <xdr:cNvSpPr txBox="1"/>
      </xdr:nvSpPr>
      <xdr:spPr>
        <a:xfrm>
          <a:off x="6705111" y="71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90" name="楕円 189"/>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32493</xdr:rowOff>
    </xdr:from>
    <xdr:ext cx="405111" cy="259045"/>
    <xdr:sp macro="" textlink="">
      <xdr:nvSpPr>
        <xdr:cNvPr id="191" name="【橋りょう・トンネル】&#10;有形固定資産減価償却率該当値テキスト"/>
        <xdr:cNvSpPr txBox="1"/>
      </xdr:nvSpPr>
      <xdr:spPr>
        <a:xfrm>
          <a:off x="4673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92" name="楕円 191"/>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60416</xdr:rowOff>
    </xdr:to>
    <xdr:cxnSp macro="">
      <xdr:nvCxnSpPr>
        <xdr:cNvPr id="193" name="直線コネクタ 192"/>
        <xdr:cNvCxnSpPr/>
      </xdr:nvCxnSpPr>
      <xdr:spPr>
        <a:xfrm>
          <a:off x="3797300" y="101612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123916</xdr:rowOff>
    </xdr:from>
    <xdr:to>
      <xdr:col>15</xdr:col>
      <xdr:colOff>101600</xdr:colOff>
      <xdr:row>59</xdr:row>
      <xdr:rowOff>54066</xdr:rowOff>
    </xdr:to>
    <xdr:sp macro="" textlink="">
      <xdr:nvSpPr>
        <xdr:cNvPr id="194" name="楕円 193"/>
        <xdr:cNvSpPr/>
      </xdr:nvSpPr>
      <xdr:spPr>
        <a:xfrm>
          <a:off x="2857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45720</xdr:rowOff>
    </xdr:to>
    <xdr:cxnSp macro="">
      <xdr:nvCxnSpPr>
        <xdr:cNvPr id="195" name="直線コネクタ 194"/>
        <xdr:cNvCxnSpPr/>
      </xdr:nvCxnSpPr>
      <xdr:spPr>
        <a:xfrm>
          <a:off x="2908300" y="101188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96" name="楕円 195"/>
        <xdr:cNvSpPr/>
      </xdr:nvSpPr>
      <xdr:spPr>
        <a:xfrm>
          <a:off x="1968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6531</xdr:rowOff>
    </xdr:to>
    <xdr:cxnSp macro="">
      <xdr:nvCxnSpPr>
        <xdr:cNvPr id="197" name="直線コネクタ 196"/>
        <xdr:cNvCxnSpPr/>
      </xdr:nvCxnSpPr>
      <xdr:spPr>
        <a:xfrm flipV="1">
          <a:off x="2019300" y="101188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104322</xdr:rowOff>
    </xdr:from>
    <xdr:to>
      <xdr:col>6</xdr:col>
      <xdr:colOff>38100</xdr:colOff>
      <xdr:row>59</xdr:row>
      <xdr:rowOff>34472</xdr:rowOff>
    </xdr:to>
    <xdr:sp macro="" textlink="">
      <xdr:nvSpPr>
        <xdr:cNvPr id="198" name="楕円 197"/>
        <xdr:cNvSpPr/>
      </xdr:nvSpPr>
      <xdr:spPr>
        <a:xfrm>
          <a:off x="1079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59</xdr:row>
      <xdr:rowOff>6531</xdr:rowOff>
    </xdr:to>
    <xdr:cxnSp macro="">
      <xdr:nvCxnSpPr>
        <xdr:cNvPr id="199" name="直線コネクタ 198"/>
        <xdr:cNvCxnSpPr/>
      </xdr:nvCxnSpPr>
      <xdr:spPr>
        <a:xfrm>
          <a:off x="1130300" y="100992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204" name="n_1mainValue【橋りょう・トンネ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205" name="n_2mainValue【橋りょう・トンネ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206" name="n_3main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50999</xdr:rowOff>
    </xdr:from>
    <xdr:ext cx="405111" cy="259045"/>
    <xdr:sp macro="" textlink="">
      <xdr:nvSpPr>
        <xdr:cNvPr id="207" name="n_4mainValue【橋りょう・トンネル】&#10;有形固定資産減価償却率"/>
        <xdr:cNvSpPr txBox="1"/>
      </xdr:nvSpPr>
      <xdr:spPr>
        <a:xfrm>
          <a:off x="927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134388</xdr:rowOff>
    </xdr:from>
    <xdr:to>
      <xdr:col>55</xdr:col>
      <xdr:colOff>50800</xdr:colOff>
      <xdr:row>62</xdr:row>
      <xdr:rowOff>64538</xdr:rowOff>
    </xdr:to>
    <xdr:sp macro="" textlink="">
      <xdr:nvSpPr>
        <xdr:cNvPr id="245" name="楕円 244"/>
        <xdr:cNvSpPr/>
      </xdr:nvSpPr>
      <xdr:spPr>
        <a:xfrm>
          <a:off x="10426700" y="105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157265</xdr:rowOff>
    </xdr:from>
    <xdr:ext cx="690189" cy="259045"/>
    <xdr:sp macro="" textlink="">
      <xdr:nvSpPr>
        <xdr:cNvPr id="246" name="【橋りょう・トンネル】&#10;一人当たり有形固定資産（償却資産）額該当値テキスト"/>
        <xdr:cNvSpPr txBox="1"/>
      </xdr:nvSpPr>
      <xdr:spPr>
        <a:xfrm>
          <a:off x="10515600" y="10444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141634</xdr:rowOff>
    </xdr:from>
    <xdr:to>
      <xdr:col>50</xdr:col>
      <xdr:colOff>165100</xdr:colOff>
      <xdr:row>62</xdr:row>
      <xdr:rowOff>71784</xdr:rowOff>
    </xdr:to>
    <xdr:sp macro="" textlink="">
      <xdr:nvSpPr>
        <xdr:cNvPr id="247" name="楕円 246"/>
        <xdr:cNvSpPr/>
      </xdr:nvSpPr>
      <xdr:spPr>
        <a:xfrm>
          <a:off x="9588500" y="106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13738</xdr:rowOff>
    </xdr:from>
    <xdr:to>
      <xdr:col>55</xdr:col>
      <xdr:colOff>0</xdr:colOff>
      <xdr:row>62</xdr:row>
      <xdr:rowOff>20984</xdr:rowOff>
    </xdr:to>
    <xdr:cxnSp macro="">
      <xdr:nvCxnSpPr>
        <xdr:cNvPr id="248" name="直線コネクタ 247"/>
        <xdr:cNvCxnSpPr/>
      </xdr:nvCxnSpPr>
      <xdr:spPr>
        <a:xfrm flipV="1">
          <a:off x="9639300" y="10643638"/>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154426</xdr:rowOff>
    </xdr:from>
    <xdr:to>
      <xdr:col>46</xdr:col>
      <xdr:colOff>38100</xdr:colOff>
      <xdr:row>62</xdr:row>
      <xdr:rowOff>84576</xdr:rowOff>
    </xdr:to>
    <xdr:sp macro="" textlink="">
      <xdr:nvSpPr>
        <xdr:cNvPr id="249" name="楕円 248"/>
        <xdr:cNvSpPr/>
      </xdr:nvSpPr>
      <xdr:spPr>
        <a:xfrm>
          <a:off x="8699500" y="106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20984</xdr:rowOff>
    </xdr:from>
    <xdr:to>
      <xdr:col>50</xdr:col>
      <xdr:colOff>114300</xdr:colOff>
      <xdr:row>62</xdr:row>
      <xdr:rowOff>33776</xdr:rowOff>
    </xdr:to>
    <xdr:cxnSp macro="">
      <xdr:nvCxnSpPr>
        <xdr:cNvPr id="250" name="直線コネクタ 249"/>
        <xdr:cNvCxnSpPr/>
      </xdr:nvCxnSpPr>
      <xdr:spPr>
        <a:xfrm flipV="1">
          <a:off x="8750300" y="10650884"/>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171359</xdr:rowOff>
    </xdr:from>
    <xdr:to>
      <xdr:col>41</xdr:col>
      <xdr:colOff>101600</xdr:colOff>
      <xdr:row>62</xdr:row>
      <xdr:rowOff>101509</xdr:rowOff>
    </xdr:to>
    <xdr:sp macro="" textlink="">
      <xdr:nvSpPr>
        <xdr:cNvPr id="251" name="楕円 250"/>
        <xdr:cNvSpPr/>
      </xdr:nvSpPr>
      <xdr:spPr>
        <a:xfrm>
          <a:off x="7810500" y="106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33776</xdr:rowOff>
    </xdr:from>
    <xdr:to>
      <xdr:col>45</xdr:col>
      <xdr:colOff>177800</xdr:colOff>
      <xdr:row>62</xdr:row>
      <xdr:rowOff>50709</xdr:rowOff>
    </xdr:to>
    <xdr:cxnSp macro="">
      <xdr:nvCxnSpPr>
        <xdr:cNvPr id="252" name="直線コネクタ 251"/>
        <xdr:cNvCxnSpPr/>
      </xdr:nvCxnSpPr>
      <xdr:spPr>
        <a:xfrm flipV="1">
          <a:off x="7861300" y="1066367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7007</xdr:rowOff>
    </xdr:from>
    <xdr:to>
      <xdr:col>36</xdr:col>
      <xdr:colOff>165100</xdr:colOff>
      <xdr:row>62</xdr:row>
      <xdr:rowOff>108607</xdr:rowOff>
    </xdr:to>
    <xdr:sp macro="" textlink="">
      <xdr:nvSpPr>
        <xdr:cNvPr id="253" name="楕円 252"/>
        <xdr:cNvSpPr/>
      </xdr:nvSpPr>
      <xdr:spPr>
        <a:xfrm>
          <a:off x="6921500" y="106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50709</xdr:rowOff>
    </xdr:from>
    <xdr:to>
      <xdr:col>41</xdr:col>
      <xdr:colOff>50800</xdr:colOff>
      <xdr:row>62</xdr:row>
      <xdr:rowOff>57807</xdr:rowOff>
    </xdr:to>
    <xdr:cxnSp macro="">
      <xdr:nvCxnSpPr>
        <xdr:cNvPr id="254" name="直線コネクタ 253"/>
        <xdr:cNvCxnSpPr/>
      </xdr:nvCxnSpPr>
      <xdr:spPr>
        <a:xfrm flipV="1">
          <a:off x="6972300" y="10680609"/>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88311</xdr:rowOff>
    </xdr:from>
    <xdr:ext cx="690189" cy="259045"/>
    <xdr:sp macro="" textlink="">
      <xdr:nvSpPr>
        <xdr:cNvPr id="259" name="n_1mainValue【橋りょう・トンネル】&#10;一人当たり有形固定資産（償却資産）額"/>
        <xdr:cNvSpPr txBox="1"/>
      </xdr:nvSpPr>
      <xdr:spPr>
        <a:xfrm>
          <a:off x="9281505" y="10375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101103</xdr:rowOff>
    </xdr:from>
    <xdr:ext cx="690189" cy="259045"/>
    <xdr:sp macro="" textlink="">
      <xdr:nvSpPr>
        <xdr:cNvPr id="260" name="n_2mainValue【橋りょう・トンネル】&#10;一人当たり有形固定資産（償却資産）額"/>
        <xdr:cNvSpPr txBox="1"/>
      </xdr:nvSpPr>
      <xdr:spPr>
        <a:xfrm>
          <a:off x="8405205" y="10388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118036</xdr:rowOff>
    </xdr:from>
    <xdr:ext cx="690189" cy="259045"/>
    <xdr:sp macro="" textlink="">
      <xdr:nvSpPr>
        <xdr:cNvPr id="261" name="n_3mainValue【橋りょう・トンネル】&#10;一人当たり有形固定資産（償却資産）額"/>
        <xdr:cNvSpPr txBox="1"/>
      </xdr:nvSpPr>
      <xdr:spPr>
        <a:xfrm>
          <a:off x="7516205" y="10405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125134</xdr:rowOff>
    </xdr:from>
    <xdr:ext cx="690189" cy="259045"/>
    <xdr:sp macro="" textlink="">
      <xdr:nvSpPr>
        <xdr:cNvPr id="262" name="n_4mainValue【橋りょう・トンネル】&#10;一人当たり有形固定資産（償却資産）額"/>
        <xdr:cNvSpPr txBox="1"/>
      </xdr:nvSpPr>
      <xdr:spPr>
        <a:xfrm>
          <a:off x="6627205" y="10412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3" name="楕円 302"/>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4" name="【公営住宅】&#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5" name="楕円 304"/>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7620</xdr:rowOff>
    </xdr:to>
    <xdr:cxnSp macro="">
      <xdr:nvCxnSpPr>
        <xdr:cNvPr id="306" name="直線コネクタ 305"/>
        <xdr:cNvCxnSpPr/>
      </xdr:nvCxnSpPr>
      <xdr:spPr>
        <a:xfrm>
          <a:off x="3797300" y="143770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7" name="楕円 306"/>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146686</xdr:rowOff>
    </xdr:to>
    <xdr:cxnSp macro="">
      <xdr:nvCxnSpPr>
        <xdr:cNvPr id="308" name="直線コネクタ 307"/>
        <xdr:cNvCxnSpPr/>
      </xdr:nvCxnSpPr>
      <xdr:spPr>
        <a:xfrm>
          <a:off x="2908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09" name="楕円 308"/>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131445</xdr:rowOff>
    </xdr:to>
    <xdr:cxnSp macro="">
      <xdr:nvCxnSpPr>
        <xdr:cNvPr id="310" name="直線コネクタ 309"/>
        <xdr:cNvCxnSpPr/>
      </xdr:nvCxnSpPr>
      <xdr:spPr>
        <a:xfrm flipV="1">
          <a:off x="2019300" y="14344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95886</xdr:rowOff>
    </xdr:from>
    <xdr:to>
      <xdr:col>6</xdr:col>
      <xdr:colOff>38100</xdr:colOff>
      <xdr:row>84</xdr:row>
      <xdr:rowOff>26036</xdr:rowOff>
    </xdr:to>
    <xdr:sp macro="" textlink="">
      <xdr:nvSpPr>
        <xdr:cNvPr id="311" name="楕円 310"/>
        <xdr:cNvSpPr/>
      </xdr:nvSpPr>
      <xdr:spPr>
        <a:xfrm>
          <a:off x="1079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131445</xdr:rowOff>
    </xdr:from>
    <xdr:to>
      <xdr:col>10</xdr:col>
      <xdr:colOff>114300</xdr:colOff>
      <xdr:row>83</xdr:row>
      <xdr:rowOff>146686</xdr:rowOff>
    </xdr:to>
    <xdr:cxnSp macro="">
      <xdr:nvCxnSpPr>
        <xdr:cNvPr id="312" name="直線コネクタ 311"/>
        <xdr:cNvCxnSpPr/>
      </xdr:nvCxnSpPr>
      <xdr:spPr>
        <a:xfrm flipV="1">
          <a:off x="1130300" y="143617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7" name="n_1mainValue【公営住宅】&#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8" name="n_2mainValue【公営住宅】&#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19" name="n_3mainValue【公営住宅】&#10;有形固定資産減価償却率"/>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17163</xdr:rowOff>
    </xdr:from>
    <xdr:ext cx="405111" cy="259045"/>
    <xdr:sp macro="" textlink="">
      <xdr:nvSpPr>
        <xdr:cNvPr id="320" name="n_4mainValue【公営住宅】&#10;有形固定資産減価償却率"/>
        <xdr:cNvSpPr txBox="1"/>
      </xdr:nvSpPr>
      <xdr:spPr>
        <a:xfrm>
          <a:off x="927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17780</xdr:rowOff>
    </xdr:from>
    <xdr:to>
      <xdr:col>55</xdr:col>
      <xdr:colOff>50800</xdr:colOff>
      <xdr:row>84</xdr:row>
      <xdr:rowOff>119380</xdr:rowOff>
    </xdr:to>
    <xdr:sp macro="" textlink="">
      <xdr:nvSpPr>
        <xdr:cNvPr id="362" name="楕円 361"/>
        <xdr:cNvSpPr/>
      </xdr:nvSpPr>
      <xdr:spPr>
        <a:xfrm>
          <a:off x="10426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363" name="【公営住宅】&#10;一人当たり面積該当値テキスト"/>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27577</xdr:rowOff>
    </xdr:from>
    <xdr:to>
      <xdr:col>50</xdr:col>
      <xdr:colOff>165100</xdr:colOff>
      <xdr:row>84</xdr:row>
      <xdr:rowOff>129177</xdr:rowOff>
    </xdr:to>
    <xdr:sp macro="" textlink="">
      <xdr:nvSpPr>
        <xdr:cNvPr id="364" name="楕円 363"/>
        <xdr:cNvSpPr/>
      </xdr:nvSpPr>
      <xdr:spPr>
        <a:xfrm>
          <a:off x="9588500" y="14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68580</xdr:rowOff>
    </xdr:from>
    <xdr:to>
      <xdr:col>55</xdr:col>
      <xdr:colOff>0</xdr:colOff>
      <xdr:row>84</xdr:row>
      <xdr:rowOff>78377</xdr:rowOff>
    </xdr:to>
    <xdr:cxnSp macro="">
      <xdr:nvCxnSpPr>
        <xdr:cNvPr id="365" name="直線コネクタ 364"/>
        <xdr:cNvCxnSpPr/>
      </xdr:nvCxnSpPr>
      <xdr:spPr>
        <a:xfrm flipV="1">
          <a:off x="9639300" y="144703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33782</xdr:rowOff>
    </xdr:from>
    <xdr:to>
      <xdr:col>46</xdr:col>
      <xdr:colOff>38100</xdr:colOff>
      <xdr:row>84</xdr:row>
      <xdr:rowOff>135382</xdr:rowOff>
    </xdr:to>
    <xdr:sp macro="" textlink="">
      <xdr:nvSpPr>
        <xdr:cNvPr id="366" name="楕円 365"/>
        <xdr:cNvSpPr/>
      </xdr:nvSpPr>
      <xdr:spPr>
        <a:xfrm>
          <a:off x="8699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78377</xdr:rowOff>
    </xdr:from>
    <xdr:to>
      <xdr:col>50</xdr:col>
      <xdr:colOff>114300</xdr:colOff>
      <xdr:row>84</xdr:row>
      <xdr:rowOff>84582</xdr:rowOff>
    </xdr:to>
    <xdr:cxnSp macro="">
      <xdr:nvCxnSpPr>
        <xdr:cNvPr id="367" name="直線コネクタ 366"/>
        <xdr:cNvCxnSpPr/>
      </xdr:nvCxnSpPr>
      <xdr:spPr>
        <a:xfrm flipV="1">
          <a:off x="8750300" y="1448017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47606</xdr:rowOff>
    </xdr:from>
    <xdr:to>
      <xdr:col>41</xdr:col>
      <xdr:colOff>101600</xdr:colOff>
      <xdr:row>84</xdr:row>
      <xdr:rowOff>149206</xdr:rowOff>
    </xdr:to>
    <xdr:sp macro="" textlink="">
      <xdr:nvSpPr>
        <xdr:cNvPr id="368" name="楕円 367"/>
        <xdr:cNvSpPr/>
      </xdr:nvSpPr>
      <xdr:spPr>
        <a:xfrm>
          <a:off x="7810500" y="144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84582</xdr:rowOff>
    </xdr:from>
    <xdr:to>
      <xdr:col>45</xdr:col>
      <xdr:colOff>177800</xdr:colOff>
      <xdr:row>84</xdr:row>
      <xdr:rowOff>98406</xdr:rowOff>
    </xdr:to>
    <xdr:cxnSp macro="">
      <xdr:nvCxnSpPr>
        <xdr:cNvPr id="369" name="直線コネクタ 368"/>
        <xdr:cNvCxnSpPr/>
      </xdr:nvCxnSpPr>
      <xdr:spPr>
        <a:xfrm flipV="1">
          <a:off x="7861300" y="14486382"/>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58820</xdr:rowOff>
    </xdr:from>
    <xdr:to>
      <xdr:col>36</xdr:col>
      <xdr:colOff>165100</xdr:colOff>
      <xdr:row>84</xdr:row>
      <xdr:rowOff>160420</xdr:rowOff>
    </xdr:to>
    <xdr:sp macro="" textlink="">
      <xdr:nvSpPr>
        <xdr:cNvPr id="370" name="楕円 369"/>
        <xdr:cNvSpPr/>
      </xdr:nvSpPr>
      <xdr:spPr>
        <a:xfrm>
          <a:off x="6921500" y="144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98406</xdr:rowOff>
    </xdr:from>
    <xdr:to>
      <xdr:col>41</xdr:col>
      <xdr:colOff>50800</xdr:colOff>
      <xdr:row>84</xdr:row>
      <xdr:rowOff>109620</xdr:rowOff>
    </xdr:to>
    <xdr:cxnSp macro="">
      <xdr:nvCxnSpPr>
        <xdr:cNvPr id="371" name="直線コネクタ 370"/>
        <xdr:cNvCxnSpPr/>
      </xdr:nvCxnSpPr>
      <xdr:spPr>
        <a:xfrm flipV="1">
          <a:off x="6972300" y="1450020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120304</xdr:rowOff>
    </xdr:from>
    <xdr:ext cx="469744" cy="259045"/>
    <xdr:sp macro="" textlink="">
      <xdr:nvSpPr>
        <xdr:cNvPr id="376" name="n_1mainValue【公営住宅】&#10;一人当たり面積"/>
        <xdr:cNvSpPr txBox="1"/>
      </xdr:nvSpPr>
      <xdr:spPr>
        <a:xfrm>
          <a:off x="9391727" y="145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126509</xdr:rowOff>
    </xdr:from>
    <xdr:ext cx="469744" cy="259045"/>
    <xdr:sp macro="" textlink="">
      <xdr:nvSpPr>
        <xdr:cNvPr id="377" name="n_2mainValue【公営住宅】&#10;一人当たり面積"/>
        <xdr:cNvSpPr txBox="1"/>
      </xdr:nvSpPr>
      <xdr:spPr>
        <a:xfrm>
          <a:off x="8515427" y="145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140333</xdr:rowOff>
    </xdr:from>
    <xdr:ext cx="469744" cy="259045"/>
    <xdr:sp macro="" textlink="">
      <xdr:nvSpPr>
        <xdr:cNvPr id="378" name="n_3mainValue【公営住宅】&#10;一人当たり面積"/>
        <xdr:cNvSpPr txBox="1"/>
      </xdr:nvSpPr>
      <xdr:spPr>
        <a:xfrm>
          <a:off x="7626427" y="1454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151547</xdr:rowOff>
    </xdr:from>
    <xdr:ext cx="469744" cy="259045"/>
    <xdr:sp macro="" textlink="">
      <xdr:nvSpPr>
        <xdr:cNvPr id="379" name="n_4mainValue【公営住宅】&#10;一人当たり面積"/>
        <xdr:cNvSpPr txBox="1"/>
      </xdr:nvSpPr>
      <xdr:spPr>
        <a:xfrm>
          <a:off x="6737427" y="145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37" name="楕円 436"/>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60977</xdr:rowOff>
    </xdr:from>
    <xdr:ext cx="405111" cy="259045"/>
    <xdr:sp macro="" textlink="">
      <xdr:nvSpPr>
        <xdr:cNvPr id="438" name="【認定こども園・幼稚園・保育所】&#10;有形固定資産減価償却率該当値テキスト"/>
        <xdr:cNvSpPr txBox="1"/>
      </xdr:nvSpPr>
      <xdr:spPr>
        <a:xfrm>
          <a:off x="16357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56424</xdr:rowOff>
    </xdr:from>
    <xdr:to>
      <xdr:col>81</xdr:col>
      <xdr:colOff>101600</xdr:colOff>
      <xdr:row>41</xdr:row>
      <xdr:rowOff>158024</xdr:rowOff>
    </xdr:to>
    <xdr:sp macro="" textlink="">
      <xdr:nvSpPr>
        <xdr:cNvPr id="439" name="楕円 438"/>
        <xdr:cNvSpPr/>
      </xdr:nvSpPr>
      <xdr:spPr>
        <a:xfrm>
          <a:off x="15430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107224</xdr:rowOff>
    </xdr:from>
    <xdr:to>
      <xdr:col>85</xdr:col>
      <xdr:colOff>127000</xdr:colOff>
      <xdr:row>41</xdr:row>
      <xdr:rowOff>133350</xdr:rowOff>
    </xdr:to>
    <xdr:cxnSp macro="">
      <xdr:nvCxnSpPr>
        <xdr:cNvPr id="440" name="直線コネクタ 439"/>
        <xdr:cNvCxnSpPr/>
      </xdr:nvCxnSpPr>
      <xdr:spPr>
        <a:xfrm>
          <a:off x="15481300" y="71366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38463</xdr:rowOff>
    </xdr:from>
    <xdr:to>
      <xdr:col>76</xdr:col>
      <xdr:colOff>165100</xdr:colOff>
      <xdr:row>41</xdr:row>
      <xdr:rowOff>140063</xdr:rowOff>
    </xdr:to>
    <xdr:sp macro="" textlink="">
      <xdr:nvSpPr>
        <xdr:cNvPr id="441" name="楕円 440"/>
        <xdr:cNvSpPr/>
      </xdr:nvSpPr>
      <xdr:spPr>
        <a:xfrm>
          <a:off x="14541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89263</xdr:rowOff>
    </xdr:from>
    <xdr:to>
      <xdr:col>81</xdr:col>
      <xdr:colOff>50800</xdr:colOff>
      <xdr:row>41</xdr:row>
      <xdr:rowOff>107224</xdr:rowOff>
    </xdr:to>
    <xdr:cxnSp macro="">
      <xdr:nvCxnSpPr>
        <xdr:cNvPr id="442" name="直線コネクタ 441"/>
        <xdr:cNvCxnSpPr/>
      </xdr:nvCxnSpPr>
      <xdr:spPr>
        <a:xfrm>
          <a:off x="14592300" y="71187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10704</xdr:rowOff>
    </xdr:from>
    <xdr:to>
      <xdr:col>72</xdr:col>
      <xdr:colOff>38100</xdr:colOff>
      <xdr:row>41</xdr:row>
      <xdr:rowOff>112304</xdr:rowOff>
    </xdr:to>
    <xdr:sp macro="" textlink="">
      <xdr:nvSpPr>
        <xdr:cNvPr id="443" name="楕円 442"/>
        <xdr:cNvSpPr/>
      </xdr:nvSpPr>
      <xdr:spPr>
        <a:xfrm>
          <a:off x="13652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61504</xdr:rowOff>
    </xdr:from>
    <xdr:to>
      <xdr:col>76</xdr:col>
      <xdr:colOff>114300</xdr:colOff>
      <xdr:row>41</xdr:row>
      <xdr:rowOff>89263</xdr:rowOff>
    </xdr:to>
    <xdr:cxnSp macro="">
      <xdr:nvCxnSpPr>
        <xdr:cNvPr id="444" name="直線コネクタ 443"/>
        <xdr:cNvCxnSpPr/>
      </xdr:nvCxnSpPr>
      <xdr:spPr>
        <a:xfrm>
          <a:off x="13703300" y="70909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147865</xdr:rowOff>
    </xdr:from>
    <xdr:to>
      <xdr:col>67</xdr:col>
      <xdr:colOff>101600</xdr:colOff>
      <xdr:row>41</xdr:row>
      <xdr:rowOff>78015</xdr:rowOff>
    </xdr:to>
    <xdr:sp macro="" textlink="">
      <xdr:nvSpPr>
        <xdr:cNvPr id="445" name="楕円 444"/>
        <xdr:cNvSpPr/>
      </xdr:nvSpPr>
      <xdr:spPr>
        <a:xfrm>
          <a:off x="12763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27215</xdr:rowOff>
    </xdr:from>
    <xdr:to>
      <xdr:col>71</xdr:col>
      <xdr:colOff>177800</xdr:colOff>
      <xdr:row>41</xdr:row>
      <xdr:rowOff>61504</xdr:rowOff>
    </xdr:to>
    <xdr:cxnSp macro="">
      <xdr:nvCxnSpPr>
        <xdr:cNvPr id="446" name="直線コネクタ 445"/>
        <xdr:cNvCxnSpPr/>
      </xdr:nvCxnSpPr>
      <xdr:spPr>
        <a:xfrm>
          <a:off x="12814300" y="70566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149151</xdr:rowOff>
    </xdr:from>
    <xdr:ext cx="405111" cy="259045"/>
    <xdr:sp macro="" textlink="">
      <xdr:nvSpPr>
        <xdr:cNvPr id="451" name="n_1mainValue【認定こども園・幼稚園・保育所】&#10;有形固定資産減価償却率"/>
        <xdr:cNvSpPr txBox="1"/>
      </xdr:nvSpPr>
      <xdr:spPr>
        <a:xfrm>
          <a:off x="152660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131190</xdr:rowOff>
    </xdr:from>
    <xdr:ext cx="405111" cy="259045"/>
    <xdr:sp macro="" textlink="">
      <xdr:nvSpPr>
        <xdr:cNvPr id="452" name="n_2mainValue【認定こども園・幼稚園・保育所】&#10;有形固定資産減価償却率"/>
        <xdr:cNvSpPr txBox="1"/>
      </xdr:nvSpPr>
      <xdr:spPr>
        <a:xfrm>
          <a:off x="14389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103431</xdr:rowOff>
    </xdr:from>
    <xdr:ext cx="405111" cy="259045"/>
    <xdr:sp macro="" textlink="">
      <xdr:nvSpPr>
        <xdr:cNvPr id="453" name="n_3mainValue【認定こども園・幼稚園・保育所】&#10;有形固定資産減価償却率"/>
        <xdr:cNvSpPr txBox="1"/>
      </xdr:nvSpPr>
      <xdr:spPr>
        <a:xfrm>
          <a:off x="13500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69142</xdr:rowOff>
    </xdr:from>
    <xdr:ext cx="405111" cy="259045"/>
    <xdr:sp macro="" textlink="">
      <xdr:nvSpPr>
        <xdr:cNvPr id="454" name="n_4mainValue【認定こども園・幼稚園・保育所】&#10;有形固定資産減価償却率"/>
        <xdr:cNvSpPr txBox="1"/>
      </xdr:nvSpPr>
      <xdr:spPr>
        <a:xfrm>
          <a:off x="12611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106782</xdr:rowOff>
    </xdr:from>
    <xdr:to>
      <xdr:col>116</xdr:col>
      <xdr:colOff>114300</xdr:colOff>
      <xdr:row>39</xdr:row>
      <xdr:rowOff>36932</xdr:rowOff>
    </xdr:to>
    <xdr:sp macro="" textlink="">
      <xdr:nvSpPr>
        <xdr:cNvPr id="492" name="楕円 491"/>
        <xdr:cNvSpPr/>
      </xdr:nvSpPr>
      <xdr:spPr>
        <a:xfrm>
          <a:off x="22110700" y="66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129659</xdr:rowOff>
    </xdr:from>
    <xdr:ext cx="469744" cy="259045"/>
    <xdr:sp macro="" textlink="">
      <xdr:nvSpPr>
        <xdr:cNvPr id="493" name="【認定こども園・幼稚園・保育所】&#10;一人当たり面積該当値テキスト"/>
        <xdr:cNvSpPr txBox="1"/>
      </xdr:nvSpPr>
      <xdr:spPr>
        <a:xfrm>
          <a:off x="22199600" y="64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132385</xdr:rowOff>
    </xdr:from>
    <xdr:to>
      <xdr:col>112</xdr:col>
      <xdr:colOff>38100</xdr:colOff>
      <xdr:row>39</xdr:row>
      <xdr:rowOff>62535</xdr:rowOff>
    </xdr:to>
    <xdr:sp macro="" textlink="">
      <xdr:nvSpPr>
        <xdr:cNvPr id="494" name="楕円 493"/>
        <xdr:cNvSpPr/>
      </xdr:nvSpPr>
      <xdr:spPr>
        <a:xfrm>
          <a:off x="21272500" y="66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157582</xdr:rowOff>
    </xdr:from>
    <xdr:to>
      <xdr:col>116</xdr:col>
      <xdr:colOff>63500</xdr:colOff>
      <xdr:row>39</xdr:row>
      <xdr:rowOff>11735</xdr:rowOff>
    </xdr:to>
    <xdr:cxnSp macro="">
      <xdr:nvCxnSpPr>
        <xdr:cNvPr id="495" name="直線コネクタ 494"/>
        <xdr:cNvCxnSpPr/>
      </xdr:nvCxnSpPr>
      <xdr:spPr>
        <a:xfrm flipV="1">
          <a:off x="21323300" y="6672682"/>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138785</xdr:rowOff>
    </xdr:from>
    <xdr:to>
      <xdr:col>107</xdr:col>
      <xdr:colOff>101600</xdr:colOff>
      <xdr:row>39</xdr:row>
      <xdr:rowOff>68935</xdr:rowOff>
    </xdr:to>
    <xdr:sp macro="" textlink="">
      <xdr:nvSpPr>
        <xdr:cNvPr id="496" name="楕円 495"/>
        <xdr:cNvSpPr/>
      </xdr:nvSpPr>
      <xdr:spPr>
        <a:xfrm>
          <a:off x="203835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11735</xdr:rowOff>
    </xdr:from>
    <xdr:to>
      <xdr:col>111</xdr:col>
      <xdr:colOff>177800</xdr:colOff>
      <xdr:row>39</xdr:row>
      <xdr:rowOff>18135</xdr:rowOff>
    </xdr:to>
    <xdr:cxnSp macro="">
      <xdr:nvCxnSpPr>
        <xdr:cNvPr id="497" name="直線コネクタ 496"/>
        <xdr:cNvCxnSpPr/>
      </xdr:nvCxnSpPr>
      <xdr:spPr>
        <a:xfrm flipV="1">
          <a:off x="20434300" y="669828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149758</xdr:rowOff>
    </xdr:from>
    <xdr:to>
      <xdr:col>102</xdr:col>
      <xdr:colOff>165100</xdr:colOff>
      <xdr:row>39</xdr:row>
      <xdr:rowOff>79908</xdr:rowOff>
    </xdr:to>
    <xdr:sp macro="" textlink="">
      <xdr:nvSpPr>
        <xdr:cNvPr id="498" name="楕円 497"/>
        <xdr:cNvSpPr/>
      </xdr:nvSpPr>
      <xdr:spPr>
        <a:xfrm>
          <a:off x="194945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18135</xdr:rowOff>
    </xdr:from>
    <xdr:to>
      <xdr:col>107</xdr:col>
      <xdr:colOff>50800</xdr:colOff>
      <xdr:row>39</xdr:row>
      <xdr:rowOff>29108</xdr:rowOff>
    </xdr:to>
    <xdr:cxnSp macro="">
      <xdr:nvCxnSpPr>
        <xdr:cNvPr id="499" name="直線コネクタ 498"/>
        <xdr:cNvCxnSpPr/>
      </xdr:nvCxnSpPr>
      <xdr:spPr>
        <a:xfrm flipV="1">
          <a:off x="19545300" y="670468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157073</xdr:rowOff>
    </xdr:from>
    <xdr:to>
      <xdr:col>98</xdr:col>
      <xdr:colOff>38100</xdr:colOff>
      <xdr:row>39</xdr:row>
      <xdr:rowOff>87223</xdr:rowOff>
    </xdr:to>
    <xdr:sp macro="" textlink="">
      <xdr:nvSpPr>
        <xdr:cNvPr id="500" name="楕円 499"/>
        <xdr:cNvSpPr/>
      </xdr:nvSpPr>
      <xdr:spPr>
        <a:xfrm>
          <a:off x="18605500" y="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29108</xdr:rowOff>
    </xdr:from>
    <xdr:to>
      <xdr:col>102</xdr:col>
      <xdr:colOff>114300</xdr:colOff>
      <xdr:row>39</xdr:row>
      <xdr:rowOff>36423</xdr:rowOff>
    </xdr:to>
    <xdr:cxnSp macro="">
      <xdr:nvCxnSpPr>
        <xdr:cNvPr id="501" name="直線コネクタ 500"/>
        <xdr:cNvCxnSpPr/>
      </xdr:nvCxnSpPr>
      <xdr:spPr>
        <a:xfrm flipV="1">
          <a:off x="18656300" y="671565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79062</xdr:rowOff>
    </xdr:from>
    <xdr:ext cx="469744" cy="259045"/>
    <xdr:sp macro="" textlink="">
      <xdr:nvSpPr>
        <xdr:cNvPr id="506" name="n_1mainValue【認定こども園・幼稚園・保育所】&#10;一人当たり面積"/>
        <xdr:cNvSpPr txBox="1"/>
      </xdr:nvSpPr>
      <xdr:spPr>
        <a:xfrm>
          <a:off x="21075727" y="64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85463</xdr:rowOff>
    </xdr:from>
    <xdr:ext cx="469744" cy="259045"/>
    <xdr:sp macro="" textlink="">
      <xdr:nvSpPr>
        <xdr:cNvPr id="507" name="n_2mainValue【認定こども園・幼稚園・保育所】&#10;一人当たり面積"/>
        <xdr:cNvSpPr txBox="1"/>
      </xdr:nvSpPr>
      <xdr:spPr>
        <a:xfrm>
          <a:off x="20199427" y="64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96435</xdr:rowOff>
    </xdr:from>
    <xdr:ext cx="469744" cy="259045"/>
    <xdr:sp macro="" textlink="">
      <xdr:nvSpPr>
        <xdr:cNvPr id="508" name="n_3mainValue【認定こども園・幼稚園・保育所】&#10;一人当たり面積"/>
        <xdr:cNvSpPr txBox="1"/>
      </xdr:nvSpPr>
      <xdr:spPr>
        <a:xfrm>
          <a:off x="19310427" y="64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103751</xdr:rowOff>
    </xdr:from>
    <xdr:ext cx="469744" cy="259045"/>
    <xdr:sp macro="" textlink="">
      <xdr:nvSpPr>
        <xdr:cNvPr id="509" name="n_4mainValue【認定こども園・幼稚園・保育所】&#10;一人当たり面積"/>
        <xdr:cNvSpPr txBox="1"/>
      </xdr:nvSpPr>
      <xdr:spPr>
        <a:xfrm>
          <a:off x="18421427" y="64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51" name="楕円 550"/>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552" name="【学校施設】&#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140244</xdr:rowOff>
    </xdr:from>
    <xdr:to>
      <xdr:col>81</xdr:col>
      <xdr:colOff>101600</xdr:colOff>
      <xdr:row>61</xdr:row>
      <xdr:rowOff>70394</xdr:rowOff>
    </xdr:to>
    <xdr:sp macro="" textlink="">
      <xdr:nvSpPr>
        <xdr:cNvPr id="553" name="楕円 552"/>
        <xdr:cNvSpPr/>
      </xdr:nvSpPr>
      <xdr:spPr>
        <a:xfrm>
          <a:off x="15430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19594</xdr:rowOff>
    </xdr:from>
    <xdr:to>
      <xdr:col>85</xdr:col>
      <xdr:colOff>127000</xdr:colOff>
      <xdr:row>61</xdr:row>
      <xdr:rowOff>47353</xdr:rowOff>
    </xdr:to>
    <xdr:cxnSp macro="">
      <xdr:nvCxnSpPr>
        <xdr:cNvPr id="554" name="直線コネクタ 553"/>
        <xdr:cNvCxnSpPr/>
      </xdr:nvCxnSpPr>
      <xdr:spPr>
        <a:xfrm>
          <a:off x="15481300" y="104780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555" name="楕円 554"/>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19594</xdr:rowOff>
    </xdr:from>
    <xdr:to>
      <xdr:col>81</xdr:col>
      <xdr:colOff>50800</xdr:colOff>
      <xdr:row>61</xdr:row>
      <xdr:rowOff>34290</xdr:rowOff>
    </xdr:to>
    <xdr:cxnSp macro="">
      <xdr:nvCxnSpPr>
        <xdr:cNvPr id="556" name="直線コネクタ 555"/>
        <xdr:cNvCxnSpPr/>
      </xdr:nvCxnSpPr>
      <xdr:spPr>
        <a:xfrm flipV="1">
          <a:off x="14592300" y="1047804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159838</xdr:rowOff>
    </xdr:from>
    <xdr:to>
      <xdr:col>72</xdr:col>
      <xdr:colOff>38100</xdr:colOff>
      <xdr:row>61</xdr:row>
      <xdr:rowOff>89988</xdr:rowOff>
    </xdr:to>
    <xdr:sp macro="" textlink="">
      <xdr:nvSpPr>
        <xdr:cNvPr id="557" name="楕円 556"/>
        <xdr:cNvSpPr/>
      </xdr:nvSpPr>
      <xdr:spPr>
        <a:xfrm>
          <a:off x="13652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39188</xdr:rowOff>
    </xdr:to>
    <xdr:cxnSp macro="">
      <xdr:nvCxnSpPr>
        <xdr:cNvPr id="558" name="直線コネクタ 557"/>
        <xdr:cNvCxnSpPr/>
      </xdr:nvCxnSpPr>
      <xdr:spPr>
        <a:xfrm flipV="1">
          <a:off x="13703300" y="104927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127181</xdr:rowOff>
    </xdr:from>
    <xdr:to>
      <xdr:col>67</xdr:col>
      <xdr:colOff>101600</xdr:colOff>
      <xdr:row>61</xdr:row>
      <xdr:rowOff>57331</xdr:rowOff>
    </xdr:to>
    <xdr:sp macro="" textlink="">
      <xdr:nvSpPr>
        <xdr:cNvPr id="559" name="楕円 558"/>
        <xdr:cNvSpPr/>
      </xdr:nvSpPr>
      <xdr:spPr>
        <a:xfrm>
          <a:off x="12763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xdr:rowOff>
    </xdr:from>
    <xdr:to>
      <xdr:col>71</xdr:col>
      <xdr:colOff>177800</xdr:colOff>
      <xdr:row>61</xdr:row>
      <xdr:rowOff>39188</xdr:rowOff>
    </xdr:to>
    <xdr:cxnSp macro="">
      <xdr:nvCxnSpPr>
        <xdr:cNvPr id="560" name="直線コネクタ 559"/>
        <xdr:cNvCxnSpPr/>
      </xdr:nvCxnSpPr>
      <xdr:spPr>
        <a:xfrm>
          <a:off x="12814300" y="1046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86921</xdr:rowOff>
    </xdr:from>
    <xdr:ext cx="405111" cy="259045"/>
    <xdr:sp macro="" textlink="">
      <xdr:nvSpPr>
        <xdr:cNvPr id="565" name="n_1mainValue【学校施設】&#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566" name="n_2mainValue【学校施設】&#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81115</xdr:rowOff>
    </xdr:from>
    <xdr:ext cx="405111" cy="259045"/>
    <xdr:sp macro="" textlink="">
      <xdr:nvSpPr>
        <xdr:cNvPr id="567" name="n_3mainValue【学校施設】&#10;有形固定資産減価償却率"/>
        <xdr:cNvSpPr txBox="1"/>
      </xdr:nvSpPr>
      <xdr:spPr>
        <a:xfrm>
          <a:off x="13500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48458</xdr:rowOff>
    </xdr:from>
    <xdr:ext cx="405111" cy="259045"/>
    <xdr:sp macro="" textlink="">
      <xdr:nvSpPr>
        <xdr:cNvPr id="568" name="n_4mainValue【学校施設】&#10;有形固定資産減価償却率"/>
        <xdr:cNvSpPr txBox="1"/>
      </xdr:nvSpPr>
      <xdr:spPr>
        <a:xfrm>
          <a:off x="12611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42835</xdr:rowOff>
    </xdr:from>
    <xdr:to>
      <xdr:col>116</xdr:col>
      <xdr:colOff>114300</xdr:colOff>
      <xdr:row>62</xdr:row>
      <xdr:rowOff>144435</xdr:rowOff>
    </xdr:to>
    <xdr:sp macro="" textlink="">
      <xdr:nvSpPr>
        <xdr:cNvPr id="606" name="楕円 605"/>
        <xdr:cNvSpPr/>
      </xdr:nvSpPr>
      <xdr:spPr>
        <a:xfrm>
          <a:off x="22110700" y="106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65712</xdr:rowOff>
    </xdr:from>
    <xdr:ext cx="469744" cy="259045"/>
    <xdr:sp macro="" textlink="">
      <xdr:nvSpPr>
        <xdr:cNvPr id="607" name="【学校施設】&#10;一人当たり面積該当値テキスト"/>
        <xdr:cNvSpPr txBox="1"/>
      </xdr:nvSpPr>
      <xdr:spPr>
        <a:xfrm>
          <a:off x="22199600" y="105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48321</xdr:rowOff>
    </xdr:from>
    <xdr:to>
      <xdr:col>112</xdr:col>
      <xdr:colOff>38100</xdr:colOff>
      <xdr:row>62</xdr:row>
      <xdr:rowOff>149921</xdr:rowOff>
    </xdr:to>
    <xdr:sp macro="" textlink="">
      <xdr:nvSpPr>
        <xdr:cNvPr id="608" name="楕円 607"/>
        <xdr:cNvSpPr/>
      </xdr:nvSpPr>
      <xdr:spPr>
        <a:xfrm>
          <a:off x="21272500" y="10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93635</xdr:rowOff>
    </xdr:from>
    <xdr:to>
      <xdr:col>116</xdr:col>
      <xdr:colOff>63500</xdr:colOff>
      <xdr:row>62</xdr:row>
      <xdr:rowOff>99121</xdr:rowOff>
    </xdr:to>
    <xdr:cxnSp macro="">
      <xdr:nvCxnSpPr>
        <xdr:cNvPr id="609" name="直線コネクタ 608"/>
        <xdr:cNvCxnSpPr/>
      </xdr:nvCxnSpPr>
      <xdr:spPr>
        <a:xfrm flipV="1">
          <a:off x="21323300" y="1072353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51841</xdr:rowOff>
    </xdr:from>
    <xdr:to>
      <xdr:col>107</xdr:col>
      <xdr:colOff>101600</xdr:colOff>
      <xdr:row>62</xdr:row>
      <xdr:rowOff>153441</xdr:rowOff>
    </xdr:to>
    <xdr:sp macro="" textlink="">
      <xdr:nvSpPr>
        <xdr:cNvPr id="610" name="楕円 609"/>
        <xdr:cNvSpPr/>
      </xdr:nvSpPr>
      <xdr:spPr>
        <a:xfrm>
          <a:off x="20383500" y="106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99121</xdr:rowOff>
    </xdr:from>
    <xdr:to>
      <xdr:col>111</xdr:col>
      <xdr:colOff>177800</xdr:colOff>
      <xdr:row>62</xdr:row>
      <xdr:rowOff>102641</xdr:rowOff>
    </xdr:to>
    <xdr:cxnSp macro="">
      <xdr:nvCxnSpPr>
        <xdr:cNvPr id="611" name="直線コネクタ 610"/>
        <xdr:cNvCxnSpPr/>
      </xdr:nvCxnSpPr>
      <xdr:spPr>
        <a:xfrm flipV="1">
          <a:off x="20434300" y="1072902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58014</xdr:rowOff>
    </xdr:from>
    <xdr:to>
      <xdr:col>102</xdr:col>
      <xdr:colOff>165100</xdr:colOff>
      <xdr:row>62</xdr:row>
      <xdr:rowOff>159614</xdr:rowOff>
    </xdr:to>
    <xdr:sp macro="" textlink="">
      <xdr:nvSpPr>
        <xdr:cNvPr id="612" name="楕円 611"/>
        <xdr:cNvSpPr/>
      </xdr:nvSpPr>
      <xdr:spPr>
        <a:xfrm>
          <a:off x="19494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102641</xdr:rowOff>
    </xdr:from>
    <xdr:to>
      <xdr:col>107</xdr:col>
      <xdr:colOff>50800</xdr:colOff>
      <xdr:row>62</xdr:row>
      <xdr:rowOff>108814</xdr:rowOff>
    </xdr:to>
    <xdr:cxnSp macro="">
      <xdr:nvCxnSpPr>
        <xdr:cNvPr id="613" name="直線コネクタ 612"/>
        <xdr:cNvCxnSpPr/>
      </xdr:nvCxnSpPr>
      <xdr:spPr>
        <a:xfrm flipV="1">
          <a:off x="19545300" y="1073254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61854</xdr:rowOff>
    </xdr:from>
    <xdr:to>
      <xdr:col>98</xdr:col>
      <xdr:colOff>38100</xdr:colOff>
      <xdr:row>62</xdr:row>
      <xdr:rowOff>163454</xdr:rowOff>
    </xdr:to>
    <xdr:sp macro="" textlink="">
      <xdr:nvSpPr>
        <xdr:cNvPr id="614" name="楕円 613"/>
        <xdr:cNvSpPr/>
      </xdr:nvSpPr>
      <xdr:spPr>
        <a:xfrm>
          <a:off x="18605500" y="106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108814</xdr:rowOff>
    </xdr:from>
    <xdr:to>
      <xdr:col>102</xdr:col>
      <xdr:colOff>114300</xdr:colOff>
      <xdr:row>62</xdr:row>
      <xdr:rowOff>112654</xdr:rowOff>
    </xdr:to>
    <xdr:cxnSp macro="">
      <xdr:nvCxnSpPr>
        <xdr:cNvPr id="615" name="直線コネクタ 614"/>
        <xdr:cNvCxnSpPr/>
      </xdr:nvCxnSpPr>
      <xdr:spPr>
        <a:xfrm flipV="1">
          <a:off x="18656300" y="1073871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166448</xdr:rowOff>
    </xdr:from>
    <xdr:ext cx="469744" cy="259045"/>
    <xdr:sp macro="" textlink="">
      <xdr:nvSpPr>
        <xdr:cNvPr id="620" name="n_1mainValue【学校施設】&#10;一人当たり面積"/>
        <xdr:cNvSpPr txBox="1"/>
      </xdr:nvSpPr>
      <xdr:spPr>
        <a:xfrm>
          <a:off x="21075727" y="104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169968</xdr:rowOff>
    </xdr:from>
    <xdr:ext cx="469744" cy="259045"/>
    <xdr:sp macro="" textlink="">
      <xdr:nvSpPr>
        <xdr:cNvPr id="621" name="n_2mainValue【学校施設】&#10;一人当たり面積"/>
        <xdr:cNvSpPr txBox="1"/>
      </xdr:nvSpPr>
      <xdr:spPr>
        <a:xfrm>
          <a:off x="20199427" y="104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4691</xdr:rowOff>
    </xdr:from>
    <xdr:ext cx="469744" cy="259045"/>
    <xdr:sp macro="" textlink="">
      <xdr:nvSpPr>
        <xdr:cNvPr id="622" name="n_3mainValue【学校施設】&#10;一人当たり面積"/>
        <xdr:cNvSpPr txBox="1"/>
      </xdr:nvSpPr>
      <xdr:spPr>
        <a:xfrm>
          <a:off x="193104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8531</xdr:rowOff>
    </xdr:from>
    <xdr:ext cx="469744" cy="259045"/>
    <xdr:sp macro="" textlink="">
      <xdr:nvSpPr>
        <xdr:cNvPr id="623" name="n_4mainValue【学校施設】&#10;一人当たり面積"/>
        <xdr:cNvSpPr txBox="1"/>
      </xdr:nvSpPr>
      <xdr:spPr>
        <a:xfrm>
          <a:off x="18421427" y="1046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120106</xdr:rowOff>
    </xdr:from>
    <xdr:to>
      <xdr:col>85</xdr:col>
      <xdr:colOff>177800</xdr:colOff>
      <xdr:row>108</xdr:row>
      <xdr:rowOff>50256</xdr:rowOff>
    </xdr:to>
    <xdr:sp macro="" textlink="">
      <xdr:nvSpPr>
        <xdr:cNvPr id="681" name="楕円 680"/>
        <xdr:cNvSpPr/>
      </xdr:nvSpPr>
      <xdr:spPr>
        <a:xfrm>
          <a:off x="16268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98533</xdr:rowOff>
    </xdr:from>
    <xdr:ext cx="405111" cy="259045"/>
    <xdr:sp macro="" textlink="">
      <xdr:nvSpPr>
        <xdr:cNvPr id="682" name="【公民館】&#10;有形固定資産減価償却率該当値テキスト"/>
        <xdr:cNvSpPr txBox="1"/>
      </xdr:nvSpPr>
      <xdr:spPr>
        <a:xfrm>
          <a:off x="16357600"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683" name="楕円 682"/>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102326</xdr:rowOff>
    </xdr:from>
    <xdr:to>
      <xdr:col>85</xdr:col>
      <xdr:colOff>127000</xdr:colOff>
      <xdr:row>107</xdr:row>
      <xdr:rowOff>170906</xdr:rowOff>
    </xdr:to>
    <xdr:cxnSp macro="">
      <xdr:nvCxnSpPr>
        <xdr:cNvPr id="684" name="直線コネクタ 683"/>
        <xdr:cNvCxnSpPr/>
      </xdr:nvCxnSpPr>
      <xdr:spPr>
        <a:xfrm>
          <a:off x="15481300" y="184474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685" name="楕円 684"/>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102326</xdr:rowOff>
    </xdr:to>
    <xdr:cxnSp macro="">
      <xdr:nvCxnSpPr>
        <xdr:cNvPr id="686" name="直線コネクタ 685"/>
        <xdr:cNvCxnSpPr/>
      </xdr:nvCxnSpPr>
      <xdr:spPr>
        <a:xfrm>
          <a:off x="14592300" y="184033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687" name="楕円 686"/>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58238</xdr:rowOff>
    </xdr:to>
    <xdr:cxnSp macro="">
      <xdr:nvCxnSpPr>
        <xdr:cNvPr id="688" name="直線コネクタ 687"/>
        <xdr:cNvCxnSpPr/>
      </xdr:nvCxnSpPr>
      <xdr:spPr>
        <a:xfrm>
          <a:off x="13703300" y="183560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689" name="楕円 688"/>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107</xdr:row>
      <xdr:rowOff>10886</xdr:rowOff>
    </xdr:to>
    <xdr:cxnSp macro="">
      <xdr:nvCxnSpPr>
        <xdr:cNvPr id="690" name="直線コネクタ 689"/>
        <xdr:cNvCxnSpPr/>
      </xdr:nvCxnSpPr>
      <xdr:spPr>
        <a:xfrm>
          <a:off x="12814300" y="18310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695" name="n_1mainValue【公民館】&#10;有形固定資産減価償却率"/>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696" name="n_2mainValue【公民館】&#10;有形固定資産減価償却率"/>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697" name="n_3mainValue【公民館】&#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698" name="n_4mainValue【公民館】&#10;有形固定資産減価償却率"/>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135052</xdr:rowOff>
    </xdr:from>
    <xdr:to>
      <xdr:col>116</xdr:col>
      <xdr:colOff>114300</xdr:colOff>
      <xdr:row>108</xdr:row>
      <xdr:rowOff>65202</xdr:rowOff>
    </xdr:to>
    <xdr:sp macro="" textlink="">
      <xdr:nvSpPr>
        <xdr:cNvPr id="738" name="楕円 737"/>
        <xdr:cNvSpPr/>
      </xdr:nvSpPr>
      <xdr:spPr>
        <a:xfrm>
          <a:off x="22110700" y="18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157929</xdr:rowOff>
    </xdr:from>
    <xdr:ext cx="469744" cy="259045"/>
    <xdr:sp macro="" textlink="">
      <xdr:nvSpPr>
        <xdr:cNvPr id="739" name="【公民館】&#10;一人当たり面積該当値テキスト"/>
        <xdr:cNvSpPr txBox="1"/>
      </xdr:nvSpPr>
      <xdr:spPr>
        <a:xfrm>
          <a:off x="22199600" y="183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138100</xdr:rowOff>
    </xdr:from>
    <xdr:to>
      <xdr:col>112</xdr:col>
      <xdr:colOff>38100</xdr:colOff>
      <xdr:row>108</xdr:row>
      <xdr:rowOff>68250</xdr:rowOff>
    </xdr:to>
    <xdr:sp macro="" textlink="">
      <xdr:nvSpPr>
        <xdr:cNvPr id="740" name="楕円 739"/>
        <xdr:cNvSpPr/>
      </xdr:nvSpPr>
      <xdr:spPr>
        <a:xfrm>
          <a:off x="21272500" y="184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14402</xdr:rowOff>
    </xdr:from>
    <xdr:to>
      <xdr:col>116</xdr:col>
      <xdr:colOff>63500</xdr:colOff>
      <xdr:row>108</xdr:row>
      <xdr:rowOff>17450</xdr:rowOff>
    </xdr:to>
    <xdr:cxnSp macro="">
      <xdr:nvCxnSpPr>
        <xdr:cNvPr id="741" name="直線コネクタ 740"/>
        <xdr:cNvCxnSpPr/>
      </xdr:nvCxnSpPr>
      <xdr:spPr>
        <a:xfrm flipV="1">
          <a:off x="21323300" y="1853100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140005</xdr:rowOff>
    </xdr:from>
    <xdr:to>
      <xdr:col>107</xdr:col>
      <xdr:colOff>101600</xdr:colOff>
      <xdr:row>108</xdr:row>
      <xdr:rowOff>70155</xdr:rowOff>
    </xdr:to>
    <xdr:sp macro="" textlink="">
      <xdr:nvSpPr>
        <xdr:cNvPr id="742" name="楕円 741"/>
        <xdr:cNvSpPr/>
      </xdr:nvSpPr>
      <xdr:spPr>
        <a:xfrm>
          <a:off x="20383500" y="184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17450</xdr:rowOff>
    </xdr:from>
    <xdr:to>
      <xdr:col>111</xdr:col>
      <xdr:colOff>177800</xdr:colOff>
      <xdr:row>108</xdr:row>
      <xdr:rowOff>19355</xdr:rowOff>
    </xdr:to>
    <xdr:cxnSp macro="">
      <xdr:nvCxnSpPr>
        <xdr:cNvPr id="743" name="直線コネクタ 742"/>
        <xdr:cNvCxnSpPr/>
      </xdr:nvCxnSpPr>
      <xdr:spPr>
        <a:xfrm flipV="1">
          <a:off x="20434300" y="185340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744" name="楕円 743"/>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19355</xdr:rowOff>
    </xdr:from>
    <xdr:to>
      <xdr:col>107</xdr:col>
      <xdr:colOff>50800</xdr:colOff>
      <xdr:row>108</xdr:row>
      <xdr:rowOff>22861</xdr:rowOff>
    </xdr:to>
    <xdr:cxnSp macro="">
      <xdr:nvCxnSpPr>
        <xdr:cNvPr id="745" name="直線コネクタ 744"/>
        <xdr:cNvCxnSpPr/>
      </xdr:nvCxnSpPr>
      <xdr:spPr>
        <a:xfrm flipV="1">
          <a:off x="19545300" y="185359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145644</xdr:rowOff>
    </xdr:from>
    <xdr:to>
      <xdr:col>98</xdr:col>
      <xdr:colOff>38100</xdr:colOff>
      <xdr:row>108</xdr:row>
      <xdr:rowOff>75794</xdr:rowOff>
    </xdr:to>
    <xdr:sp macro="" textlink="">
      <xdr:nvSpPr>
        <xdr:cNvPr id="746" name="楕円 745"/>
        <xdr:cNvSpPr/>
      </xdr:nvSpPr>
      <xdr:spPr>
        <a:xfrm>
          <a:off x="186055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24994</xdr:rowOff>
    </xdr:to>
    <xdr:cxnSp macro="">
      <xdr:nvCxnSpPr>
        <xdr:cNvPr id="747" name="直線コネクタ 746"/>
        <xdr:cNvCxnSpPr/>
      </xdr:nvCxnSpPr>
      <xdr:spPr>
        <a:xfrm flipV="1">
          <a:off x="18656300" y="1853946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84777</xdr:rowOff>
    </xdr:from>
    <xdr:ext cx="469744" cy="259045"/>
    <xdr:sp macro="" textlink="">
      <xdr:nvSpPr>
        <xdr:cNvPr id="752" name="n_1mainValue【公民館】&#10;一人当たり面積"/>
        <xdr:cNvSpPr txBox="1"/>
      </xdr:nvSpPr>
      <xdr:spPr>
        <a:xfrm>
          <a:off x="21075727" y="182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86682</xdr:rowOff>
    </xdr:from>
    <xdr:ext cx="469744" cy="259045"/>
    <xdr:sp macro="" textlink="">
      <xdr:nvSpPr>
        <xdr:cNvPr id="753" name="n_2mainValue【公民館】&#10;一人当たり面積"/>
        <xdr:cNvSpPr txBox="1"/>
      </xdr:nvSpPr>
      <xdr:spPr>
        <a:xfrm>
          <a:off x="20199427" y="18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90188</xdr:rowOff>
    </xdr:from>
    <xdr:ext cx="469744" cy="259045"/>
    <xdr:sp macro="" textlink="">
      <xdr:nvSpPr>
        <xdr:cNvPr id="754" name="n_3mainValue【公民館】&#10;一人当たり面積"/>
        <xdr:cNvSpPr txBox="1"/>
      </xdr:nvSpPr>
      <xdr:spPr>
        <a:xfrm>
          <a:off x="19310427"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92321</xdr:rowOff>
    </xdr:from>
    <xdr:ext cx="469744" cy="259045"/>
    <xdr:sp macro="" textlink="">
      <xdr:nvSpPr>
        <xdr:cNvPr id="755" name="n_4mainValue【公民館】&#10;一人当たり面積"/>
        <xdr:cNvSpPr txBox="1"/>
      </xdr:nvSpPr>
      <xdr:spPr>
        <a:xfrm>
          <a:off x="18421427" y="182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道路の有形固定資産減価償却率は類似団体と比較すると△</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ポイント、橋りょう・トンネルの有形固定資産減価償却率は類似団体と比較して△</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ポイントと低めではあるが、長寿命化計画に基づき、今後も維持管理に取り組んでいく。認定こども園・幼稚園・保育所の有形固定資産減価償却率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ポイント、公営住宅の有形固定資産減価償却率は</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ポイント、公民館の有形固定資産減価償却率は</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ポイント類似団体と比較して高くなっており、施設の老朽化が顕著であるが、適切な修繕を行っており施設の使用に支障は出ていない。今後は個別施設管理計画に基づき、長寿命化、施設の更新等を行う。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89" name="楕円 88"/>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652</xdr:rowOff>
    </xdr:from>
    <xdr:ext cx="405111" cy="259045"/>
    <xdr:sp macro="" textlink="">
      <xdr:nvSpPr>
        <xdr:cNvPr id="90" name="【体育館・プール】&#10;有形固定資産減価償却率該当値テキスト"/>
        <xdr:cNvSpPr txBox="1"/>
      </xdr:nvSpPr>
      <xdr:spPr>
        <a:xfrm>
          <a:off x="4673600" y="1045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91" name="楕円 90"/>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64770</xdr:rowOff>
    </xdr:to>
    <xdr:cxnSp macro="">
      <xdr:nvCxnSpPr>
        <xdr:cNvPr id="92" name="直線コネクタ 91"/>
        <xdr:cNvCxnSpPr/>
      </xdr:nvCxnSpPr>
      <xdr:spPr>
        <a:xfrm flipV="1">
          <a:off x="3797300" y="106584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93" name="楕円 92"/>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64770</xdr:rowOff>
    </xdr:to>
    <xdr:cxnSp macro="">
      <xdr:nvCxnSpPr>
        <xdr:cNvPr id="94" name="直線コネクタ 93"/>
        <xdr:cNvCxnSpPr/>
      </xdr:nvCxnSpPr>
      <xdr:spPr>
        <a:xfrm>
          <a:off x="2908300" y="1065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95" name="楕円 94"/>
        <xdr:cNvSpPr/>
      </xdr:nvSpPr>
      <xdr:spPr>
        <a:xfrm>
          <a:off x="196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26670</xdr:rowOff>
    </xdr:to>
    <xdr:cxnSp macro="">
      <xdr:nvCxnSpPr>
        <xdr:cNvPr id="96" name="直線コネクタ 95"/>
        <xdr:cNvCxnSpPr/>
      </xdr:nvCxnSpPr>
      <xdr:spPr>
        <a:xfrm>
          <a:off x="2019300" y="10641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34925</xdr:rowOff>
    </xdr:from>
    <xdr:to>
      <xdr:col>6</xdr:col>
      <xdr:colOff>38100</xdr:colOff>
      <xdr:row>62</xdr:row>
      <xdr:rowOff>136525</xdr:rowOff>
    </xdr:to>
    <xdr:sp macro="" textlink="">
      <xdr:nvSpPr>
        <xdr:cNvPr id="97" name="楕円 96"/>
        <xdr:cNvSpPr/>
      </xdr:nvSpPr>
      <xdr:spPr>
        <a:xfrm>
          <a:off x="1079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85725</xdr:rowOff>
    </xdr:to>
    <xdr:cxnSp macro="">
      <xdr:nvCxnSpPr>
        <xdr:cNvPr id="98" name="直線コネクタ 97"/>
        <xdr:cNvCxnSpPr/>
      </xdr:nvCxnSpPr>
      <xdr:spPr>
        <a:xfrm flipV="1">
          <a:off x="1130300" y="10641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103" name="n_1mainValue【体育館・プール】&#10;有形固定資産減価償却率"/>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104" name="n_2mainValue【体育館・プール】&#10;有形固定資産減価償却率"/>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105" name="n_3mainValue【体育館・プール】&#10;有形固定資産減価償却率"/>
        <xdr:cNvSpPr txBox="1"/>
      </xdr:nvSpPr>
      <xdr:spPr>
        <a:xfrm>
          <a:off x="1816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127652</xdr:rowOff>
    </xdr:from>
    <xdr:ext cx="405111" cy="259045"/>
    <xdr:sp macro="" textlink="">
      <xdr:nvSpPr>
        <xdr:cNvPr id="106" name="n_4mainValue【体育館・プール】&#10;有形固定資産減価償却率"/>
        <xdr:cNvSpPr txBox="1"/>
      </xdr:nvSpPr>
      <xdr:spPr>
        <a:xfrm>
          <a:off x="927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152327</xdr:rowOff>
    </xdr:from>
    <xdr:to>
      <xdr:col>55</xdr:col>
      <xdr:colOff>50800</xdr:colOff>
      <xdr:row>63</xdr:row>
      <xdr:rowOff>82477</xdr:rowOff>
    </xdr:to>
    <xdr:sp macro="" textlink="">
      <xdr:nvSpPr>
        <xdr:cNvPr id="148" name="楕円 147"/>
        <xdr:cNvSpPr/>
      </xdr:nvSpPr>
      <xdr:spPr>
        <a:xfrm>
          <a:off x="10426700" y="107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130754</xdr:rowOff>
    </xdr:from>
    <xdr:ext cx="469744" cy="259045"/>
    <xdr:sp macro="" textlink="">
      <xdr:nvSpPr>
        <xdr:cNvPr id="149" name="【体育館・プール】&#10;一人当たり面積該当値テキスト"/>
        <xdr:cNvSpPr txBox="1"/>
      </xdr:nvSpPr>
      <xdr:spPr>
        <a:xfrm>
          <a:off x="10515600" y="1076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158206</xdr:rowOff>
    </xdr:from>
    <xdr:to>
      <xdr:col>50</xdr:col>
      <xdr:colOff>165100</xdr:colOff>
      <xdr:row>63</xdr:row>
      <xdr:rowOff>88356</xdr:rowOff>
    </xdr:to>
    <xdr:sp macro="" textlink="">
      <xdr:nvSpPr>
        <xdr:cNvPr id="150" name="楕円 149"/>
        <xdr:cNvSpPr/>
      </xdr:nvSpPr>
      <xdr:spPr>
        <a:xfrm>
          <a:off x="9588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31677</xdr:rowOff>
    </xdr:from>
    <xdr:to>
      <xdr:col>55</xdr:col>
      <xdr:colOff>0</xdr:colOff>
      <xdr:row>63</xdr:row>
      <xdr:rowOff>37556</xdr:rowOff>
    </xdr:to>
    <xdr:cxnSp macro="">
      <xdr:nvCxnSpPr>
        <xdr:cNvPr id="151" name="直線コネクタ 150"/>
        <xdr:cNvCxnSpPr/>
      </xdr:nvCxnSpPr>
      <xdr:spPr>
        <a:xfrm flipV="1">
          <a:off x="9639300" y="10833027"/>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162124</xdr:rowOff>
    </xdr:from>
    <xdr:to>
      <xdr:col>46</xdr:col>
      <xdr:colOff>38100</xdr:colOff>
      <xdr:row>63</xdr:row>
      <xdr:rowOff>92274</xdr:rowOff>
    </xdr:to>
    <xdr:sp macro="" textlink="">
      <xdr:nvSpPr>
        <xdr:cNvPr id="152" name="楕円 151"/>
        <xdr:cNvSpPr/>
      </xdr:nvSpPr>
      <xdr:spPr>
        <a:xfrm>
          <a:off x="8699500" y="107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37556</xdr:rowOff>
    </xdr:from>
    <xdr:to>
      <xdr:col>50</xdr:col>
      <xdr:colOff>114300</xdr:colOff>
      <xdr:row>63</xdr:row>
      <xdr:rowOff>41474</xdr:rowOff>
    </xdr:to>
    <xdr:cxnSp macro="">
      <xdr:nvCxnSpPr>
        <xdr:cNvPr id="153" name="直線コネクタ 152"/>
        <xdr:cNvCxnSpPr/>
      </xdr:nvCxnSpPr>
      <xdr:spPr>
        <a:xfrm flipV="1">
          <a:off x="8750300" y="10838906"/>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169309</xdr:rowOff>
    </xdr:from>
    <xdr:to>
      <xdr:col>41</xdr:col>
      <xdr:colOff>101600</xdr:colOff>
      <xdr:row>63</xdr:row>
      <xdr:rowOff>99459</xdr:rowOff>
    </xdr:to>
    <xdr:sp macro="" textlink="">
      <xdr:nvSpPr>
        <xdr:cNvPr id="154" name="楕円 153"/>
        <xdr:cNvSpPr/>
      </xdr:nvSpPr>
      <xdr:spPr>
        <a:xfrm>
          <a:off x="7810500" y="107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41474</xdr:rowOff>
    </xdr:from>
    <xdr:to>
      <xdr:col>45</xdr:col>
      <xdr:colOff>177800</xdr:colOff>
      <xdr:row>63</xdr:row>
      <xdr:rowOff>48659</xdr:rowOff>
    </xdr:to>
    <xdr:cxnSp macro="">
      <xdr:nvCxnSpPr>
        <xdr:cNvPr id="155" name="直線コネクタ 154"/>
        <xdr:cNvCxnSpPr/>
      </xdr:nvCxnSpPr>
      <xdr:spPr>
        <a:xfrm flipV="1">
          <a:off x="7861300" y="1084282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2105</xdr:rowOff>
    </xdr:from>
    <xdr:to>
      <xdr:col>36</xdr:col>
      <xdr:colOff>165100</xdr:colOff>
      <xdr:row>63</xdr:row>
      <xdr:rowOff>103705</xdr:rowOff>
    </xdr:to>
    <xdr:sp macro="" textlink="">
      <xdr:nvSpPr>
        <xdr:cNvPr id="156" name="楕円 155"/>
        <xdr:cNvSpPr/>
      </xdr:nvSpPr>
      <xdr:spPr>
        <a:xfrm>
          <a:off x="6921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48659</xdr:rowOff>
    </xdr:from>
    <xdr:to>
      <xdr:col>41</xdr:col>
      <xdr:colOff>50800</xdr:colOff>
      <xdr:row>63</xdr:row>
      <xdr:rowOff>52905</xdr:rowOff>
    </xdr:to>
    <xdr:cxnSp macro="">
      <xdr:nvCxnSpPr>
        <xdr:cNvPr id="157" name="直線コネクタ 156"/>
        <xdr:cNvCxnSpPr/>
      </xdr:nvCxnSpPr>
      <xdr:spPr>
        <a:xfrm flipV="1">
          <a:off x="6972300" y="1085000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79483</xdr:rowOff>
    </xdr:from>
    <xdr:ext cx="469744" cy="259045"/>
    <xdr:sp macro="" textlink="">
      <xdr:nvSpPr>
        <xdr:cNvPr id="162" name="n_1mainValue【体育館・プール】&#10;一人当たり面積"/>
        <xdr:cNvSpPr txBox="1"/>
      </xdr:nvSpPr>
      <xdr:spPr>
        <a:xfrm>
          <a:off x="9391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83401</xdr:rowOff>
    </xdr:from>
    <xdr:ext cx="469744" cy="259045"/>
    <xdr:sp macro="" textlink="">
      <xdr:nvSpPr>
        <xdr:cNvPr id="163" name="n_2mainValue【体育館・プール】&#10;一人当たり面積"/>
        <xdr:cNvSpPr txBox="1"/>
      </xdr:nvSpPr>
      <xdr:spPr>
        <a:xfrm>
          <a:off x="8515427" y="108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90586</xdr:rowOff>
    </xdr:from>
    <xdr:ext cx="469744" cy="259045"/>
    <xdr:sp macro="" textlink="">
      <xdr:nvSpPr>
        <xdr:cNvPr id="164" name="n_3mainValue【体育館・プール】&#10;一人当たり面積"/>
        <xdr:cNvSpPr txBox="1"/>
      </xdr:nvSpPr>
      <xdr:spPr>
        <a:xfrm>
          <a:off x="7626427" y="108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94832</xdr:rowOff>
    </xdr:from>
    <xdr:ext cx="469744" cy="259045"/>
    <xdr:sp macro="" textlink="">
      <xdr:nvSpPr>
        <xdr:cNvPr id="165" name="n_4mainValue【体育館・プール】&#10;一人当たり面積"/>
        <xdr:cNvSpPr txBox="1"/>
      </xdr:nvSpPr>
      <xdr:spPr>
        <a:xfrm>
          <a:off x="6737427" y="108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07" name="楕円 206"/>
        <xdr:cNvSpPr/>
      </xdr:nvSpPr>
      <xdr:spPr>
        <a:xfrm>
          <a:off x="4584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31041</xdr:rowOff>
    </xdr:from>
    <xdr:ext cx="405111" cy="259045"/>
    <xdr:sp macro="" textlink="">
      <xdr:nvSpPr>
        <xdr:cNvPr id="208" name="【福祉施設】&#10;有形固定資産減価償却率該当値テキスト"/>
        <xdr:cNvSpPr txBox="1"/>
      </xdr:nvSpPr>
      <xdr:spPr>
        <a:xfrm>
          <a:off x="4673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209" name="楕円 208"/>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103414</xdr:rowOff>
    </xdr:to>
    <xdr:cxnSp macro="">
      <xdr:nvCxnSpPr>
        <xdr:cNvPr id="210" name="直線コネクタ 209"/>
        <xdr:cNvCxnSpPr/>
      </xdr:nvCxnSpPr>
      <xdr:spPr>
        <a:xfrm>
          <a:off x="3797300" y="143092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11" name="楕円 210"/>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78921</xdr:rowOff>
    </xdr:to>
    <xdr:cxnSp macro="">
      <xdr:nvCxnSpPr>
        <xdr:cNvPr id="212" name="直線コネクタ 211"/>
        <xdr:cNvCxnSpPr/>
      </xdr:nvCxnSpPr>
      <xdr:spPr>
        <a:xfrm>
          <a:off x="2908300" y="142798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117929</xdr:rowOff>
    </xdr:from>
    <xdr:to>
      <xdr:col>10</xdr:col>
      <xdr:colOff>165100</xdr:colOff>
      <xdr:row>83</xdr:row>
      <xdr:rowOff>48079</xdr:rowOff>
    </xdr:to>
    <xdr:sp macro="" textlink="">
      <xdr:nvSpPr>
        <xdr:cNvPr id="213" name="楕円 212"/>
        <xdr:cNvSpPr/>
      </xdr:nvSpPr>
      <xdr:spPr>
        <a:xfrm>
          <a:off x="196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49530</xdr:rowOff>
    </xdr:to>
    <xdr:cxnSp macro="">
      <xdr:nvCxnSpPr>
        <xdr:cNvPr id="214" name="直線コネクタ 213"/>
        <xdr:cNvCxnSpPr/>
      </xdr:nvCxnSpPr>
      <xdr:spPr>
        <a:xfrm>
          <a:off x="2019300" y="142276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83638</xdr:rowOff>
    </xdr:from>
    <xdr:to>
      <xdr:col>6</xdr:col>
      <xdr:colOff>38100</xdr:colOff>
      <xdr:row>83</xdr:row>
      <xdr:rowOff>13788</xdr:rowOff>
    </xdr:to>
    <xdr:sp macro="" textlink="">
      <xdr:nvSpPr>
        <xdr:cNvPr id="215" name="楕円 214"/>
        <xdr:cNvSpPr/>
      </xdr:nvSpPr>
      <xdr:spPr>
        <a:xfrm>
          <a:off x="1079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134438</xdr:rowOff>
    </xdr:from>
    <xdr:to>
      <xdr:col>10</xdr:col>
      <xdr:colOff>114300</xdr:colOff>
      <xdr:row>82</xdr:row>
      <xdr:rowOff>168729</xdr:rowOff>
    </xdr:to>
    <xdr:cxnSp macro="">
      <xdr:nvCxnSpPr>
        <xdr:cNvPr id="216" name="直線コネクタ 215"/>
        <xdr:cNvCxnSpPr/>
      </xdr:nvCxnSpPr>
      <xdr:spPr>
        <a:xfrm>
          <a:off x="1130300" y="141933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120848</xdr:rowOff>
    </xdr:from>
    <xdr:ext cx="405111" cy="259045"/>
    <xdr:sp macro="" textlink="">
      <xdr:nvSpPr>
        <xdr:cNvPr id="221" name="n_1mainValue【福祉施設】&#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22"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39206</xdr:rowOff>
    </xdr:from>
    <xdr:ext cx="405111" cy="259045"/>
    <xdr:sp macro="" textlink="">
      <xdr:nvSpPr>
        <xdr:cNvPr id="223" name="n_3mainValue【福祉施設】&#10;有形固定資産減価償却率"/>
        <xdr:cNvSpPr txBox="1"/>
      </xdr:nvSpPr>
      <xdr:spPr>
        <a:xfrm>
          <a:off x="1816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4915</xdr:rowOff>
    </xdr:from>
    <xdr:ext cx="405111" cy="259045"/>
    <xdr:sp macro="" textlink="">
      <xdr:nvSpPr>
        <xdr:cNvPr id="224" name="n_4mainValue【福祉施設】&#10;有形固定資産減価償却率"/>
        <xdr:cNvSpPr txBox="1"/>
      </xdr:nvSpPr>
      <xdr:spPr>
        <a:xfrm>
          <a:off x="927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60833</xdr:rowOff>
    </xdr:from>
    <xdr:to>
      <xdr:col>55</xdr:col>
      <xdr:colOff>50800</xdr:colOff>
      <xdr:row>85</xdr:row>
      <xdr:rowOff>162433</xdr:rowOff>
    </xdr:to>
    <xdr:sp macro="" textlink="">
      <xdr:nvSpPr>
        <xdr:cNvPr id="264" name="楕円 263"/>
        <xdr:cNvSpPr/>
      </xdr:nvSpPr>
      <xdr:spPr>
        <a:xfrm>
          <a:off x="104267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39260</xdr:rowOff>
    </xdr:from>
    <xdr:ext cx="469744" cy="259045"/>
    <xdr:sp macro="" textlink="">
      <xdr:nvSpPr>
        <xdr:cNvPr id="265" name="【福祉施設】&#10;一人当たり面積該当値テキスト"/>
        <xdr:cNvSpPr txBox="1"/>
      </xdr:nvSpPr>
      <xdr:spPr>
        <a:xfrm>
          <a:off x="10515600" y="146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64643</xdr:rowOff>
    </xdr:from>
    <xdr:to>
      <xdr:col>50</xdr:col>
      <xdr:colOff>165100</xdr:colOff>
      <xdr:row>85</xdr:row>
      <xdr:rowOff>166243</xdr:rowOff>
    </xdr:to>
    <xdr:sp macro="" textlink="">
      <xdr:nvSpPr>
        <xdr:cNvPr id="266" name="楕円 265"/>
        <xdr:cNvSpPr/>
      </xdr:nvSpPr>
      <xdr:spPr>
        <a:xfrm>
          <a:off x="9588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111633</xdr:rowOff>
    </xdr:from>
    <xdr:to>
      <xdr:col>55</xdr:col>
      <xdr:colOff>0</xdr:colOff>
      <xdr:row>85</xdr:row>
      <xdr:rowOff>115443</xdr:rowOff>
    </xdr:to>
    <xdr:cxnSp macro="">
      <xdr:nvCxnSpPr>
        <xdr:cNvPr id="267" name="直線コネクタ 266"/>
        <xdr:cNvCxnSpPr/>
      </xdr:nvCxnSpPr>
      <xdr:spPr>
        <a:xfrm flipV="1">
          <a:off x="9639300" y="1468488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268" name="楕円 267"/>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115443</xdr:rowOff>
    </xdr:from>
    <xdr:to>
      <xdr:col>50</xdr:col>
      <xdr:colOff>114300</xdr:colOff>
      <xdr:row>85</xdr:row>
      <xdr:rowOff>118111</xdr:rowOff>
    </xdr:to>
    <xdr:cxnSp macro="">
      <xdr:nvCxnSpPr>
        <xdr:cNvPr id="269" name="直線コネクタ 268"/>
        <xdr:cNvCxnSpPr/>
      </xdr:nvCxnSpPr>
      <xdr:spPr>
        <a:xfrm flipV="1">
          <a:off x="8750300" y="1468869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71120</xdr:rowOff>
    </xdr:from>
    <xdr:to>
      <xdr:col>41</xdr:col>
      <xdr:colOff>101600</xdr:colOff>
      <xdr:row>86</xdr:row>
      <xdr:rowOff>1270</xdr:rowOff>
    </xdr:to>
    <xdr:sp macro="" textlink="">
      <xdr:nvSpPr>
        <xdr:cNvPr id="270" name="楕円 269"/>
        <xdr:cNvSpPr/>
      </xdr:nvSpPr>
      <xdr:spPr>
        <a:xfrm>
          <a:off x="781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121920</xdr:rowOff>
    </xdr:to>
    <xdr:cxnSp macro="">
      <xdr:nvCxnSpPr>
        <xdr:cNvPr id="271" name="直線コネクタ 270"/>
        <xdr:cNvCxnSpPr/>
      </xdr:nvCxnSpPr>
      <xdr:spPr>
        <a:xfrm flipV="1">
          <a:off x="7861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272" name="楕円 271"/>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121920</xdr:rowOff>
    </xdr:from>
    <xdr:to>
      <xdr:col>41</xdr:col>
      <xdr:colOff>50800</xdr:colOff>
      <xdr:row>85</xdr:row>
      <xdr:rowOff>124968</xdr:rowOff>
    </xdr:to>
    <xdr:cxnSp macro="">
      <xdr:nvCxnSpPr>
        <xdr:cNvPr id="273" name="直線コネクタ 272"/>
        <xdr:cNvCxnSpPr/>
      </xdr:nvCxnSpPr>
      <xdr:spPr>
        <a:xfrm flipV="1">
          <a:off x="6972300" y="146951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157370</xdr:rowOff>
    </xdr:from>
    <xdr:ext cx="469744" cy="259045"/>
    <xdr:sp macro="" textlink="">
      <xdr:nvSpPr>
        <xdr:cNvPr id="278" name="n_1mainValue【福祉施設】&#10;一人当たり面積"/>
        <xdr:cNvSpPr txBox="1"/>
      </xdr:nvSpPr>
      <xdr:spPr>
        <a:xfrm>
          <a:off x="9391727" y="147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279"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280" name="n_3mainValue【福祉施設】&#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166895</xdr:rowOff>
    </xdr:from>
    <xdr:ext cx="469744" cy="259045"/>
    <xdr:sp macro="" textlink="">
      <xdr:nvSpPr>
        <xdr:cNvPr id="281" name="n_4mainValue【福祉施設】&#10;一人当たり面積"/>
        <xdr:cNvSpPr txBox="1"/>
      </xdr:nvSpPr>
      <xdr:spPr>
        <a:xfrm>
          <a:off x="6737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20" name="楕円 319"/>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321" name="【市民会館】&#10;有形固定資産減価償却率該当値テキスト"/>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22" name="楕円 321"/>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76200</xdr:rowOff>
    </xdr:to>
    <xdr:cxnSp macro="">
      <xdr:nvCxnSpPr>
        <xdr:cNvPr id="323" name="直線コネクタ 322"/>
        <xdr:cNvCxnSpPr/>
      </xdr:nvCxnSpPr>
      <xdr:spPr>
        <a:xfrm>
          <a:off x="3797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24" name="楕円 323"/>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76200</xdr:rowOff>
    </xdr:to>
    <xdr:cxnSp macro="">
      <xdr:nvCxnSpPr>
        <xdr:cNvPr id="325" name="直線コネクタ 324"/>
        <xdr:cNvCxnSpPr/>
      </xdr:nvCxnSpPr>
      <xdr:spPr>
        <a:xfrm>
          <a:off x="2908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326" name="楕円 325"/>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76200</xdr:rowOff>
    </xdr:to>
    <xdr:cxnSp macro="">
      <xdr:nvCxnSpPr>
        <xdr:cNvPr id="327" name="直線コネクタ 326"/>
        <xdr:cNvCxnSpPr/>
      </xdr:nvCxnSpPr>
      <xdr:spPr>
        <a:xfrm>
          <a:off x="2019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25400</xdr:rowOff>
    </xdr:from>
    <xdr:to>
      <xdr:col>6</xdr:col>
      <xdr:colOff>38100</xdr:colOff>
      <xdr:row>108</xdr:row>
      <xdr:rowOff>127000</xdr:rowOff>
    </xdr:to>
    <xdr:sp macro="" textlink="">
      <xdr:nvSpPr>
        <xdr:cNvPr id="328" name="楕円 327"/>
        <xdr:cNvSpPr/>
      </xdr:nvSpPr>
      <xdr:spPr>
        <a:xfrm>
          <a:off x="107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329" name="直線コネクタ 328"/>
        <xdr:cNvCxnSpPr/>
      </xdr:nvCxnSpPr>
      <xdr:spPr>
        <a:xfrm>
          <a:off x="1130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108</xdr:row>
      <xdr:rowOff>118127</xdr:rowOff>
    </xdr:from>
    <xdr:ext cx="469744" cy="259045"/>
    <xdr:sp macro="" textlink="">
      <xdr:nvSpPr>
        <xdr:cNvPr id="334" name="n_1mainValue【市民会館】&#10;有形固定資産減価償却率"/>
        <xdr:cNvSpPr txBox="1"/>
      </xdr:nvSpPr>
      <xdr:spPr>
        <a:xfrm>
          <a:off x="3549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108</xdr:row>
      <xdr:rowOff>118127</xdr:rowOff>
    </xdr:from>
    <xdr:ext cx="469744" cy="259045"/>
    <xdr:sp macro="" textlink="">
      <xdr:nvSpPr>
        <xdr:cNvPr id="335" name="n_2mainValue【市民会館】&#10;有形固定資産減価償却率"/>
        <xdr:cNvSpPr txBox="1"/>
      </xdr:nvSpPr>
      <xdr:spPr>
        <a:xfrm>
          <a:off x="2673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336" name="n_3mainValue【市民会館】&#10;有形固定資産減価償却率"/>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337" name="n_4mainValue【市民会館】&#10;有形固定資産減価償却率"/>
        <xdr:cNvSpPr txBox="1"/>
      </xdr:nvSpPr>
      <xdr:spPr>
        <a:xfrm>
          <a:off x="89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77215</xdr:rowOff>
    </xdr:from>
    <xdr:to>
      <xdr:col>55</xdr:col>
      <xdr:colOff>50800</xdr:colOff>
      <xdr:row>109</xdr:row>
      <xdr:rowOff>7365</xdr:rowOff>
    </xdr:to>
    <xdr:sp macro="" textlink="">
      <xdr:nvSpPr>
        <xdr:cNvPr id="377" name="楕円 376"/>
        <xdr:cNvSpPr/>
      </xdr:nvSpPr>
      <xdr:spPr>
        <a:xfrm>
          <a:off x="10426700" y="18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163592</xdr:rowOff>
    </xdr:from>
    <xdr:ext cx="469744" cy="259045"/>
    <xdr:sp macro="" textlink="">
      <xdr:nvSpPr>
        <xdr:cNvPr id="378" name="【市民会館】&#10;一人当たり面積該当値テキスト"/>
        <xdr:cNvSpPr txBox="1"/>
      </xdr:nvSpPr>
      <xdr:spPr>
        <a:xfrm>
          <a:off x="10515600" y="185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77978</xdr:rowOff>
    </xdr:from>
    <xdr:to>
      <xdr:col>50</xdr:col>
      <xdr:colOff>165100</xdr:colOff>
      <xdr:row>109</xdr:row>
      <xdr:rowOff>8128</xdr:rowOff>
    </xdr:to>
    <xdr:sp macro="" textlink="">
      <xdr:nvSpPr>
        <xdr:cNvPr id="379" name="楕円 378"/>
        <xdr:cNvSpPr/>
      </xdr:nvSpPr>
      <xdr:spPr>
        <a:xfrm>
          <a:off x="95885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128015</xdr:rowOff>
    </xdr:from>
    <xdr:to>
      <xdr:col>55</xdr:col>
      <xdr:colOff>0</xdr:colOff>
      <xdr:row>108</xdr:row>
      <xdr:rowOff>128778</xdr:rowOff>
    </xdr:to>
    <xdr:cxnSp macro="">
      <xdr:nvCxnSpPr>
        <xdr:cNvPr id="380" name="直線コネクタ 379"/>
        <xdr:cNvCxnSpPr/>
      </xdr:nvCxnSpPr>
      <xdr:spPr>
        <a:xfrm flipV="1">
          <a:off x="9639300" y="186446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78360</xdr:rowOff>
    </xdr:from>
    <xdr:to>
      <xdr:col>46</xdr:col>
      <xdr:colOff>38100</xdr:colOff>
      <xdr:row>109</xdr:row>
      <xdr:rowOff>8510</xdr:rowOff>
    </xdr:to>
    <xdr:sp macro="" textlink="">
      <xdr:nvSpPr>
        <xdr:cNvPr id="381" name="楕円 380"/>
        <xdr:cNvSpPr/>
      </xdr:nvSpPr>
      <xdr:spPr>
        <a:xfrm>
          <a:off x="8699500" y="18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128778</xdr:rowOff>
    </xdr:from>
    <xdr:to>
      <xdr:col>50</xdr:col>
      <xdr:colOff>114300</xdr:colOff>
      <xdr:row>108</xdr:row>
      <xdr:rowOff>129160</xdr:rowOff>
    </xdr:to>
    <xdr:cxnSp macro="">
      <xdr:nvCxnSpPr>
        <xdr:cNvPr id="382" name="直線コネクタ 381"/>
        <xdr:cNvCxnSpPr/>
      </xdr:nvCxnSpPr>
      <xdr:spPr>
        <a:xfrm flipV="1">
          <a:off x="8750300" y="1864537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78739</xdr:rowOff>
    </xdr:from>
    <xdr:to>
      <xdr:col>41</xdr:col>
      <xdr:colOff>101600</xdr:colOff>
      <xdr:row>109</xdr:row>
      <xdr:rowOff>8889</xdr:rowOff>
    </xdr:to>
    <xdr:sp macro="" textlink="">
      <xdr:nvSpPr>
        <xdr:cNvPr id="383" name="楕円 382"/>
        <xdr:cNvSpPr/>
      </xdr:nvSpPr>
      <xdr:spPr>
        <a:xfrm>
          <a:off x="7810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129160</xdr:rowOff>
    </xdr:from>
    <xdr:to>
      <xdr:col>45</xdr:col>
      <xdr:colOff>177800</xdr:colOff>
      <xdr:row>108</xdr:row>
      <xdr:rowOff>129539</xdr:rowOff>
    </xdr:to>
    <xdr:cxnSp macro="">
      <xdr:nvCxnSpPr>
        <xdr:cNvPr id="384" name="直線コネクタ 383"/>
        <xdr:cNvCxnSpPr/>
      </xdr:nvCxnSpPr>
      <xdr:spPr>
        <a:xfrm flipV="1">
          <a:off x="7861300" y="1864576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79121</xdr:rowOff>
    </xdr:from>
    <xdr:to>
      <xdr:col>36</xdr:col>
      <xdr:colOff>165100</xdr:colOff>
      <xdr:row>109</xdr:row>
      <xdr:rowOff>9271</xdr:rowOff>
    </xdr:to>
    <xdr:sp macro="" textlink="">
      <xdr:nvSpPr>
        <xdr:cNvPr id="385" name="楕円 384"/>
        <xdr:cNvSpPr/>
      </xdr:nvSpPr>
      <xdr:spPr>
        <a:xfrm>
          <a:off x="6921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129539</xdr:rowOff>
    </xdr:from>
    <xdr:to>
      <xdr:col>41</xdr:col>
      <xdr:colOff>50800</xdr:colOff>
      <xdr:row>108</xdr:row>
      <xdr:rowOff>129921</xdr:rowOff>
    </xdr:to>
    <xdr:cxnSp macro="">
      <xdr:nvCxnSpPr>
        <xdr:cNvPr id="386" name="直線コネクタ 385"/>
        <xdr:cNvCxnSpPr/>
      </xdr:nvCxnSpPr>
      <xdr:spPr>
        <a:xfrm flipV="1">
          <a:off x="6972300" y="186461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7" name="n_1aveValue【市民会館】&#10;一人当たり面積"/>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170705</xdr:rowOff>
    </xdr:from>
    <xdr:ext cx="469744" cy="259045"/>
    <xdr:sp macro="" textlink="">
      <xdr:nvSpPr>
        <xdr:cNvPr id="391" name="n_1mainValue【市民会館】&#10;一人当たり面積"/>
        <xdr:cNvSpPr txBox="1"/>
      </xdr:nvSpPr>
      <xdr:spPr>
        <a:xfrm>
          <a:off x="9391727" y="186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171087</xdr:rowOff>
    </xdr:from>
    <xdr:ext cx="469744" cy="259045"/>
    <xdr:sp macro="" textlink="">
      <xdr:nvSpPr>
        <xdr:cNvPr id="392" name="n_2mainValue【市民会館】&#10;一人当たり面積"/>
        <xdr:cNvSpPr txBox="1"/>
      </xdr:nvSpPr>
      <xdr:spPr>
        <a:xfrm>
          <a:off x="8515427" y="186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16</xdr:rowOff>
    </xdr:from>
    <xdr:ext cx="469744" cy="259045"/>
    <xdr:sp macro="" textlink="">
      <xdr:nvSpPr>
        <xdr:cNvPr id="393" name="n_3mainValue【市民会館】&#10;一人当たり面積"/>
        <xdr:cNvSpPr txBox="1"/>
      </xdr:nvSpPr>
      <xdr:spPr>
        <a:xfrm>
          <a:off x="7626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398</xdr:rowOff>
    </xdr:from>
    <xdr:ext cx="469744" cy="259045"/>
    <xdr:sp macro="" textlink="">
      <xdr:nvSpPr>
        <xdr:cNvPr id="394" name="n_4mainValue【市民会館】&#10;一人当たり面積"/>
        <xdr:cNvSpPr txBox="1"/>
      </xdr:nvSpPr>
      <xdr:spPr>
        <a:xfrm>
          <a:off x="6737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5"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36" name="楕円 435"/>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37"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38" name="楕円 437"/>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439" name="直線コネクタ 438"/>
        <xdr:cNvCxnSpPr/>
      </xdr:nvCxnSpPr>
      <xdr:spPr>
        <a:xfrm>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40" name="楕円 439"/>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95794</xdr:rowOff>
    </xdr:to>
    <xdr:cxnSp macro="">
      <xdr:nvCxnSpPr>
        <xdr:cNvPr id="441" name="直線コネクタ 440"/>
        <xdr:cNvCxnSpPr/>
      </xdr:nvCxnSpPr>
      <xdr:spPr>
        <a:xfrm>
          <a:off x="14592300" y="639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442" name="楕円 441"/>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37</xdr:row>
      <xdr:rowOff>53340</xdr:rowOff>
    </xdr:to>
    <xdr:cxnSp macro="">
      <xdr:nvCxnSpPr>
        <xdr:cNvPr id="443" name="直線コネクタ 442"/>
        <xdr:cNvCxnSpPr/>
      </xdr:nvCxnSpPr>
      <xdr:spPr>
        <a:xfrm>
          <a:off x="13703300" y="630881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44" name="楕円 443"/>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136616</xdr:rowOff>
    </xdr:from>
    <xdr:to>
      <xdr:col>71</xdr:col>
      <xdr:colOff>177800</xdr:colOff>
      <xdr:row>36</xdr:row>
      <xdr:rowOff>136616</xdr:rowOff>
    </xdr:to>
    <xdr:cxnSp macro="">
      <xdr:nvCxnSpPr>
        <xdr:cNvPr id="445" name="直線コネクタ 444"/>
        <xdr:cNvCxnSpPr/>
      </xdr:nvCxnSpPr>
      <xdr:spPr>
        <a:xfrm>
          <a:off x="12814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46"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7"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448" name="n_3ave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449"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50"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51" name="n_2main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452" name="n_3mainValue【一般廃棄物処理施設】&#10;有形固定資産減価償却率"/>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453"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9" name="直線コネクタ 478"/>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0"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1" name="直線コネクタ 480"/>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2"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3" name="直線コネクタ 482"/>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84"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5" name="フローチャート: 判断 484"/>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6" name="フローチャート: 判断 485"/>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7" name="フローチャート: 判断 486"/>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8" name="フローチャート: 判断 487"/>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9" name="フローチャート: 判断 488"/>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963</xdr:rowOff>
    </xdr:from>
    <xdr:to>
      <xdr:col>116</xdr:col>
      <xdr:colOff>114300</xdr:colOff>
      <xdr:row>41</xdr:row>
      <xdr:rowOff>102563</xdr:rowOff>
    </xdr:to>
    <xdr:sp macro="" textlink="">
      <xdr:nvSpPr>
        <xdr:cNvPr id="495" name="楕円 494"/>
        <xdr:cNvSpPr/>
      </xdr:nvSpPr>
      <xdr:spPr>
        <a:xfrm>
          <a:off x="22110700" y="70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23840</xdr:rowOff>
    </xdr:from>
    <xdr:ext cx="599010" cy="259045"/>
    <xdr:sp macro="" textlink="">
      <xdr:nvSpPr>
        <xdr:cNvPr id="496" name="【一般廃棄物処理施設】&#10;一人当たり有形固定資産（償却資産）額該当値テキスト"/>
        <xdr:cNvSpPr txBox="1"/>
      </xdr:nvSpPr>
      <xdr:spPr>
        <a:xfrm>
          <a:off x="22199600" y="6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8259</xdr:rowOff>
    </xdr:from>
    <xdr:to>
      <xdr:col>112</xdr:col>
      <xdr:colOff>38100</xdr:colOff>
      <xdr:row>41</xdr:row>
      <xdr:rowOff>109859</xdr:rowOff>
    </xdr:to>
    <xdr:sp macro="" textlink="">
      <xdr:nvSpPr>
        <xdr:cNvPr id="497" name="楕円 496"/>
        <xdr:cNvSpPr/>
      </xdr:nvSpPr>
      <xdr:spPr>
        <a:xfrm>
          <a:off x="21272500" y="70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51763</xdr:rowOff>
    </xdr:from>
    <xdr:to>
      <xdr:col>116</xdr:col>
      <xdr:colOff>63500</xdr:colOff>
      <xdr:row>41</xdr:row>
      <xdr:rowOff>59059</xdr:rowOff>
    </xdr:to>
    <xdr:cxnSp macro="">
      <xdr:nvCxnSpPr>
        <xdr:cNvPr id="498" name="直線コネクタ 497"/>
        <xdr:cNvCxnSpPr/>
      </xdr:nvCxnSpPr>
      <xdr:spPr>
        <a:xfrm flipV="1">
          <a:off x="21323300" y="7081213"/>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10372</xdr:rowOff>
    </xdr:from>
    <xdr:to>
      <xdr:col>107</xdr:col>
      <xdr:colOff>101600</xdr:colOff>
      <xdr:row>41</xdr:row>
      <xdr:rowOff>111972</xdr:rowOff>
    </xdr:to>
    <xdr:sp macro="" textlink="">
      <xdr:nvSpPr>
        <xdr:cNvPr id="499" name="楕円 498"/>
        <xdr:cNvSpPr/>
      </xdr:nvSpPr>
      <xdr:spPr>
        <a:xfrm>
          <a:off x="20383500" y="70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59059</xdr:rowOff>
    </xdr:from>
    <xdr:to>
      <xdr:col>111</xdr:col>
      <xdr:colOff>177800</xdr:colOff>
      <xdr:row>41</xdr:row>
      <xdr:rowOff>61172</xdr:rowOff>
    </xdr:to>
    <xdr:cxnSp macro="">
      <xdr:nvCxnSpPr>
        <xdr:cNvPr id="500" name="直線コネクタ 499"/>
        <xdr:cNvCxnSpPr/>
      </xdr:nvCxnSpPr>
      <xdr:spPr>
        <a:xfrm flipV="1">
          <a:off x="20434300" y="7088509"/>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40836</xdr:rowOff>
    </xdr:from>
    <xdr:to>
      <xdr:col>102</xdr:col>
      <xdr:colOff>165100</xdr:colOff>
      <xdr:row>41</xdr:row>
      <xdr:rowOff>142436</xdr:rowOff>
    </xdr:to>
    <xdr:sp macro="" textlink="">
      <xdr:nvSpPr>
        <xdr:cNvPr id="501" name="楕円 500"/>
        <xdr:cNvSpPr/>
      </xdr:nvSpPr>
      <xdr:spPr>
        <a:xfrm>
          <a:off x="19494500" y="70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61172</xdr:rowOff>
    </xdr:from>
    <xdr:to>
      <xdr:col>107</xdr:col>
      <xdr:colOff>50800</xdr:colOff>
      <xdr:row>41</xdr:row>
      <xdr:rowOff>91636</xdr:rowOff>
    </xdr:to>
    <xdr:cxnSp macro="">
      <xdr:nvCxnSpPr>
        <xdr:cNvPr id="502" name="直線コネクタ 501"/>
        <xdr:cNvCxnSpPr/>
      </xdr:nvCxnSpPr>
      <xdr:spPr>
        <a:xfrm flipV="1">
          <a:off x="19545300" y="7090622"/>
          <a:ext cx="889000" cy="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43661</xdr:rowOff>
    </xdr:from>
    <xdr:to>
      <xdr:col>98</xdr:col>
      <xdr:colOff>38100</xdr:colOff>
      <xdr:row>41</xdr:row>
      <xdr:rowOff>145261</xdr:rowOff>
    </xdr:to>
    <xdr:sp macro="" textlink="">
      <xdr:nvSpPr>
        <xdr:cNvPr id="503" name="楕円 502"/>
        <xdr:cNvSpPr/>
      </xdr:nvSpPr>
      <xdr:spPr>
        <a:xfrm>
          <a:off x="18605500" y="70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91636</xdr:rowOff>
    </xdr:from>
    <xdr:to>
      <xdr:col>102</xdr:col>
      <xdr:colOff>114300</xdr:colOff>
      <xdr:row>41</xdr:row>
      <xdr:rowOff>94461</xdr:rowOff>
    </xdr:to>
    <xdr:cxnSp macro="">
      <xdr:nvCxnSpPr>
        <xdr:cNvPr id="504" name="直線コネクタ 503"/>
        <xdr:cNvCxnSpPr/>
      </xdr:nvCxnSpPr>
      <xdr:spPr>
        <a:xfrm flipV="1">
          <a:off x="18656300" y="7121086"/>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05"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506"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507"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508"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126386</xdr:rowOff>
    </xdr:from>
    <xdr:ext cx="599010" cy="259045"/>
    <xdr:sp macro="" textlink="">
      <xdr:nvSpPr>
        <xdr:cNvPr id="509" name="n_1mainValue【一般廃棄物処理施設】&#10;一人当たり有形固定資産（償却資産）額"/>
        <xdr:cNvSpPr txBox="1"/>
      </xdr:nvSpPr>
      <xdr:spPr>
        <a:xfrm>
          <a:off x="21011095" y="68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128499</xdr:rowOff>
    </xdr:from>
    <xdr:ext cx="599010" cy="259045"/>
    <xdr:sp macro="" textlink="">
      <xdr:nvSpPr>
        <xdr:cNvPr id="510" name="n_2mainValue【一般廃棄物処理施設】&#10;一人当たり有形固定資産（償却資産）額"/>
        <xdr:cNvSpPr txBox="1"/>
      </xdr:nvSpPr>
      <xdr:spPr>
        <a:xfrm>
          <a:off x="20134795" y="681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158963</xdr:rowOff>
    </xdr:from>
    <xdr:ext cx="599010" cy="259045"/>
    <xdr:sp macro="" textlink="">
      <xdr:nvSpPr>
        <xdr:cNvPr id="511" name="n_3mainValue【一般廃棄物処理施設】&#10;一人当たり有形固定資産（償却資産）額"/>
        <xdr:cNvSpPr txBox="1"/>
      </xdr:nvSpPr>
      <xdr:spPr>
        <a:xfrm>
          <a:off x="19245795" y="684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161788</xdr:rowOff>
    </xdr:from>
    <xdr:ext cx="599010" cy="259045"/>
    <xdr:sp macro="" textlink="">
      <xdr:nvSpPr>
        <xdr:cNvPr id="512" name="n_4mainValue【一般廃棄物処理施設】&#10;一人当たり有形固定資産（償却資産）額"/>
        <xdr:cNvSpPr txBox="1"/>
      </xdr:nvSpPr>
      <xdr:spPr>
        <a:xfrm>
          <a:off x="18356795" y="68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8" name="直線コネクタ 537"/>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1"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2" name="直線コネクタ 541"/>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3"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4" name="フローチャート: 判断 543"/>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5" name="フローチャート: 判断 544"/>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6" name="フローチャート: 判断 545"/>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7" name="フローチャート: 判断 546"/>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8" name="フローチャート: 判断 547"/>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53703</xdr:rowOff>
    </xdr:from>
    <xdr:to>
      <xdr:col>85</xdr:col>
      <xdr:colOff>177800</xdr:colOff>
      <xdr:row>64</xdr:row>
      <xdr:rowOff>155303</xdr:rowOff>
    </xdr:to>
    <xdr:sp macro="" textlink="">
      <xdr:nvSpPr>
        <xdr:cNvPr id="554" name="楕円 553"/>
        <xdr:cNvSpPr/>
      </xdr:nvSpPr>
      <xdr:spPr>
        <a:xfrm>
          <a:off x="162687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140080</xdr:rowOff>
    </xdr:from>
    <xdr:ext cx="405111" cy="259045"/>
    <xdr:sp macro="" textlink="">
      <xdr:nvSpPr>
        <xdr:cNvPr id="555" name="【保健センター・保健所】&#10;有形固定資産減価償却率該当値テキスト"/>
        <xdr:cNvSpPr txBox="1"/>
      </xdr:nvSpPr>
      <xdr:spPr>
        <a:xfrm>
          <a:off x="16357600" y="1094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52070</xdr:rowOff>
    </xdr:from>
    <xdr:to>
      <xdr:col>81</xdr:col>
      <xdr:colOff>101600</xdr:colOff>
      <xdr:row>64</xdr:row>
      <xdr:rowOff>153670</xdr:rowOff>
    </xdr:to>
    <xdr:sp macro="" textlink="">
      <xdr:nvSpPr>
        <xdr:cNvPr id="556" name="楕円 555"/>
        <xdr:cNvSpPr/>
      </xdr:nvSpPr>
      <xdr:spPr>
        <a:xfrm>
          <a:off x="15430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102870</xdr:rowOff>
    </xdr:from>
    <xdr:to>
      <xdr:col>85</xdr:col>
      <xdr:colOff>127000</xdr:colOff>
      <xdr:row>64</xdr:row>
      <xdr:rowOff>104503</xdr:rowOff>
    </xdr:to>
    <xdr:cxnSp macro="">
      <xdr:nvCxnSpPr>
        <xdr:cNvPr id="557" name="直線コネクタ 556"/>
        <xdr:cNvCxnSpPr/>
      </xdr:nvCxnSpPr>
      <xdr:spPr>
        <a:xfrm>
          <a:off x="15481300" y="110756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94524</xdr:rowOff>
    </xdr:from>
    <xdr:to>
      <xdr:col>76</xdr:col>
      <xdr:colOff>165100</xdr:colOff>
      <xdr:row>64</xdr:row>
      <xdr:rowOff>24674</xdr:rowOff>
    </xdr:to>
    <xdr:sp macro="" textlink="">
      <xdr:nvSpPr>
        <xdr:cNvPr id="558" name="楕円 557"/>
        <xdr:cNvSpPr/>
      </xdr:nvSpPr>
      <xdr:spPr>
        <a:xfrm>
          <a:off x="14541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145324</xdr:rowOff>
    </xdr:from>
    <xdr:to>
      <xdr:col>81</xdr:col>
      <xdr:colOff>50800</xdr:colOff>
      <xdr:row>64</xdr:row>
      <xdr:rowOff>102870</xdr:rowOff>
    </xdr:to>
    <xdr:cxnSp macro="">
      <xdr:nvCxnSpPr>
        <xdr:cNvPr id="559" name="直線コネクタ 558"/>
        <xdr:cNvCxnSpPr/>
      </xdr:nvCxnSpPr>
      <xdr:spPr>
        <a:xfrm>
          <a:off x="14592300" y="1094667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27577</xdr:rowOff>
    </xdr:from>
    <xdr:to>
      <xdr:col>72</xdr:col>
      <xdr:colOff>38100</xdr:colOff>
      <xdr:row>63</xdr:row>
      <xdr:rowOff>129177</xdr:rowOff>
    </xdr:to>
    <xdr:sp macro="" textlink="">
      <xdr:nvSpPr>
        <xdr:cNvPr id="560" name="楕円 559"/>
        <xdr:cNvSpPr/>
      </xdr:nvSpPr>
      <xdr:spPr>
        <a:xfrm>
          <a:off x="13652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78377</xdr:rowOff>
    </xdr:from>
    <xdr:to>
      <xdr:col>76</xdr:col>
      <xdr:colOff>114300</xdr:colOff>
      <xdr:row>63</xdr:row>
      <xdr:rowOff>145324</xdr:rowOff>
    </xdr:to>
    <xdr:cxnSp macro="">
      <xdr:nvCxnSpPr>
        <xdr:cNvPr id="561" name="直線コネクタ 560"/>
        <xdr:cNvCxnSpPr/>
      </xdr:nvCxnSpPr>
      <xdr:spPr>
        <a:xfrm>
          <a:off x="13703300" y="108797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161472</xdr:rowOff>
    </xdr:from>
    <xdr:to>
      <xdr:col>67</xdr:col>
      <xdr:colOff>101600</xdr:colOff>
      <xdr:row>63</xdr:row>
      <xdr:rowOff>91622</xdr:rowOff>
    </xdr:to>
    <xdr:sp macro="" textlink="">
      <xdr:nvSpPr>
        <xdr:cNvPr id="562" name="楕円 561"/>
        <xdr:cNvSpPr/>
      </xdr:nvSpPr>
      <xdr:spPr>
        <a:xfrm>
          <a:off x="1276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40822</xdr:rowOff>
    </xdr:from>
    <xdr:to>
      <xdr:col>71</xdr:col>
      <xdr:colOff>177800</xdr:colOff>
      <xdr:row>63</xdr:row>
      <xdr:rowOff>78377</xdr:rowOff>
    </xdr:to>
    <xdr:cxnSp macro="">
      <xdr:nvCxnSpPr>
        <xdr:cNvPr id="563" name="直線コネクタ 562"/>
        <xdr:cNvCxnSpPr/>
      </xdr:nvCxnSpPr>
      <xdr:spPr>
        <a:xfrm>
          <a:off x="12814300" y="108421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4"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5"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6"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7"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144797</xdr:rowOff>
    </xdr:from>
    <xdr:ext cx="405111" cy="259045"/>
    <xdr:sp macro="" textlink="">
      <xdr:nvSpPr>
        <xdr:cNvPr id="568" name="n_1mainValue【保健センター・保健所】&#10;有形固定資産減価償却率"/>
        <xdr:cNvSpPr txBox="1"/>
      </xdr:nvSpPr>
      <xdr:spPr>
        <a:xfrm>
          <a:off x="152660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15801</xdr:rowOff>
    </xdr:from>
    <xdr:ext cx="405111" cy="259045"/>
    <xdr:sp macro="" textlink="">
      <xdr:nvSpPr>
        <xdr:cNvPr id="569" name="n_2mainValue【保健センター・保健所】&#10;有形固定資産減価償却率"/>
        <xdr:cNvSpPr txBox="1"/>
      </xdr:nvSpPr>
      <xdr:spPr>
        <a:xfrm>
          <a:off x="14389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120304</xdr:rowOff>
    </xdr:from>
    <xdr:ext cx="405111" cy="259045"/>
    <xdr:sp macro="" textlink="">
      <xdr:nvSpPr>
        <xdr:cNvPr id="570" name="n_3mainValue【保健センター・保健所】&#10;有形固定資産減価償却率"/>
        <xdr:cNvSpPr txBox="1"/>
      </xdr:nvSpPr>
      <xdr:spPr>
        <a:xfrm>
          <a:off x="13500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82749</xdr:rowOff>
    </xdr:from>
    <xdr:ext cx="405111" cy="259045"/>
    <xdr:sp macro="" textlink="">
      <xdr:nvSpPr>
        <xdr:cNvPr id="571" name="n_4mainValue【保健センター・保健所】&#10;有形固定資産減価償却率"/>
        <xdr:cNvSpPr txBox="1"/>
      </xdr:nvSpPr>
      <xdr:spPr>
        <a:xfrm>
          <a:off x="12611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1" name="直線コネクタ 590"/>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2"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3" name="直線コネクタ 592"/>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4"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5" name="直線コネクタ 594"/>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6"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7" name="フローチャート: 判断 596"/>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8" name="フローチャート: 判断 597"/>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9" name="フローチャート: 判断 598"/>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0" name="フローチャート: 判断 599"/>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1" name="フローチャート: 判断 600"/>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07" name="楕円 606"/>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08"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170370</xdr:rowOff>
    </xdr:from>
    <xdr:to>
      <xdr:col>112</xdr:col>
      <xdr:colOff>38100</xdr:colOff>
      <xdr:row>62</xdr:row>
      <xdr:rowOff>100520</xdr:rowOff>
    </xdr:to>
    <xdr:sp macro="" textlink="">
      <xdr:nvSpPr>
        <xdr:cNvPr id="609" name="楕円 608"/>
        <xdr:cNvSpPr/>
      </xdr:nvSpPr>
      <xdr:spPr>
        <a:xfrm>
          <a:off x="21272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49720</xdr:rowOff>
    </xdr:to>
    <xdr:cxnSp macro="">
      <xdr:nvCxnSpPr>
        <xdr:cNvPr id="610" name="直線コネクタ 609"/>
        <xdr:cNvCxnSpPr/>
      </xdr:nvCxnSpPr>
      <xdr:spPr>
        <a:xfrm flipV="1">
          <a:off x="21323300" y="1067562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xdr:rowOff>
    </xdr:from>
    <xdr:to>
      <xdr:col>107</xdr:col>
      <xdr:colOff>101600</xdr:colOff>
      <xdr:row>62</xdr:row>
      <xdr:rowOff>103378</xdr:rowOff>
    </xdr:to>
    <xdr:sp macro="" textlink="">
      <xdr:nvSpPr>
        <xdr:cNvPr id="611" name="楕円 610"/>
        <xdr:cNvSpPr/>
      </xdr:nvSpPr>
      <xdr:spPr>
        <a:xfrm>
          <a:off x="20383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49720</xdr:rowOff>
    </xdr:from>
    <xdr:to>
      <xdr:col>111</xdr:col>
      <xdr:colOff>177800</xdr:colOff>
      <xdr:row>62</xdr:row>
      <xdr:rowOff>52578</xdr:rowOff>
    </xdr:to>
    <xdr:cxnSp macro="">
      <xdr:nvCxnSpPr>
        <xdr:cNvPr id="612" name="直線コネクタ 611"/>
        <xdr:cNvCxnSpPr/>
      </xdr:nvCxnSpPr>
      <xdr:spPr>
        <a:xfrm flipV="1">
          <a:off x="20434300" y="1067962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5779</xdr:rowOff>
    </xdr:from>
    <xdr:to>
      <xdr:col>102</xdr:col>
      <xdr:colOff>165100</xdr:colOff>
      <xdr:row>62</xdr:row>
      <xdr:rowOff>107379</xdr:rowOff>
    </xdr:to>
    <xdr:sp macro="" textlink="">
      <xdr:nvSpPr>
        <xdr:cNvPr id="613" name="楕円 612"/>
        <xdr:cNvSpPr/>
      </xdr:nvSpPr>
      <xdr:spPr>
        <a:xfrm>
          <a:off x="19494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52578</xdr:rowOff>
    </xdr:from>
    <xdr:to>
      <xdr:col>107</xdr:col>
      <xdr:colOff>50800</xdr:colOff>
      <xdr:row>62</xdr:row>
      <xdr:rowOff>56579</xdr:rowOff>
    </xdr:to>
    <xdr:cxnSp macro="">
      <xdr:nvCxnSpPr>
        <xdr:cNvPr id="614" name="直線コネクタ 613"/>
        <xdr:cNvCxnSpPr/>
      </xdr:nvCxnSpPr>
      <xdr:spPr>
        <a:xfrm flipV="1">
          <a:off x="19545300" y="1068247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615" name="楕円 614"/>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56579</xdr:rowOff>
    </xdr:from>
    <xdr:to>
      <xdr:col>102</xdr:col>
      <xdr:colOff>114300</xdr:colOff>
      <xdr:row>62</xdr:row>
      <xdr:rowOff>59436</xdr:rowOff>
    </xdr:to>
    <xdr:cxnSp macro="">
      <xdr:nvCxnSpPr>
        <xdr:cNvPr id="616" name="直線コネクタ 615"/>
        <xdr:cNvCxnSpPr/>
      </xdr:nvCxnSpPr>
      <xdr:spPr>
        <a:xfrm flipV="1">
          <a:off x="18656300" y="1068647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7"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8"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9"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20"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91647</xdr:rowOff>
    </xdr:from>
    <xdr:ext cx="469744" cy="259045"/>
    <xdr:sp macro="" textlink="">
      <xdr:nvSpPr>
        <xdr:cNvPr id="621" name="n_1mainValue【保健センター・保健所】&#10;一人当たり面積"/>
        <xdr:cNvSpPr txBox="1"/>
      </xdr:nvSpPr>
      <xdr:spPr>
        <a:xfrm>
          <a:off x="21075727" y="107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94505</xdr:rowOff>
    </xdr:from>
    <xdr:ext cx="469744" cy="259045"/>
    <xdr:sp macro="" textlink="">
      <xdr:nvSpPr>
        <xdr:cNvPr id="622" name="n_2mainValue【保健センター・保健所】&#10;一人当たり面積"/>
        <xdr:cNvSpPr txBox="1"/>
      </xdr:nvSpPr>
      <xdr:spPr>
        <a:xfrm>
          <a:off x="20199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98506</xdr:rowOff>
    </xdr:from>
    <xdr:ext cx="469744" cy="259045"/>
    <xdr:sp macro="" textlink="">
      <xdr:nvSpPr>
        <xdr:cNvPr id="623" name="n_3mainValue【保健センター・保健所】&#10;一人当たり面積"/>
        <xdr:cNvSpPr txBox="1"/>
      </xdr:nvSpPr>
      <xdr:spPr>
        <a:xfrm>
          <a:off x="193104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101363</xdr:rowOff>
    </xdr:from>
    <xdr:ext cx="469744" cy="259045"/>
    <xdr:sp macro="" textlink="">
      <xdr:nvSpPr>
        <xdr:cNvPr id="624" name="n_4mainValue【保健センター・保健所】&#10;一人当たり面積"/>
        <xdr:cNvSpPr txBox="1"/>
      </xdr:nvSpPr>
      <xdr:spPr>
        <a:xfrm>
          <a:off x="18421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3"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64" name="楕円 663"/>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144797</xdr:rowOff>
    </xdr:from>
    <xdr:ext cx="405111" cy="259045"/>
    <xdr:sp macro="" textlink="">
      <xdr:nvSpPr>
        <xdr:cNvPr id="665" name="【消防施設】&#10;有形固定資産減価償却率該当値テキスト"/>
        <xdr:cNvSpPr txBox="1"/>
      </xdr:nvSpPr>
      <xdr:spPr>
        <a:xfrm>
          <a:off x="16357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22861</xdr:rowOff>
    </xdr:from>
    <xdr:to>
      <xdr:col>81</xdr:col>
      <xdr:colOff>101600</xdr:colOff>
      <xdr:row>80</xdr:row>
      <xdr:rowOff>124461</xdr:rowOff>
    </xdr:to>
    <xdr:sp macro="" textlink="">
      <xdr:nvSpPr>
        <xdr:cNvPr id="666" name="楕円 665"/>
        <xdr:cNvSpPr/>
      </xdr:nvSpPr>
      <xdr:spPr>
        <a:xfrm>
          <a:off x="154305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73661</xdr:rowOff>
    </xdr:from>
    <xdr:to>
      <xdr:col>85</xdr:col>
      <xdr:colOff>127000</xdr:colOff>
      <xdr:row>82</xdr:row>
      <xdr:rowOff>45720</xdr:rowOff>
    </xdr:to>
    <xdr:cxnSp macro="">
      <xdr:nvCxnSpPr>
        <xdr:cNvPr id="667" name="直線コネクタ 666"/>
        <xdr:cNvCxnSpPr/>
      </xdr:nvCxnSpPr>
      <xdr:spPr>
        <a:xfrm>
          <a:off x="15481300" y="13789661"/>
          <a:ext cx="838200" cy="3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12700</xdr:rowOff>
    </xdr:from>
    <xdr:to>
      <xdr:col>76</xdr:col>
      <xdr:colOff>165100</xdr:colOff>
      <xdr:row>80</xdr:row>
      <xdr:rowOff>114300</xdr:rowOff>
    </xdr:to>
    <xdr:sp macro="" textlink="">
      <xdr:nvSpPr>
        <xdr:cNvPr id="668" name="楕円 667"/>
        <xdr:cNvSpPr/>
      </xdr:nvSpPr>
      <xdr:spPr>
        <a:xfrm>
          <a:off x="14541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63500</xdr:rowOff>
    </xdr:from>
    <xdr:to>
      <xdr:col>81</xdr:col>
      <xdr:colOff>50800</xdr:colOff>
      <xdr:row>80</xdr:row>
      <xdr:rowOff>73661</xdr:rowOff>
    </xdr:to>
    <xdr:cxnSp macro="">
      <xdr:nvCxnSpPr>
        <xdr:cNvPr id="669" name="直線コネクタ 668"/>
        <xdr:cNvCxnSpPr/>
      </xdr:nvCxnSpPr>
      <xdr:spPr>
        <a:xfrm>
          <a:off x="14592300" y="137795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167639</xdr:rowOff>
    </xdr:from>
    <xdr:to>
      <xdr:col>72</xdr:col>
      <xdr:colOff>38100</xdr:colOff>
      <xdr:row>82</xdr:row>
      <xdr:rowOff>97789</xdr:rowOff>
    </xdr:to>
    <xdr:sp macro="" textlink="">
      <xdr:nvSpPr>
        <xdr:cNvPr id="670" name="楕円 669"/>
        <xdr:cNvSpPr/>
      </xdr:nvSpPr>
      <xdr:spPr>
        <a:xfrm>
          <a:off x="13652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63500</xdr:rowOff>
    </xdr:from>
    <xdr:to>
      <xdr:col>76</xdr:col>
      <xdr:colOff>114300</xdr:colOff>
      <xdr:row>82</xdr:row>
      <xdr:rowOff>46989</xdr:rowOff>
    </xdr:to>
    <xdr:cxnSp macro="">
      <xdr:nvCxnSpPr>
        <xdr:cNvPr id="671" name="直線コネクタ 670"/>
        <xdr:cNvCxnSpPr/>
      </xdr:nvCxnSpPr>
      <xdr:spPr>
        <a:xfrm flipV="1">
          <a:off x="13703300" y="13779500"/>
          <a:ext cx="889000" cy="3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672" name="楕円 671"/>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xdr:rowOff>
    </xdr:from>
    <xdr:to>
      <xdr:col>71</xdr:col>
      <xdr:colOff>177800</xdr:colOff>
      <xdr:row>82</xdr:row>
      <xdr:rowOff>46989</xdr:rowOff>
    </xdr:to>
    <xdr:cxnSp macro="">
      <xdr:nvCxnSpPr>
        <xdr:cNvPr id="673" name="直線コネクタ 672"/>
        <xdr:cNvCxnSpPr/>
      </xdr:nvCxnSpPr>
      <xdr:spPr>
        <a:xfrm>
          <a:off x="12814300" y="140703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74"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5"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6"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77" name="n_4aveValue【消防施設】&#10;有形固定資産減価償却率"/>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140988</xdr:rowOff>
    </xdr:from>
    <xdr:ext cx="405111" cy="259045"/>
    <xdr:sp macro="" textlink="">
      <xdr:nvSpPr>
        <xdr:cNvPr id="678" name="n_1mainValue【消防施設】&#10;有形固定資産減価償却率"/>
        <xdr:cNvSpPr txBox="1"/>
      </xdr:nvSpPr>
      <xdr:spPr>
        <a:xfrm>
          <a:off x="1526604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130827</xdr:rowOff>
    </xdr:from>
    <xdr:ext cx="405111" cy="259045"/>
    <xdr:sp macro="" textlink="">
      <xdr:nvSpPr>
        <xdr:cNvPr id="679" name="n_2mainValue【消防施設】&#10;有形固定資産減価償却率"/>
        <xdr:cNvSpPr txBox="1"/>
      </xdr:nvSpPr>
      <xdr:spPr>
        <a:xfrm>
          <a:off x="1438974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114316</xdr:rowOff>
    </xdr:from>
    <xdr:ext cx="405111" cy="259045"/>
    <xdr:sp macro="" textlink="">
      <xdr:nvSpPr>
        <xdr:cNvPr id="680" name="n_3mainValue【消防施設】&#10;有形固定資産減価償却率"/>
        <xdr:cNvSpPr txBox="1"/>
      </xdr:nvSpPr>
      <xdr:spPr>
        <a:xfrm>
          <a:off x="13500744"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1" name="n_4mainValue【消防施設】&#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10"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50546</xdr:rowOff>
    </xdr:from>
    <xdr:to>
      <xdr:col>116</xdr:col>
      <xdr:colOff>114300</xdr:colOff>
      <xdr:row>84</xdr:row>
      <xdr:rowOff>152146</xdr:rowOff>
    </xdr:to>
    <xdr:sp macro="" textlink="">
      <xdr:nvSpPr>
        <xdr:cNvPr id="721" name="楕円 720"/>
        <xdr:cNvSpPr/>
      </xdr:nvSpPr>
      <xdr:spPr>
        <a:xfrm>
          <a:off x="221107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73423</xdr:rowOff>
    </xdr:from>
    <xdr:ext cx="469744" cy="259045"/>
    <xdr:sp macro="" textlink="">
      <xdr:nvSpPr>
        <xdr:cNvPr id="722" name="【消防施設】&#10;一人当たり面積該当値テキスト"/>
        <xdr:cNvSpPr txBox="1"/>
      </xdr:nvSpPr>
      <xdr:spPr>
        <a:xfrm>
          <a:off x="22199600"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61213</xdr:rowOff>
    </xdr:from>
    <xdr:to>
      <xdr:col>112</xdr:col>
      <xdr:colOff>38100</xdr:colOff>
      <xdr:row>84</xdr:row>
      <xdr:rowOff>162813</xdr:rowOff>
    </xdr:to>
    <xdr:sp macro="" textlink="">
      <xdr:nvSpPr>
        <xdr:cNvPr id="723" name="楕円 722"/>
        <xdr:cNvSpPr/>
      </xdr:nvSpPr>
      <xdr:spPr>
        <a:xfrm>
          <a:off x="21272500" y="144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101346</xdr:rowOff>
    </xdr:from>
    <xdr:to>
      <xdr:col>116</xdr:col>
      <xdr:colOff>63500</xdr:colOff>
      <xdr:row>84</xdr:row>
      <xdr:rowOff>112013</xdr:rowOff>
    </xdr:to>
    <xdr:cxnSp macro="">
      <xdr:nvCxnSpPr>
        <xdr:cNvPr id="724" name="直線コネクタ 723"/>
        <xdr:cNvCxnSpPr/>
      </xdr:nvCxnSpPr>
      <xdr:spPr>
        <a:xfrm flipV="1">
          <a:off x="21323300" y="14503146"/>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79502</xdr:rowOff>
    </xdr:from>
    <xdr:to>
      <xdr:col>107</xdr:col>
      <xdr:colOff>101600</xdr:colOff>
      <xdr:row>85</xdr:row>
      <xdr:rowOff>9652</xdr:rowOff>
    </xdr:to>
    <xdr:sp macro="" textlink="">
      <xdr:nvSpPr>
        <xdr:cNvPr id="725" name="楕円 724"/>
        <xdr:cNvSpPr/>
      </xdr:nvSpPr>
      <xdr:spPr>
        <a:xfrm>
          <a:off x="20383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112013</xdr:rowOff>
    </xdr:from>
    <xdr:to>
      <xdr:col>111</xdr:col>
      <xdr:colOff>177800</xdr:colOff>
      <xdr:row>84</xdr:row>
      <xdr:rowOff>130302</xdr:rowOff>
    </xdr:to>
    <xdr:cxnSp macro="">
      <xdr:nvCxnSpPr>
        <xdr:cNvPr id="726" name="直線コネクタ 725"/>
        <xdr:cNvCxnSpPr/>
      </xdr:nvCxnSpPr>
      <xdr:spPr>
        <a:xfrm flipV="1">
          <a:off x="20434300" y="145138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27" name="楕円 726"/>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130302</xdr:rowOff>
    </xdr:from>
    <xdr:to>
      <xdr:col>107</xdr:col>
      <xdr:colOff>50800</xdr:colOff>
      <xdr:row>84</xdr:row>
      <xdr:rowOff>166115</xdr:rowOff>
    </xdr:to>
    <xdr:cxnSp macro="">
      <xdr:nvCxnSpPr>
        <xdr:cNvPr id="728" name="直線コネクタ 727"/>
        <xdr:cNvCxnSpPr/>
      </xdr:nvCxnSpPr>
      <xdr:spPr>
        <a:xfrm flipV="1">
          <a:off x="19545300" y="14532102"/>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118363</xdr:rowOff>
    </xdr:from>
    <xdr:to>
      <xdr:col>98</xdr:col>
      <xdr:colOff>38100</xdr:colOff>
      <xdr:row>85</xdr:row>
      <xdr:rowOff>48513</xdr:rowOff>
    </xdr:to>
    <xdr:sp macro="" textlink="">
      <xdr:nvSpPr>
        <xdr:cNvPr id="729" name="楕円 728"/>
        <xdr:cNvSpPr/>
      </xdr:nvSpPr>
      <xdr:spPr>
        <a:xfrm>
          <a:off x="18605500" y="145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84</xdr:row>
      <xdr:rowOff>169163</xdr:rowOff>
    </xdr:to>
    <xdr:cxnSp macro="">
      <xdr:nvCxnSpPr>
        <xdr:cNvPr id="730" name="直線コネクタ 729"/>
        <xdr:cNvCxnSpPr/>
      </xdr:nvCxnSpPr>
      <xdr:spPr>
        <a:xfrm flipV="1">
          <a:off x="18656300" y="145679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31"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32"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733" name="n_3ave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734" name="n_4aveValue【消防施設】&#10;一人当たり面積"/>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7890</xdr:rowOff>
    </xdr:from>
    <xdr:ext cx="469744" cy="259045"/>
    <xdr:sp macro="" textlink="">
      <xdr:nvSpPr>
        <xdr:cNvPr id="735" name="n_1mainValue【消防施設】&#10;一人当たり面積"/>
        <xdr:cNvSpPr txBox="1"/>
      </xdr:nvSpPr>
      <xdr:spPr>
        <a:xfrm>
          <a:off x="21075727" y="142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26179</xdr:rowOff>
    </xdr:from>
    <xdr:ext cx="469744" cy="259045"/>
    <xdr:sp macro="" textlink="">
      <xdr:nvSpPr>
        <xdr:cNvPr id="736" name="n_2mainValue【消防施設】&#10;一人当たり面積"/>
        <xdr:cNvSpPr txBox="1"/>
      </xdr:nvSpPr>
      <xdr:spPr>
        <a:xfrm>
          <a:off x="201994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61992</xdr:rowOff>
    </xdr:from>
    <xdr:ext cx="469744" cy="259045"/>
    <xdr:sp macro="" textlink="">
      <xdr:nvSpPr>
        <xdr:cNvPr id="737" name="n_3mainValue【消防施設】&#10;一人当たり面積"/>
        <xdr:cNvSpPr txBox="1"/>
      </xdr:nvSpPr>
      <xdr:spPr>
        <a:xfrm>
          <a:off x="19310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65040</xdr:rowOff>
    </xdr:from>
    <xdr:ext cx="469744" cy="259045"/>
    <xdr:sp macro="" textlink="">
      <xdr:nvSpPr>
        <xdr:cNvPr id="738" name="n_4mainValue【消防施設】&#10;一人当たり面積"/>
        <xdr:cNvSpPr txBox="1"/>
      </xdr:nvSpPr>
      <xdr:spPr>
        <a:xfrm>
          <a:off x="184214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9"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780" name="楕円 779"/>
        <xdr:cNvSpPr/>
      </xdr:nvSpPr>
      <xdr:spPr>
        <a:xfrm>
          <a:off x="162687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125021</xdr:rowOff>
    </xdr:from>
    <xdr:ext cx="405111" cy="259045"/>
    <xdr:sp macro="" textlink="">
      <xdr:nvSpPr>
        <xdr:cNvPr id="781" name="【庁舎】&#10;有形固定資産減価償却率該当値テキスト"/>
        <xdr:cNvSpPr txBox="1"/>
      </xdr:nvSpPr>
      <xdr:spPr>
        <a:xfrm>
          <a:off x="16357600" y="1761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782" name="楕円 781"/>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152944</xdr:rowOff>
    </xdr:from>
    <xdr:to>
      <xdr:col>85</xdr:col>
      <xdr:colOff>127000</xdr:colOff>
      <xdr:row>103</xdr:row>
      <xdr:rowOff>159476</xdr:rowOff>
    </xdr:to>
    <xdr:cxnSp macro="">
      <xdr:nvCxnSpPr>
        <xdr:cNvPr id="783" name="直線コネクタ 782"/>
        <xdr:cNvCxnSpPr/>
      </xdr:nvCxnSpPr>
      <xdr:spPr>
        <a:xfrm flipV="1">
          <a:off x="15481300" y="178122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84" name="楕円 783"/>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159476</xdr:rowOff>
    </xdr:to>
    <xdr:cxnSp macro="">
      <xdr:nvCxnSpPr>
        <xdr:cNvPr id="785" name="直線コネクタ 784"/>
        <xdr:cNvCxnSpPr/>
      </xdr:nvCxnSpPr>
      <xdr:spPr>
        <a:xfrm>
          <a:off x="14592300" y="177845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86" name="楕円 785"/>
        <xdr:cNvSpPr/>
      </xdr:nvSpPr>
      <xdr:spPr>
        <a:xfrm>
          <a:off x="1365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125186</xdr:rowOff>
    </xdr:to>
    <xdr:cxnSp macro="">
      <xdr:nvCxnSpPr>
        <xdr:cNvPr id="787" name="直線コネクタ 786"/>
        <xdr:cNvCxnSpPr/>
      </xdr:nvCxnSpPr>
      <xdr:spPr>
        <a:xfrm>
          <a:off x="13703300" y="177633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788" name="楕円 787"/>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103958</xdr:rowOff>
    </xdr:to>
    <xdr:cxnSp macro="">
      <xdr:nvCxnSpPr>
        <xdr:cNvPr id="789" name="直線コネクタ 788"/>
        <xdr:cNvCxnSpPr/>
      </xdr:nvCxnSpPr>
      <xdr:spPr>
        <a:xfrm>
          <a:off x="12814300" y="177437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90"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1"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2"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3"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794" name="n_1mainValue【庁舎】&#10;有形固定資産減価償却率"/>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95" name="n_2main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96" name="n_3mainValue【庁舎】&#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797" name="n_4mainValue【庁舎】&#10;有形固定資産減価償却率"/>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826"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60833</xdr:rowOff>
    </xdr:from>
    <xdr:to>
      <xdr:col>116</xdr:col>
      <xdr:colOff>114300</xdr:colOff>
      <xdr:row>105</xdr:row>
      <xdr:rowOff>162433</xdr:rowOff>
    </xdr:to>
    <xdr:sp macro="" textlink="">
      <xdr:nvSpPr>
        <xdr:cNvPr id="837" name="楕円 836"/>
        <xdr:cNvSpPr/>
      </xdr:nvSpPr>
      <xdr:spPr>
        <a:xfrm>
          <a:off x="22110700" y="180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83710</xdr:rowOff>
    </xdr:from>
    <xdr:ext cx="469744" cy="259045"/>
    <xdr:sp macro="" textlink="">
      <xdr:nvSpPr>
        <xdr:cNvPr id="838" name="【庁舎】&#10;一人当たり面積該当値テキスト"/>
        <xdr:cNvSpPr txBox="1"/>
      </xdr:nvSpPr>
      <xdr:spPr>
        <a:xfrm>
          <a:off x="22199600"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79121</xdr:rowOff>
    </xdr:from>
    <xdr:to>
      <xdr:col>112</xdr:col>
      <xdr:colOff>38100</xdr:colOff>
      <xdr:row>106</xdr:row>
      <xdr:rowOff>9271</xdr:rowOff>
    </xdr:to>
    <xdr:sp macro="" textlink="">
      <xdr:nvSpPr>
        <xdr:cNvPr id="839" name="楕円 838"/>
        <xdr:cNvSpPr/>
      </xdr:nvSpPr>
      <xdr:spPr>
        <a:xfrm>
          <a:off x="21272500" y="1808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111633</xdr:rowOff>
    </xdr:from>
    <xdr:to>
      <xdr:col>116</xdr:col>
      <xdr:colOff>63500</xdr:colOff>
      <xdr:row>105</xdr:row>
      <xdr:rowOff>129921</xdr:rowOff>
    </xdr:to>
    <xdr:cxnSp macro="">
      <xdr:nvCxnSpPr>
        <xdr:cNvPr id="840" name="直線コネクタ 839"/>
        <xdr:cNvCxnSpPr/>
      </xdr:nvCxnSpPr>
      <xdr:spPr>
        <a:xfrm flipV="1">
          <a:off x="21323300" y="1811388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86740</xdr:rowOff>
    </xdr:from>
    <xdr:to>
      <xdr:col>107</xdr:col>
      <xdr:colOff>101600</xdr:colOff>
      <xdr:row>106</xdr:row>
      <xdr:rowOff>16890</xdr:rowOff>
    </xdr:to>
    <xdr:sp macro="" textlink="">
      <xdr:nvSpPr>
        <xdr:cNvPr id="841" name="楕円 840"/>
        <xdr:cNvSpPr/>
      </xdr:nvSpPr>
      <xdr:spPr>
        <a:xfrm>
          <a:off x="20383500" y="180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129921</xdr:rowOff>
    </xdr:from>
    <xdr:to>
      <xdr:col>111</xdr:col>
      <xdr:colOff>177800</xdr:colOff>
      <xdr:row>105</xdr:row>
      <xdr:rowOff>137540</xdr:rowOff>
    </xdr:to>
    <xdr:cxnSp macro="">
      <xdr:nvCxnSpPr>
        <xdr:cNvPr id="842" name="直線コネクタ 841"/>
        <xdr:cNvCxnSpPr/>
      </xdr:nvCxnSpPr>
      <xdr:spPr>
        <a:xfrm flipV="1">
          <a:off x="20434300" y="1813217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43" name="楕円 842"/>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137540</xdr:rowOff>
    </xdr:from>
    <xdr:to>
      <xdr:col>107</xdr:col>
      <xdr:colOff>50800</xdr:colOff>
      <xdr:row>105</xdr:row>
      <xdr:rowOff>151637</xdr:rowOff>
    </xdr:to>
    <xdr:cxnSp macro="">
      <xdr:nvCxnSpPr>
        <xdr:cNvPr id="844" name="直線コネクタ 843"/>
        <xdr:cNvCxnSpPr/>
      </xdr:nvCxnSpPr>
      <xdr:spPr>
        <a:xfrm flipV="1">
          <a:off x="19545300" y="1813979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109601</xdr:rowOff>
    </xdr:from>
    <xdr:to>
      <xdr:col>98</xdr:col>
      <xdr:colOff>38100</xdr:colOff>
      <xdr:row>106</xdr:row>
      <xdr:rowOff>39751</xdr:rowOff>
    </xdr:to>
    <xdr:sp macro="" textlink="">
      <xdr:nvSpPr>
        <xdr:cNvPr id="845" name="楕円 844"/>
        <xdr:cNvSpPr/>
      </xdr:nvSpPr>
      <xdr:spPr>
        <a:xfrm>
          <a:off x="18605500" y="18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151637</xdr:rowOff>
    </xdr:from>
    <xdr:to>
      <xdr:col>102</xdr:col>
      <xdr:colOff>114300</xdr:colOff>
      <xdr:row>105</xdr:row>
      <xdr:rowOff>160401</xdr:rowOff>
    </xdr:to>
    <xdr:cxnSp macro="">
      <xdr:nvCxnSpPr>
        <xdr:cNvPr id="846" name="直線コネクタ 845"/>
        <xdr:cNvCxnSpPr/>
      </xdr:nvCxnSpPr>
      <xdr:spPr>
        <a:xfrm flipV="1">
          <a:off x="18656300" y="1815388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847"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848" name="n_2aveValue【庁舎】&#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849" name="n_3aveValue【庁舎】&#10;一人当たり面積"/>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850" name="n_4aveValue【庁舎】&#10;一人当たり面積"/>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25798</xdr:rowOff>
    </xdr:from>
    <xdr:ext cx="469744" cy="259045"/>
    <xdr:sp macro="" textlink="">
      <xdr:nvSpPr>
        <xdr:cNvPr id="851" name="n_1mainValue【庁舎】&#10;一人当たり面積"/>
        <xdr:cNvSpPr txBox="1"/>
      </xdr:nvSpPr>
      <xdr:spPr>
        <a:xfrm>
          <a:off x="21075727" y="1785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33417</xdr:rowOff>
    </xdr:from>
    <xdr:ext cx="469744" cy="259045"/>
    <xdr:sp macro="" textlink="">
      <xdr:nvSpPr>
        <xdr:cNvPr id="852" name="n_2mainValue【庁舎】&#10;一人当たり面積"/>
        <xdr:cNvSpPr txBox="1"/>
      </xdr:nvSpPr>
      <xdr:spPr>
        <a:xfrm>
          <a:off x="20199427" y="178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53" name="n_3mainValue【庁舎】&#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56278</xdr:rowOff>
    </xdr:from>
    <xdr:ext cx="469744" cy="259045"/>
    <xdr:sp macro="" textlink="">
      <xdr:nvSpPr>
        <xdr:cNvPr id="854" name="n_4mainValue【庁舎】&#10;一人当たり面積"/>
        <xdr:cNvSpPr txBox="1"/>
      </xdr:nvSpPr>
      <xdr:spPr>
        <a:xfrm>
          <a:off x="18421427" y="1788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類似団体と比較すると保健センター・保健所の有形固定資産減価償却率は</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ポイント、福祉施設の有形固定資産減価償却率は</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ポイント高くなっており、市民会館においては減価償却率が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となっている。市民会館においては適切に修繕等を行っており、施設の使用に支障は出ていない。他の各施設においては個別施設管理計画を令和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年度に策定しており、計画に基づいた改修等を行い、計画的な施設管理を行っていく予定。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依然として村内の産業で財源を支えることは難しく、人口減少も顕著であるため、市町村民税・法人税等の地方税を安定的に見込むことは困難であり、自主財源の伸びは当面期待できない状況である。よって、今後大幅に上昇するとは考えにく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49736"/>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3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12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49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29161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029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178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940050" y="729161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19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97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3088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212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7308850"/>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247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14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247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32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おり、経常一般財源等の増が大きな要因としてあげられ、地域デジタル社会推進費、臨時経済対策費の新設により普通交付税が増加したことが要因である。今後は新発債を可能な限り抑え、交付税算入率の高い地方債を活用するなど適正な公債費管理を図るとともに、徹底した事務事業の見直し等により経常的経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514850" y="9662583"/>
          <a:ext cx="0" cy="1569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4584700" y="1121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11231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4584700" y="94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425950" y="966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11219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752850" y="10415058"/>
          <a:ext cx="76200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4584700" y="1017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464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11219</xdr:rowOff>
    </xdr:from>
    <xdr:to>
      <xdr:col>19</xdr:col>
      <xdr:colOff>133350</xdr:colOff>
      <xdr:row>64</xdr:row>
      <xdr:rowOff>147955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940050" y="10577619"/>
          <a:ext cx="8128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702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409950" y="1028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64</xdr:row>
      <xdr:rowOff>147955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127250" y="10511579"/>
          <a:ext cx="812800" cy="20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889250" y="10565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597150" y="103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110279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333500" y="10491470"/>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095500" y="10541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784350" y="106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282700" y="10476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971550" y="1056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464050" y="10370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4584700" y="103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702050" y="105331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409950" y="10613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889250" y="10663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597150" y="107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095500" y="104607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171256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784350" y="1023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282700" y="1044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971550" y="1022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円上回っている。主な要因として会計年度任用職員の増があげられる。質の高い行政サービスを提供するためにも過剰な経費圧縮に注意を払いながら、可能な限り経常経費の節減にあたりたい。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514850" y="13179301"/>
          <a:ext cx="0" cy="15032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4584700" y="1465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425950" y="14682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4584700" y="1292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425950" y="13179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59017</xdr:rowOff>
    </xdr:from>
    <xdr:to>
      <xdr:col>23</xdr:col>
      <xdr:colOff>133350</xdr:colOff>
      <xdr:row>81</xdr:row>
      <xdr:rowOff>127140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752850" y="13432117"/>
          <a:ext cx="762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4584700" y="1324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464050" y="1339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59017</xdr:rowOff>
    </xdr:from>
    <xdr:to>
      <xdr:col>19</xdr:col>
      <xdr:colOff>133350</xdr:colOff>
      <xdr:row>81</xdr:row>
      <xdr:rowOff>65590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940050" y="13432117"/>
          <a:ext cx="8128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702050" y="1337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409950" y="1315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150845</xdr:rowOff>
    </xdr:from>
    <xdr:to>
      <xdr:col>15</xdr:col>
      <xdr:colOff>82550</xdr:colOff>
      <xdr:row>81</xdr:row>
      <xdr:rowOff>65590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127250" y="13358845"/>
          <a:ext cx="812800" cy="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889250" y="13331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597150" y="1310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138548</xdr:rowOff>
    </xdr:from>
    <xdr:to>
      <xdr:col>11</xdr:col>
      <xdr:colOff>31750</xdr:colOff>
      <xdr:row>80</xdr:row>
      <xdr:rowOff>150845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333500" y="13346548"/>
          <a:ext cx="79375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095500" y="133210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784350" y="1340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282700" y="133145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971550" y="133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76340</xdr:rowOff>
    </xdr:from>
    <xdr:to>
      <xdr:col>23</xdr:col>
      <xdr:colOff>184150</xdr:colOff>
      <xdr:row>82</xdr:row>
      <xdr:rowOff>6490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464050" y="13449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48417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4584700" y="134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8217</xdr:rowOff>
    </xdr:from>
    <xdr:to>
      <xdr:col>19</xdr:col>
      <xdr:colOff>184150</xdr:colOff>
      <xdr:row>81</xdr:row>
      <xdr:rowOff>109817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702050" y="133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94594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409950" y="13467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14790</xdr:rowOff>
    </xdr:from>
    <xdr:to>
      <xdr:col>15</xdr:col>
      <xdr:colOff>133350</xdr:colOff>
      <xdr:row>81</xdr:row>
      <xdr:rowOff>116390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889250" y="133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101167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597150" y="134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100045</xdr:rowOff>
    </xdr:from>
    <xdr:to>
      <xdr:col>11</xdr:col>
      <xdr:colOff>82550</xdr:colOff>
      <xdr:row>81</xdr:row>
      <xdr:rowOff>30195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095500" y="133080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40372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784350" y="130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87748</xdr:rowOff>
    </xdr:from>
    <xdr:to>
      <xdr:col>7</xdr:col>
      <xdr:colOff>31750</xdr:colOff>
      <xdr:row>81</xdr:row>
      <xdr:rowOff>17898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282700" y="132957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28075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971550" y="1307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ポイントであり、特別昇給制度の運用等で改善を図っているが、今後も人事評価制度の本格的な運用など多角的な視点からの給与水準を検討する必要がある。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474950" y="13433107"/>
          <a:ext cx="0" cy="1246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5563850" y="1465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405100" y="14679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5563850" y="13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3433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712950" y="142640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5563850" y="14324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430500" y="143519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125730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906500" y="14264005"/>
          <a:ext cx="8064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4668500" y="14345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370050" y="1442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106400" y="14197648"/>
          <a:ext cx="8001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868400" y="14345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55725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17145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2293600" y="14197648"/>
          <a:ext cx="8128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055600" y="1434592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27635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2242800" y="14345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19507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430500" y="142132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5563850" y="140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668500" y="142132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370050" y="13994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868400" y="14273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557250" y="1404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055600" y="1415319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2763500" y="1392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2242800" y="14171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19507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が、保育士、スクールバス運転手、調理師、水道手など直営事業に係る人員も含まれている。今後も一般行政職における適正度も塾考しながら行政運営に支障が出ないよう適正管理を実施し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9650748"/>
          <a:ext cx="0" cy="1556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17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207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4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9650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159838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712950" y="10047224"/>
          <a:ext cx="762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9805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30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113302</xdr:rowOff>
    </xdr:from>
    <xdr:to>
      <xdr:col>77</xdr:col>
      <xdr:colOff>44450</xdr:colOff>
      <xdr:row>60</xdr:row>
      <xdr:rowOff>141224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6500" y="10019302"/>
          <a:ext cx="80645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8500" y="9940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92964</xdr:rowOff>
    </xdr:from>
    <xdr:to>
      <xdr:col>72</xdr:col>
      <xdr:colOff>203200</xdr:colOff>
      <xdr:row>60</xdr:row>
      <xdr:rowOff>113302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106400" y="9998964"/>
          <a:ext cx="8001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9927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970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64698</xdr:rowOff>
    </xdr:from>
    <xdr:to>
      <xdr:col>68</xdr:col>
      <xdr:colOff>152400</xdr:colOff>
      <xdr:row>60</xdr:row>
      <xdr:rowOff>92964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9970698"/>
          <a:ext cx="8128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990955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969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990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969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109038</xdr:rowOff>
    </xdr:from>
    <xdr:to>
      <xdr:col>81</xdr:col>
      <xdr:colOff>95250</xdr:colOff>
      <xdr:row>61</xdr:row>
      <xdr:rowOff>39188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30500" y="100150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81115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998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8500" y="9996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5351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007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62502</xdr:rowOff>
    </xdr:from>
    <xdr:to>
      <xdr:col>73</xdr:col>
      <xdr:colOff>44450</xdr:colOff>
      <xdr:row>60</xdr:row>
      <xdr:rowOff>164102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9968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148879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0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42164</xdr:rowOff>
    </xdr:from>
    <xdr:to>
      <xdr:col>68</xdr:col>
      <xdr:colOff>203200</xdr:colOff>
      <xdr:row>60</xdr:row>
      <xdr:rowOff>143764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994816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128541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00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13898</xdr:rowOff>
    </xdr:from>
    <xdr:to>
      <xdr:col>64</xdr:col>
      <xdr:colOff>152400</xdr:colOff>
      <xdr:row>60</xdr:row>
      <xdr:rowOff>115498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9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100275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000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年度事業実施分の起債償還が始まり、元利償還金が前年比で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千円増加したことによるものである。今後も比率が上昇していくことが見込まれる。さらに、分母を構成する地方交付税の動向によって上昇する可能性もある。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引き続き、できる限り地方債の新規発行を抑制するなどして、公債費の削減に努める。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474950" y="5984240"/>
          <a:ext cx="0" cy="1495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5563850" y="745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405100" y="7479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556385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405100" y="5984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127423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712950" y="7096337"/>
          <a:ext cx="762000" cy="1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5563850" y="6726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162137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906500" y="6959600"/>
          <a:ext cx="80645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668500" y="6866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370050" y="664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106400" y="6837256"/>
          <a:ext cx="8001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868400" y="6858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557250" y="66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2293600" y="6837256"/>
          <a:ext cx="8128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055600" y="684276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7635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19507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430500" y="71759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5563850" y="71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668500" y="70455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370050" y="712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8684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5572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055600" y="678645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763500" y="65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22428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195070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将来負担額を充当可能財源が超過しており、将来負担比率は発生していない。しかしながら、地方債の新規発行をおこなっており、将来負担額が増加していることから、引き続き、できる限り地方債の新規発行を抑制するなどして、現状の比率を維持す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474950" y="2230664"/>
          <a:ext cx="0" cy="1544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5563850" y="37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405100" y="3774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19049</xdr:rowOff>
    </xdr:from>
    <xdr:ext cx="9099176" cy="790575"/>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14375" y="4311649"/>
          <a:ext cx="9099176"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ポイント下回っているが、前年比から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ポイントの増となっている。会計年度任用職員の増えたことにより人件費が増加した。職員定数に合わせて、職員数を増やす予定のため、今後増加見込み。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45000" y="5605018"/>
          <a:ext cx="0" cy="1116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33900" y="669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71975" y="6721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33900" y="535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5605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679825" y="6075172"/>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33900" y="6028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410075"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60675" y="6075172"/>
          <a:ext cx="8191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635375" y="614603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321050" y="623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035175" y="6178550"/>
          <a:ext cx="8255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809875"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511425" y="58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225550" y="6151118"/>
          <a:ext cx="80962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000250" y="609752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85925" y="587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74750"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76300" y="5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410075" y="60289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33900" y="588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635375" y="60243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321050" y="579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809875"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511425" y="623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000250" y="6127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85925" y="62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74750" y="6106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76300" y="61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類似団体と同ポイントであるが、前年比から△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ポイントとなった。経常的物件費は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千円増となったが、普通交付税等の分母が伸びたことによりマイナスに転じた。各種システムや学校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化に伴う維持費等により、今後も増加傾向にある。物件費が過大にならないよう注意を払いながら適正な物件費予算の配分に努める。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536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401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098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296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2654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2518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2216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5208250" y="2433828"/>
          <a:ext cx="0" cy="890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528445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5119350" y="332384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528445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119350" y="24338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4433550" y="282625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5284450" y="2633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157450" y="278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3623925" y="287197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4382750" y="278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4084300" y="2561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2798425" y="2821686"/>
          <a:ext cx="8255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3573125" y="286232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3258800" y="294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1972925" y="2821686"/>
          <a:ext cx="8255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747625" y="285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449175" y="29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1938000" y="2825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1623675" y="29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157450" y="27818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5284450" y="275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382750" y="28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084300" y="290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573125" y="2821178"/>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258800" y="260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747625" y="2777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449175" y="255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1938000" y="2809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1623675" y="25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ポイントとなっており、前年比でも△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ポイントとなっている。経常的扶助費は前年から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ているが、普通交付税等の分母の伸びによりほぼ横ばいとなっている。少子高齢化の進行により各種社会保障関係経費については増大することが見込まれることから、個々の事業について住民のニーズや必要性を吟味しながら扶助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445000" y="8695872"/>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533900" y="1008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371975" y="101082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533900" y="844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371975" y="86958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679825" y="9085035"/>
          <a:ext cx="765175"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533900" y="902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410075" y="9056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860675" y="9101365"/>
          <a:ext cx="8191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635375"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321050" y="918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035175" y="9134022"/>
          <a:ext cx="825500" cy="1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809875" y="91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511425" y="920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225550" y="9258300"/>
          <a:ext cx="8096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000250" y="9099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685925"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174750" y="90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8763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410075" y="9040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533900" y="889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635375" y="90569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321050" y="8832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809875" y="90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511425" y="88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000250" y="9213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685925"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174750" y="9246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8763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ポイント上回っている。その他の主な構成は繰出金であるが、本村の特別会計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会計において、資金不足に陥っているものはなく、簡易水道事業会計及び下水道事業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会計においては赤字補てん財源繰出しもない。今後も特別会計においては独立採算での運営を十分念頭に置いた事業運営に努める。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1461750" y="10140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001375" y="1000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461750" y="9702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001375" y="956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461750" y="925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001375" y="9122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8820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868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208250" y="8824722"/>
          <a:ext cx="0" cy="99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5284450" y="979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5119350" y="982446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5284450" y="8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119350" y="882472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163576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4433550" y="9308592"/>
          <a:ext cx="7747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5284450" y="9078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157450" y="92275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14986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3623925" y="9409176"/>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382750" y="92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4084300" y="904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798425" y="9421114"/>
          <a:ext cx="8255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573125" y="926236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258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10414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1972925" y="9411970"/>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747625" y="928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449175"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1938000" y="927150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1623675"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157450" y="92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155719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5284450" y="9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382750" y="93583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084300" y="943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573125" y="93812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258800" y="946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747625" y="9376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449175" y="94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1938000" y="9367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1623675" y="944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しかし、経常一般補助費等には一部事務組合に対する負担金や、各種団体に対する負担金が多く含まれているため、各組織の状況に応じて変動しやすく、今後施設の改修等も見込まれるので、増加す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5208250" y="5635244"/>
          <a:ext cx="0" cy="110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5284450" y="670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119350" y="673557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5284450" y="539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119350" y="563524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433550" y="5926074"/>
          <a:ext cx="7747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5284450" y="5978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15745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623925" y="5947156"/>
          <a:ext cx="8096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382750"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084300" y="610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798425" y="5988304"/>
          <a:ext cx="8255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57312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258800"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1972925" y="5970016"/>
          <a:ext cx="8255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747625"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449175"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1938000" y="60152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623675"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157450" y="58752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5284450" y="572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382750" y="5902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084300" y="567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573125" y="596493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258800" y="574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747625" y="59438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449175" y="571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1938000" y="59255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1623675" y="570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年度事業実施分の起債償還が始まり、元利償還金が前年比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千円増加したことによるものである。今後も比率が上昇していくことが見込まれる。適債事業に留意しながら公債費負担が急激に増加しないよう計画的な社会資本整備を心がける必要がある。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445000" y="12171680"/>
          <a:ext cx="0" cy="109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533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371975" y="13266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533900" y="1192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371975" y="12171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111761</xdr:rowOff>
    </xdr:from>
    <xdr:to>
      <xdr:col>24</xdr:col>
      <xdr:colOff>25400</xdr:colOff>
      <xdr:row>77</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679825" y="12824461"/>
          <a:ext cx="76517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533900" y="12479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410075" y="126276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860675" y="12778739"/>
          <a:ext cx="81915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635375" y="126580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32105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035175" y="12640311"/>
          <a:ext cx="825500" cy="1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809875" y="126657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11425"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225550" y="12632689"/>
          <a:ext cx="809625"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000250" y="126580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685925" y="1273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174750" y="12661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8763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410075" y="1277366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533900" y="1274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635375" y="1278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32105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809875" y="127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511425" y="128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000250" y="1258951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685925"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174750" y="125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8763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ポイントとなっており、前年比で△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ポイントとなっている。公債費の増が減少要因である。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5208250" y="122021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528445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119350" y="135394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5284450" y="1195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119350" y="122021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20320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433550" y="12759689"/>
          <a:ext cx="774700" cy="1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528445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157450" y="1281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623925" y="12898120"/>
          <a:ext cx="809625"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382750" y="12965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084300" y="1304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798425" y="13035280"/>
          <a:ext cx="8255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573125" y="130073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258800" y="127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78</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1972925" y="13023850"/>
          <a:ext cx="8255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747625" y="12992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449175" y="1307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1938000" y="12927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1623675" y="127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157450" y="12715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5284450" y="12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382750" y="1285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81297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084300" y="1262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573125" y="13037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258800" y="1311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747625" y="12984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47007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449175" y="127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1938000" y="12973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1623675"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099050" y="2144033"/>
          <a:ext cx="0" cy="1076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168900" y="319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10150" y="322099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168900" y="188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10150" y="2144033"/>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75022</xdr:rowOff>
    </xdr:from>
    <xdr:to>
      <xdr:col>29</xdr:col>
      <xdr:colOff>127000</xdr:colOff>
      <xdr:row>17</xdr:row>
      <xdr:rowOff>101989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508500" y="2970622"/>
          <a:ext cx="590550" cy="2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59799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168900" y="2955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048250" y="2932376"/>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101989</xdr:rowOff>
    </xdr:from>
    <xdr:to>
      <xdr:col>26</xdr:col>
      <xdr:colOff>50800</xdr:colOff>
      <xdr:row>17</xdr:row>
      <xdr:rowOff>108146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886200" y="2997589"/>
          <a:ext cx="6223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457700" y="2946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165600" y="272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108146</xdr:rowOff>
    </xdr:from>
    <xdr:to>
      <xdr:col>22</xdr:col>
      <xdr:colOff>114300</xdr:colOff>
      <xdr:row>17</xdr:row>
      <xdr:rowOff>154920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257550" y="3003746"/>
          <a:ext cx="628650" cy="4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835400" y="2957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543300" y="304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154920</xdr:rowOff>
    </xdr:from>
    <xdr:to>
      <xdr:col>18</xdr:col>
      <xdr:colOff>177800</xdr:colOff>
      <xdr:row>17</xdr:row>
      <xdr:rowOff>157720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622550" y="3050520"/>
          <a:ext cx="6350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213100" y="2975702"/>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914650" y="275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571750" y="2980258"/>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279650" y="27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24222</xdr:rowOff>
    </xdr:from>
    <xdr:to>
      <xdr:col>29</xdr:col>
      <xdr:colOff>177800</xdr:colOff>
      <xdr:row>17</xdr:row>
      <xdr:rowOff>125822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048250" y="2919822"/>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40749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168900" y="27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51189</xdr:rowOff>
    </xdr:from>
    <xdr:to>
      <xdr:col>26</xdr:col>
      <xdr:colOff>101600</xdr:colOff>
      <xdr:row>17</xdr:row>
      <xdr:rowOff>152789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457700" y="294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137566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165600" y="303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57346</xdr:rowOff>
    </xdr:from>
    <xdr:to>
      <xdr:col>22</xdr:col>
      <xdr:colOff>165100</xdr:colOff>
      <xdr:row>17</xdr:row>
      <xdr:rowOff>158946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835400" y="295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169123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543300" y="27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104120</xdr:rowOff>
    </xdr:from>
    <xdr:to>
      <xdr:col>19</xdr:col>
      <xdr:colOff>38100</xdr:colOff>
      <xdr:row>18</xdr:row>
      <xdr:rowOff>34270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213100" y="2999720"/>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19047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914650" y="307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106920</xdr:rowOff>
    </xdr:from>
    <xdr:to>
      <xdr:col>15</xdr:col>
      <xdr:colOff>101600</xdr:colOff>
      <xdr:row>18</xdr:row>
      <xdr:rowOff>37070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571750" y="300252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21847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279650" y="3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49450" y="73279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949450" y="68707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64135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49450" y="59563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099050" y="59938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168900" y="699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10150" y="7026102"/>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168900" y="57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10150" y="5993800"/>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338921</xdr:rowOff>
    </xdr:from>
    <xdr:to>
      <xdr:col>29</xdr:col>
      <xdr:colOff>127000</xdr:colOff>
      <xdr:row>35</xdr:row>
      <xdr:rowOff>41165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508500" y="6453971"/>
          <a:ext cx="590550" cy="4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168900" y="6553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048250" y="6581644"/>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41165</xdr:rowOff>
    </xdr:from>
    <xdr:to>
      <xdr:col>26</xdr:col>
      <xdr:colOff>50800</xdr:colOff>
      <xdr:row>35</xdr:row>
      <xdr:rowOff>54324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886200" y="6499115"/>
          <a:ext cx="622300" cy="1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457700" y="6603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165600" y="669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54324</xdr:rowOff>
    </xdr:from>
    <xdr:to>
      <xdr:col>22</xdr:col>
      <xdr:colOff>114300</xdr:colOff>
      <xdr:row>35</xdr:row>
      <xdr:rowOff>231977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257550" y="6512274"/>
          <a:ext cx="628650" cy="17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835400" y="661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543300" y="670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228901</xdr:rowOff>
    </xdr:from>
    <xdr:to>
      <xdr:col>18</xdr:col>
      <xdr:colOff>177800</xdr:colOff>
      <xdr:row>35</xdr:row>
      <xdr:rowOff>231977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622550" y="6686851"/>
          <a:ext cx="635000" cy="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213100" y="6623711"/>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914650" y="639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571750" y="662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279650" y="63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288121</xdr:rowOff>
    </xdr:from>
    <xdr:to>
      <xdr:col>29</xdr:col>
      <xdr:colOff>177800</xdr:colOff>
      <xdr:row>35</xdr:row>
      <xdr:rowOff>46821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048250" y="6403171"/>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133198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168900" y="624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333265</xdr:rowOff>
    </xdr:from>
    <xdr:to>
      <xdr:col>26</xdr:col>
      <xdr:colOff>101600</xdr:colOff>
      <xdr:row>35</xdr:row>
      <xdr:rowOff>91965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457700" y="644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102142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65600" y="621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3524</xdr:rowOff>
    </xdr:from>
    <xdr:to>
      <xdr:col>22</xdr:col>
      <xdr:colOff>165100</xdr:colOff>
      <xdr:row>35</xdr:row>
      <xdr:rowOff>105124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3835400" y="646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115300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543300" y="623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181177</xdr:rowOff>
    </xdr:from>
    <xdr:to>
      <xdr:col>19</xdr:col>
      <xdr:colOff>38100</xdr:colOff>
      <xdr:row>35</xdr:row>
      <xdr:rowOff>282777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213100" y="6639127"/>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267554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914650" y="672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178101</xdr:rowOff>
    </xdr:from>
    <xdr:to>
      <xdr:col>15</xdr:col>
      <xdr:colOff>101600</xdr:colOff>
      <xdr:row>35</xdr:row>
      <xdr:rowOff>279701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571750" y="663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264478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279650" y="672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4751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518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176395" y="5167458"/>
          <a:ext cx="1270" cy="111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229100" y="62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108450" y="628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229100" y="495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108450" y="5167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84430</xdr:rowOff>
    </xdr:from>
    <xdr:to>
      <xdr:col>24</xdr:col>
      <xdr:colOff>63500</xdr:colOff>
      <xdr:row>36</xdr:row>
      <xdr:rowOff>114647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429000" y="6034380"/>
          <a:ext cx="7493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229100" y="5995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127500" y="6017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114647</xdr:rowOff>
    </xdr:from>
    <xdr:to>
      <xdr:col>19</xdr:col>
      <xdr:colOff>177800</xdr:colOff>
      <xdr:row>36</xdr:row>
      <xdr:rowOff>132429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622550" y="6064597"/>
          <a:ext cx="80645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384550" y="60310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154895" y="611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132429</xdr:rowOff>
    </xdr:from>
    <xdr:to>
      <xdr:col>15</xdr:col>
      <xdr:colOff>50800</xdr:colOff>
      <xdr:row>36</xdr:row>
      <xdr:rowOff>167631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828800" y="6082379"/>
          <a:ext cx="79375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571750" y="6080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361145" y="616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167631</xdr:rowOff>
    </xdr:from>
    <xdr:to>
      <xdr:col>10</xdr:col>
      <xdr:colOff>114300</xdr:colOff>
      <xdr:row>36</xdr:row>
      <xdr:rowOff>168837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028700" y="611758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778000" y="6094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548345" y="618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984250" y="609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754595" y="61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33630</xdr:rowOff>
    </xdr:from>
    <xdr:to>
      <xdr:col>24</xdr:col>
      <xdr:colOff>114300</xdr:colOff>
      <xdr:row>36</xdr:row>
      <xdr:rowOff>135230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12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56507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229100" y="58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63847</xdr:rowOff>
    </xdr:from>
    <xdr:to>
      <xdr:col>20</xdr:col>
      <xdr:colOff>38100</xdr:colOff>
      <xdr:row>36</xdr:row>
      <xdr:rowOff>165447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384550" y="60137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10524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154895" y="5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81629</xdr:rowOff>
    </xdr:from>
    <xdr:to>
      <xdr:col>15</xdr:col>
      <xdr:colOff>101600</xdr:colOff>
      <xdr:row>37</xdr:row>
      <xdr:rowOff>11779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571750" y="6031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28306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61145" y="58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116831</xdr:rowOff>
    </xdr:from>
    <xdr:to>
      <xdr:col>10</xdr:col>
      <xdr:colOff>165100</xdr:colOff>
      <xdr:row>37</xdr:row>
      <xdr:rowOff>46981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778000" y="6066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63508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548345" y="584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118037</xdr:rowOff>
    </xdr:from>
    <xdr:to>
      <xdr:col>6</xdr:col>
      <xdr:colOff>38100</xdr:colOff>
      <xdr:row>37</xdr:row>
      <xdr:rowOff>48187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984250" y="60679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64714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754595" y="584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176395" y="8355133"/>
          <a:ext cx="1270" cy="1346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229100" y="97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08450" y="9702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229100" y="813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8355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160827</xdr:rowOff>
    </xdr:from>
    <xdr:to>
      <xdr:col>24</xdr:col>
      <xdr:colOff>63500</xdr:colOff>
      <xdr:row>57</xdr:row>
      <xdr:rowOff>69135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429000" y="9412777"/>
          <a:ext cx="749300" cy="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229100" y="9410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127500" y="942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31786</xdr:rowOff>
    </xdr:from>
    <xdr:to>
      <xdr:col>19</xdr:col>
      <xdr:colOff>177800</xdr:colOff>
      <xdr:row>57</xdr:row>
      <xdr:rowOff>69135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622550" y="9448836"/>
          <a:ext cx="80645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384550" y="94425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154895" y="95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31786</xdr:rowOff>
    </xdr:from>
    <xdr:to>
      <xdr:col>15</xdr:col>
      <xdr:colOff>50800</xdr:colOff>
      <xdr:row>57</xdr:row>
      <xdr:rowOff>123838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828800" y="9448836"/>
          <a:ext cx="79375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571750" y="944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361145" y="954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123838</xdr:rowOff>
    </xdr:from>
    <xdr:to>
      <xdr:col>10</xdr:col>
      <xdr:colOff>114300</xdr:colOff>
      <xdr:row>57</xdr:row>
      <xdr:rowOff>134277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28700" y="9540888"/>
          <a:ext cx="8001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778000" y="94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48345" y="92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84250" y="9468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54595" y="92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110027</xdr:rowOff>
    </xdr:from>
    <xdr:to>
      <xdr:col>24</xdr:col>
      <xdr:colOff>114300</xdr:colOff>
      <xdr:row>57</xdr:row>
      <xdr:rowOff>40177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127500" y="9361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132904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229100" y="921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18335</xdr:rowOff>
    </xdr:from>
    <xdr:to>
      <xdr:col>20</xdr:col>
      <xdr:colOff>38100</xdr:colOff>
      <xdr:row>57</xdr:row>
      <xdr:rowOff>119935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384550" y="9435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136462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154895" y="922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152436</xdr:rowOff>
    </xdr:from>
    <xdr:to>
      <xdr:col>15</xdr:col>
      <xdr:colOff>101600</xdr:colOff>
      <xdr:row>57</xdr:row>
      <xdr:rowOff>82586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571750" y="9404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99113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361145" y="918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73038</xdr:rowOff>
    </xdr:from>
    <xdr:to>
      <xdr:col>10</xdr:col>
      <xdr:colOff>165100</xdr:colOff>
      <xdr:row>58</xdr:row>
      <xdr:rowOff>3188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778000" y="9490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165765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48345" y="95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83477</xdr:rowOff>
    </xdr:from>
    <xdr:to>
      <xdr:col>6</xdr:col>
      <xdr:colOff>38100</xdr:colOff>
      <xdr:row>58</xdr:row>
      <xdr:rowOff>13627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84250" y="95005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54595" y="958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176395" y="11678128"/>
          <a:ext cx="1270" cy="134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2291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1084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229100" y="1145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1678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46851</xdr:rowOff>
    </xdr:from>
    <xdr:to>
      <xdr:col>24</xdr:col>
      <xdr:colOff>63500</xdr:colOff>
      <xdr:row>78</xdr:row>
      <xdr:rowOff>59393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429000" y="12931001"/>
          <a:ext cx="749300" cy="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229100" y="12669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127500" y="128117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46851</xdr:rowOff>
    </xdr:from>
    <xdr:to>
      <xdr:col>19</xdr:col>
      <xdr:colOff>177800</xdr:colOff>
      <xdr:row>78</xdr:row>
      <xdr:rowOff>70997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622550" y="12931001"/>
          <a:ext cx="806450" cy="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384550" y="128298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187211" y="126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54913</xdr:rowOff>
    </xdr:from>
    <xdr:to>
      <xdr:col>15</xdr:col>
      <xdr:colOff>50800</xdr:colOff>
      <xdr:row>78</xdr:row>
      <xdr:rowOff>70997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828800" y="12939063"/>
          <a:ext cx="79375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571750" y="12865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393461" y="1264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54913</xdr:rowOff>
    </xdr:from>
    <xdr:to>
      <xdr:col>10</xdr:col>
      <xdr:colOff>114300</xdr:colOff>
      <xdr:row>78</xdr:row>
      <xdr:rowOff>65501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028700" y="12939063"/>
          <a:ext cx="8001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778000" y="12855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580661" y="126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984250" y="128460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786911" y="126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8593</xdr:rowOff>
    </xdr:from>
    <xdr:to>
      <xdr:col>24</xdr:col>
      <xdr:colOff>114300</xdr:colOff>
      <xdr:row>78</xdr:row>
      <xdr:rowOff>110193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127500" y="128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94970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229100" y="128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167501</xdr:rowOff>
    </xdr:from>
    <xdr:to>
      <xdr:col>20</xdr:col>
      <xdr:colOff>38100</xdr:colOff>
      <xdr:row>78</xdr:row>
      <xdr:rowOff>97651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384550" y="12886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88778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187211" y="129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20197</xdr:rowOff>
    </xdr:from>
    <xdr:to>
      <xdr:col>15</xdr:col>
      <xdr:colOff>101600</xdr:colOff>
      <xdr:row>78</xdr:row>
      <xdr:rowOff>121797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571750" y="129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112924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393461" y="1299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4113</xdr:rowOff>
    </xdr:from>
    <xdr:to>
      <xdr:col>10</xdr:col>
      <xdr:colOff>165100</xdr:colOff>
      <xdr:row>78</xdr:row>
      <xdr:rowOff>105713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778000" y="128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96840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580661" y="129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14701</xdr:rowOff>
    </xdr:from>
    <xdr:to>
      <xdr:col>6</xdr:col>
      <xdr:colOff>38100</xdr:colOff>
      <xdr:row>78</xdr:row>
      <xdr:rowOff>116301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984250" y="128988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107428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786911" y="129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4751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176395" y="14901059"/>
          <a:ext cx="1270" cy="145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229100"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108450" y="16354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229100" y="1468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108450" y="14901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121991</xdr:rowOff>
    </xdr:from>
    <xdr:to>
      <xdr:col>24</xdr:col>
      <xdr:colOff>63500</xdr:colOff>
      <xdr:row>96</xdr:row>
      <xdr:rowOff>13177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429000" y="15666791"/>
          <a:ext cx="7493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229100" y="1565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127500" y="156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169577</xdr:rowOff>
    </xdr:from>
    <xdr:to>
      <xdr:col>19</xdr:col>
      <xdr:colOff>177800</xdr:colOff>
      <xdr:row>96</xdr:row>
      <xdr:rowOff>13177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622550" y="15885827"/>
          <a:ext cx="80645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384550" y="15849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187211" y="156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162781</xdr:rowOff>
    </xdr:from>
    <xdr:to>
      <xdr:col>15</xdr:col>
      <xdr:colOff>50800</xdr:colOff>
      <xdr:row>95</xdr:row>
      <xdr:rowOff>169577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828800" y="15879031"/>
          <a:ext cx="79375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571750" y="1587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393461" y="159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155360</xdr:rowOff>
    </xdr:from>
    <xdr:to>
      <xdr:col>10</xdr:col>
      <xdr:colOff>114300</xdr:colOff>
      <xdr:row>95</xdr:row>
      <xdr:rowOff>162781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028700" y="15871610"/>
          <a:ext cx="8001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778000" y="158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580661" y="1598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984250" y="15883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786911" y="159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71191</xdr:rowOff>
    </xdr:from>
    <xdr:to>
      <xdr:col>24</xdr:col>
      <xdr:colOff>114300</xdr:colOff>
      <xdr:row>95</xdr:row>
      <xdr:rowOff>1341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127500" y="15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94068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229100" y="1546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133827</xdr:rowOff>
    </xdr:from>
    <xdr:to>
      <xdr:col>20</xdr:col>
      <xdr:colOff>38100</xdr:colOff>
      <xdr:row>96</xdr:row>
      <xdr:rowOff>63977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384550" y="15850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55104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187211" y="159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118777</xdr:rowOff>
    </xdr:from>
    <xdr:to>
      <xdr:col>15</xdr:col>
      <xdr:colOff>101600</xdr:colOff>
      <xdr:row>96</xdr:row>
      <xdr:rowOff>48927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571750" y="158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65454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393461" y="156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111981</xdr:rowOff>
    </xdr:from>
    <xdr:to>
      <xdr:col>10</xdr:col>
      <xdr:colOff>165100</xdr:colOff>
      <xdr:row>96</xdr:row>
      <xdr:rowOff>42131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778000" y="158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58658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580661" y="156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104560</xdr:rowOff>
    </xdr:from>
    <xdr:to>
      <xdr:col>6</xdr:col>
      <xdr:colOff>38100</xdr:colOff>
      <xdr:row>96</xdr:row>
      <xdr:rowOff>34710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984250" y="15820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51237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786911" y="155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41803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1803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327878" y="4518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427845" y="5180492"/>
          <a:ext cx="1270" cy="118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9480550" y="63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359900" y="6365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9480550" y="496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359900" y="5180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116627</xdr:rowOff>
    </xdr:from>
    <xdr:to>
      <xdr:col>55</xdr:col>
      <xdr:colOff>0</xdr:colOff>
      <xdr:row>36</xdr:row>
      <xdr:rowOff>122660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686800" y="5901477"/>
          <a:ext cx="742950" cy="1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9480550" y="586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398000" y="60052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116627</xdr:rowOff>
    </xdr:from>
    <xdr:to>
      <xdr:col>50</xdr:col>
      <xdr:colOff>114300</xdr:colOff>
      <xdr:row>37</xdr:row>
      <xdr:rowOff>38503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86700" y="5901477"/>
          <a:ext cx="800100" cy="2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36000" y="582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06345" y="56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38503</xdr:rowOff>
    </xdr:from>
    <xdr:to>
      <xdr:col>45</xdr:col>
      <xdr:colOff>177800</xdr:colOff>
      <xdr:row>37</xdr:row>
      <xdr:rowOff>44244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080250" y="6153553"/>
          <a:ext cx="80645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42250" y="60792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12595" y="586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7533</xdr:rowOff>
    </xdr:from>
    <xdr:to>
      <xdr:col>41</xdr:col>
      <xdr:colOff>50800</xdr:colOff>
      <xdr:row>37</xdr:row>
      <xdr:rowOff>44244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286500" y="6122583"/>
          <a:ext cx="79375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029450" y="6098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818845" y="587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235700" y="6084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006045" y="617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71860</xdr:rowOff>
    </xdr:from>
    <xdr:to>
      <xdr:col>55</xdr:col>
      <xdr:colOff>50800</xdr:colOff>
      <xdr:row>37</xdr:row>
      <xdr:rowOff>2010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398000" y="6021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50287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9480550" y="600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65827</xdr:rowOff>
    </xdr:from>
    <xdr:to>
      <xdr:col>50</xdr:col>
      <xdr:colOff>165100</xdr:colOff>
      <xdr:row>35</xdr:row>
      <xdr:rowOff>167427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36000" y="58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158554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06345" y="594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159153</xdr:rowOff>
    </xdr:from>
    <xdr:to>
      <xdr:col>46</xdr:col>
      <xdr:colOff>38100</xdr:colOff>
      <xdr:row>37</xdr:row>
      <xdr:rowOff>89303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42250" y="61091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80430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12595" y="619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164894</xdr:rowOff>
    </xdr:from>
    <xdr:to>
      <xdr:col>41</xdr:col>
      <xdr:colOff>101600</xdr:colOff>
      <xdr:row>37</xdr:row>
      <xdr:rowOff>95044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029450" y="61148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86171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818845" y="620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128183</xdr:rowOff>
    </xdr:from>
    <xdr:to>
      <xdr:col>36</xdr:col>
      <xdr:colOff>165100</xdr:colOff>
      <xdr:row>37</xdr:row>
      <xdr:rowOff>58333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235700" y="6078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74860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06045" y="585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327878" y="9141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327878" y="8703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327878" y="8258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427845" y="8501321"/>
          <a:ext cx="1270" cy="12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9480550" y="97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359900" y="971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9480550" y="8282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359900" y="8501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78281</xdr:rowOff>
    </xdr:from>
    <xdr:to>
      <xdr:col>55</xdr:col>
      <xdr:colOff>0</xdr:colOff>
      <xdr:row>58</xdr:row>
      <xdr:rowOff>107543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686800" y="9660431"/>
          <a:ext cx="74295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9480550" y="9465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398000" y="96076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39084</xdr:rowOff>
    </xdr:from>
    <xdr:to>
      <xdr:col>50</xdr:col>
      <xdr:colOff>114300</xdr:colOff>
      <xdr:row>58</xdr:row>
      <xdr:rowOff>78281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86700" y="9621234"/>
          <a:ext cx="8001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36000" y="960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06345" y="93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39084</xdr:rowOff>
    </xdr:from>
    <xdr:to>
      <xdr:col>45</xdr:col>
      <xdr:colOff>177800</xdr:colOff>
      <xdr:row>58</xdr:row>
      <xdr:rowOff>70696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080250" y="9621234"/>
          <a:ext cx="80645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42250" y="960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612595" y="970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30180</xdr:rowOff>
    </xdr:from>
    <xdr:to>
      <xdr:col>41</xdr:col>
      <xdr:colOff>50800</xdr:colOff>
      <xdr:row>58</xdr:row>
      <xdr:rowOff>70696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286500" y="9612330"/>
          <a:ext cx="79375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029450" y="960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818845" y="970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235700" y="960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006045" y="96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56743</xdr:rowOff>
    </xdr:from>
    <xdr:to>
      <xdr:col>55</xdr:col>
      <xdr:colOff>50800</xdr:colOff>
      <xdr:row>58</xdr:row>
      <xdr:rowOff>158343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398000" y="96388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9480550" y="958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27481</xdr:rowOff>
    </xdr:from>
    <xdr:to>
      <xdr:col>50</xdr:col>
      <xdr:colOff>165100</xdr:colOff>
      <xdr:row>58</xdr:row>
      <xdr:rowOff>129081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36000" y="96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120208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06345" y="970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159734</xdr:rowOff>
    </xdr:from>
    <xdr:to>
      <xdr:col>46</xdr:col>
      <xdr:colOff>38100</xdr:colOff>
      <xdr:row>58</xdr:row>
      <xdr:rowOff>89884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42250" y="95767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106411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12595" y="935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19896</xdr:rowOff>
    </xdr:from>
    <xdr:to>
      <xdr:col>41</xdr:col>
      <xdr:colOff>101600</xdr:colOff>
      <xdr:row>58</xdr:row>
      <xdr:rowOff>121496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029450" y="96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138023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818845" y="938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150830</xdr:rowOff>
    </xdr:from>
    <xdr:to>
      <xdr:col>36</xdr:col>
      <xdr:colOff>165100</xdr:colOff>
      <xdr:row>58</xdr:row>
      <xdr:rowOff>80980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235700" y="9567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97507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006045" y="93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327878" y="12443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327878" y="12005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327878" y="11560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32787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9427845" y="11864010"/>
          <a:ext cx="1270" cy="11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9480550" y="1305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9480550" y="11645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359900" y="11864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127192</xdr:rowOff>
    </xdr:from>
    <xdr:to>
      <xdr:col>55</xdr:col>
      <xdr:colOff>0</xdr:colOff>
      <xdr:row>78</xdr:row>
      <xdr:rowOff>132392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686800" y="13011342"/>
          <a:ext cx="74295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9480550" y="1281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398000" y="129576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126397</xdr:rowOff>
    </xdr:from>
    <xdr:to>
      <xdr:col>50</xdr:col>
      <xdr:colOff>114300</xdr:colOff>
      <xdr:row>78</xdr:row>
      <xdr:rowOff>127192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86700" y="13010547"/>
          <a:ext cx="8001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36000" y="129548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38661" y="127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106214</xdr:rowOff>
    </xdr:from>
    <xdr:to>
      <xdr:col>45</xdr:col>
      <xdr:colOff>177800</xdr:colOff>
      <xdr:row>78</xdr:row>
      <xdr:rowOff>126397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080250" y="12990364"/>
          <a:ext cx="80645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42250" y="129553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644911" y="127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92112</xdr:rowOff>
    </xdr:from>
    <xdr:to>
      <xdr:col>41</xdr:col>
      <xdr:colOff>50800</xdr:colOff>
      <xdr:row>78</xdr:row>
      <xdr:rowOff>106214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286500" y="12976262"/>
          <a:ext cx="79375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029450" y="129571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851161" y="130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235700" y="12955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38361" y="130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81592</xdr:rowOff>
    </xdr:from>
    <xdr:to>
      <xdr:col>55</xdr:col>
      <xdr:colOff>50800</xdr:colOff>
      <xdr:row>79</xdr:row>
      <xdr:rowOff>11742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398000" y="129657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9480550" y="129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76392</xdr:rowOff>
    </xdr:from>
    <xdr:to>
      <xdr:col>50</xdr:col>
      <xdr:colOff>165100</xdr:colOff>
      <xdr:row>79</xdr:row>
      <xdr:rowOff>6542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36000" y="12960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38661" y="130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75597</xdr:rowOff>
    </xdr:from>
    <xdr:to>
      <xdr:col>46</xdr:col>
      <xdr:colOff>38100</xdr:colOff>
      <xdr:row>79</xdr:row>
      <xdr:rowOff>5747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42250" y="129597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168324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44911" y="130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55414</xdr:rowOff>
    </xdr:from>
    <xdr:to>
      <xdr:col>41</xdr:col>
      <xdr:colOff>101600</xdr:colOff>
      <xdr:row>78</xdr:row>
      <xdr:rowOff>157014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029450" y="12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2091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818845" y="1272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41312</xdr:rowOff>
    </xdr:from>
    <xdr:to>
      <xdr:col>36</xdr:col>
      <xdr:colOff>165100</xdr:colOff>
      <xdr:row>78</xdr:row>
      <xdr:rowOff>142912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235700" y="129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159439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006045" y="127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3278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427845" y="15021092"/>
          <a:ext cx="1270" cy="14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948055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359900" y="1644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9480550" y="148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359900" y="1502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2020</xdr:rowOff>
    </xdr:from>
    <xdr:to>
      <xdr:col>55</xdr:col>
      <xdr:colOff>0</xdr:colOff>
      <xdr:row>98</xdr:row>
      <xdr:rowOff>52560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686800" y="16061170"/>
          <a:ext cx="742950" cy="2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9480550" y="15963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398000" y="16111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2020</xdr:rowOff>
    </xdr:from>
    <xdr:to>
      <xdr:col>50</xdr:col>
      <xdr:colOff>114300</xdr:colOff>
      <xdr:row>97</xdr:row>
      <xdr:rowOff>62843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86700" y="16061170"/>
          <a:ext cx="8001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36000" y="160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06345" y="1614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62843</xdr:rowOff>
    </xdr:from>
    <xdr:to>
      <xdr:col>45</xdr:col>
      <xdr:colOff>177800</xdr:colOff>
      <xdr:row>97</xdr:row>
      <xdr:rowOff>119804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080250" y="16121993"/>
          <a:ext cx="806450" cy="5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42250" y="16124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12595" y="1621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77846</xdr:rowOff>
    </xdr:from>
    <xdr:to>
      <xdr:col>41</xdr:col>
      <xdr:colOff>50800</xdr:colOff>
      <xdr:row>97</xdr:row>
      <xdr:rowOff>119804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286500" y="15965546"/>
          <a:ext cx="793750" cy="2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029450" y="161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818845" y="1622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235700" y="160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6045" y="1618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1760</xdr:rowOff>
    </xdr:from>
    <xdr:to>
      <xdr:col>55</xdr:col>
      <xdr:colOff>50800</xdr:colOff>
      <xdr:row>98</xdr:row>
      <xdr:rowOff>103360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398000" y="16232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151637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9480550" y="162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122670</xdr:rowOff>
    </xdr:from>
    <xdr:to>
      <xdr:col>50</xdr:col>
      <xdr:colOff>165100</xdr:colOff>
      <xdr:row>97</xdr:row>
      <xdr:rowOff>52820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36000" y="160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69347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06345" y="1578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12043</xdr:rowOff>
    </xdr:from>
    <xdr:to>
      <xdr:col>46</xdr:col>
      <xdr:colOff>38100</xdr:colOff>
      <xdr:row>97</xdr:row>
      <xdr:rowOff>113643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42250" y="160711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130170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12595" y="1584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69004</xdr:rowOff>
    </xdr:from>
    <xdr:to>
      <xdr:col>41</xdr:col>
      <xdr:colOff>101600</xdr:colOff>
      <xdr:row>97</xdr:row>
      <xdr:rowOff>170604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029450" y="161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15681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818845" y="1590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27046</xdr:rowOff>
    </xdr:from>
    <xdr:to>
      <xdr:col>36</xdr:col>
      <xdr:colOff>165100</xdr:colOff>
      <xdr:row>96</xdr:row>
      <xdr:rowOff>128646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235700" y="159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145173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006045" y="1568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09780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066948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66948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66948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698345" y="5063544"/>
          <a:ext cx="1269" cy="135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47447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6113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4744700" y="484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611350" y="5063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137919</xdr:rowOff>
    </xdr:from>
    <xdr:to>
      <xdr:col>85</xdr:col>
      <xdr:colOff>127000</xdr:colOff>
      <xdr:row>36</xdr:row>
      <xdr:rowOff>68326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938250" y="5427469"/>
          <a:ext cx="762000" cy="5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4744700" y="628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649450" y="63114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68326</xdr:rowOff>
    </xdr:from>
    <xdr:to>
      <xdr:col>81</xdr:col>
      <xdr:colOff>50800</xdr:colOff>
      <xdr:row>38</xdr:row>
      <xdr:rowOff>17207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144500" y="6018276"/>
          <a:ext cx="793750" cy="27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887450" y="63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709161" y="64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135738</xdr:rowOff>
    </xdr:from>
    <xdr:to>
      <xdr:col>76</xdr:col>
      <xdr:colOff>114300</xdr:colOff>
      <xdr:row>38</xdr:row>
      <xdr:rowOff>17207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344400" y="6250788"/>
          <a:ext cx="8001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093700" y="63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896361" y="64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135738</xdr:rowOff>
    </xdr:from>
    <xdr:to>
      <xdr:col>71</xdr:col>
      <xdr:colOff>177800</xdr:colOff>
      <xdr:row>38</xdr:row>
      <xdr:rowOff>47080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1537950" y="6250788"/>
          <a:ext cx="806450" cy="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299950" y="63251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102611" y="64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1487150" y="63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308861" y="6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87119</xdr:rowOff>
    </xdr:from>
    <xdr:to>
      <xdr:col>85</xdr:col>
      <xdr:colOff>177800</xdr:colOff>
      <xdr:row>33</xdr:row>
      <xdr:rowOff>17269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649450" y="53766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109996</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4744700" y="523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17526</xdr:rowOff>
    </xdr:from>
    <xdr:to>
      <xdr:col>81</xdr:col>
      <xdr:colOff>101600</xdr:colOff>
      <xdr:row>36</xdr:row>
      <xdr:rowOff>119126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887450" y="59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135653</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676845" y="575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137857</xdr:rowOff>
    </xdr:from>
    <xdr:to>
      <xdr:col>76</xdr:col>
      <xdr:colOff>165100</xdr:colOff>
      <xdr:row>38</xdr:row>
      <xdr:rowOff>68007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093700" y="6252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84534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896361" y="60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84938</xdr:rowOff>
    </xdr:from>
    <xdr:to>
      <xdr:col>72</xdr:col>
      <xdr:colOff>38100</xdr:colOff>
      <xdr:row>38</xdr:row>
      <xdr:rowOff>15088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299950" y="61999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31615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02611" y="59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167730</xdr:rowOff>
    </xdr:from>
    <xdr:to>
      <xdr:col>67</xdr:col>
      <xdr:colOff>101600</xdr:colOff>
      <xdr:row>38</xdr:row>
      <xdr:rowOff>97880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1487150" y="6282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114407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1308861" y="606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0797721" y="9141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0797721" y="870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797721" y="825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797721" y="7820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4698345" y="8347101"/>
          <a:ext cx="1269" cy="1374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4744700"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113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4744700" y="812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611350" y="8347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938250" y="9721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4744700" y="95288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649450" y="9671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1445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8874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8326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3444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0937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0325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1537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299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226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1487150" y="96614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400033" y="9443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649450" y="9671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4744700" y="9649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8874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8326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0937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0325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299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226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1487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432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6694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59837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698345" y="11750687"/>
          <a:ext cx="1269" cy="128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4744700" y="130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611350" y="13031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4744700" y="1153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611350" y="11750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3817</xdr:rowOff>
    </xdr:from>
    <xdr:to>
      <xdr:col>85</xdr:col>
      <xdr:colOff>127000</xdr:colOff>
      <xdr:row>77</xdr:row>
      <xdr:rowOff>30876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938250" y="12722867"/>
          <a:ext cx="7620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4744700" y="127341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649450" y="127556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30876</xdr:rowOff>
    </xdr:from>
    <xdr:to>
      <xdr:col>81</xdr:col>
      <xdr:colOff>50800</xdr:colOff>
      <xdr:row>77</xdr:row>
      <xdr:rowOff>85292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144500" y="12749926"/>
          <a:ext cx="79375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887450" y="127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676845" y="128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85292</xdr:rowOff>
    </xdr:from>
    <xdr:to>
      <xdr:col>76</xdr:col>
      <xdr:colOff>114300</xdr:colOff>
      <xdr:row>77</xdr:row>
      <xdr:rowOff>152405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344400" y="12804342"/>
          <a:ext cx="8001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093700" y="1277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864045" y="1287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152405</xdr:rowOff>
    </xdr:from>
    <xdr:to>
      <xdr:col>71</xdr:col>
      <xdr:colOff>177800</xdr:colOff>
      <xdr:row>77</xdr:row>
      <xdr:rowOff>153443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1537950" y="12871455"/>
          <a:ext cx="80645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299950" y="1278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070295" y="125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1487150" y="1277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276545" y="1255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124467</xdr:rowOff>
    </xdr:from>
    <xdr:to>
      <xdr:col>85</xdr:col>
      <xdr:colOff>177800</xdr:colOff>
      <xdr:row>77</xdr:row>
      <xdr:rowOff>54617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649450" y="126784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147344</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4744700" y="1253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151526</xdr:rowOff>
    </xdr:from>
    <xdr:to>
      <xdr:col>81</xdr:col>
      <xdr:colOff>101600</xdr:colOff>
      <xdr:row>77</xdr:row>
      <xdr:rowOff>81676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887450" y="12705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98202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676845" y="124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34492</xdr:rowOff>
    </xdr:from>
    <xdr:to>
      <xdr:col>76</xdr:col>
      <xdr:colOff>165100</xdr:colOff>
      <xdr:row>77</xdr:row>
      <xdr:rowOff>136092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093700" y="127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152619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864045" y="1254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101605</xdr:rowOff>
    </xdr:from>
    <xdr:to>
      <xdr:col>72</xdr:col>
      <xdr:colOff>38100</xdr:colOff>
      <xdr:row>78</xdr:row>
      <xdr:rowOff>31755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299950" y="128206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22882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070295" y="1290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102643</xdr:rowOff>
    </xdr:from>
    <xdr:to>
      <xdr:col>67</xdr:col>
      <xdr:colOff>101600</xdr:colOff>
      <xdr:row>78</xdr:row>
      <xdr:rowOff>32793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1487150" y="12821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23920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276545" y="1290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598378" y="15770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598378" y="15313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598378" y="1486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698345" y="150934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4744700" y="163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611350" y="16369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4744700" y="14875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611350" y="15093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169866</xdr:rowOff>
    </xdr:from>
    <xdr:to>
      <xdr:col>85</xdr:col>
      <xdr:colOff>127000</xdr:colOff>
      <xdr:row>98</xdr:row>
      <xdr:rowOff>65019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938250" y="16229016"/>
          <a:ext cx="762000" cy="6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4744700" y="162371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649450" y="1625867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65019</xdr:rowOff>
    </xdr:from>
    <xdr:to>
      <xdr:col>81</xdr:col>
      <xdr:colOff>50800</xdr:colOff>
      <xdr:row>98</xdr:row>
      <xdr:rowOff>121089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144500" y="16295619"/>
          <a:ext cx="793750" cy="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887450" y="162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709161" y="1637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102212</xdr:rowOff>
    </xdr:from>
    <xdr:to>
      <xdr:col>76</xdr:col>
      <xdr:colOff>114300</xdr:colOff>
      <xdr:row>98</xdr:row>
      <xdr:rowOff>121089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344400" y="16332812"/>
          <a:ext cx="8001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093700" y="162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896361" y="160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28736</xdr:rowOff>
    </xdr:from>
    <xdr:to>
      <xdr:col>71</xdr:col>
      <xdr:colOff>177800</xdr:colOff>
      <xdr:row>98</xdr:row>
      <xdr:rowOff>102212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1537950" y="16259336"/>
          <a:ext cx="80645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299950" y="162868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102611" y="163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1487150" y="1628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308861" y="163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119066</xdr:rowOff>
    </xdr:from>
    <xdr:to>
      <xdr:col>85</xdr:col>
      <xdr:colOff>177800</xdr:colOff>
      <xdr:row>98</xdr:row>
      <xdr:rowOff>49216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649450" y="161782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141943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4744700" y="1602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14219</xdr:rowOff>
    </xdr:from>
    <xdr:to>
      <xdr:col>81</xdr:col>
      <xdr:colOff>101600</xdr:colOff>
      <xdr:row>98</xdr:row>
      <xdr:rowOff>115819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887450" y="16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132346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676845" y="1602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70289</xdr:rowOff>
    </xdr:from>
    <xdr:to>
      <xdr:col>76</xdr:col>
      <xdr:colOff>165100</xdr:colOff>
      <xdr:row>99</xdr:row>
      <xdr:rowOff>439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093700" y="163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163016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896361" y="163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51412</xdr:rowOff>
    </xdr:from>
    <xdr:to>
      <xdr:col>72</xdr:col>
      <xdr:colOff>38100</xdr:colOff>
      <xdr:row>98</xdr:row>
      <xdr:rowOff>153012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299950" y="162820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169539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102611" y="160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149386</xdr:rowOff>
    </xdr:from>
    <xdr:to>
      <xdr:col>67</xdr:col>
      <xdr:colOff>101600</xdr:colOff>
      <xdr:row>98</xdr:row>
      <xdr:rowOff>79536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1487150" y="162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96063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1276545" y="1598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9850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9850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9850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949795" y="4978774"/>
          <a:ext cx="1269" cy="156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000250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0002500" y="476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881850" y="4978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71153</xdr:rowOff>
    </xdr:from>
    <xdr:to>
      <xdr:col>116</xdr:col>
      <xdr:colOff>63500</xdr:colOff>
      <xdr:row>39</xdr:row>
      <xdr:rowOff>72524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202400" y="6516403"/>
          <a:ext cx="7493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0002500" y="627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900900" y="6418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72524</xdr:rowOff>
    </xdr:from>
    <xdr:to>
      <xdr:col>111</xdr:col>
      <xdr:colOff>177800</xdr:colOff>
      <xdr:row>39</xdr:row>
      <xdr:rowOff>74353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395950" y="6517774"/>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157950" y="64183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992928" y="61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74353</xdr:rowOff>
    </xdr:from>
    <xdr:to>
      <xdr:col>107</xdr:col>
      <xdr:colOff>50800</xdr:colOff>
      <xdr:row>39</xdr:row>
      <xdr:rowOff>84640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7602200" y="6519603"/>
          <a:ext cx="7937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345150" y="645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180128"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84640</xdr:rowOff>
    </xdr:from>
    <xdr:to>
      <xdr:col>102</xdr:col>
      <xdr:colOff>114300</xdr:colOff>
      <xdr:row>39</xdr:row>
      <xdr:rowOff>84706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6802100" y="6529890"/>
          <a:ext cx="8001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7551400" y="645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386378" y="623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6757650" y="6462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6631867" y="625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20353</xdr:rowOff>
    </xdr:from>
    <xdr:to>
      <xdr:col>116</xdr:col>
      <xdr:colOff>114300</xdr:colOff>
      <xdr:row>39</xdr:row>
      <xdr:rowOff>121953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900900" y="64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116313</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0002500" y="639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21724</xdr:rowOff>
    </xdr:from>
    <xdr:to>
      <xdr:col>112</xdr:col>
      <xdr:colOff>38100</xdr:colOff>
      <xdr:row>39</xdr:row>
      <xdr:rowOff>123324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157950" y="64669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114451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032167" y="655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23553</xdr:rowOff>
    </xdr:from>
    <xdr:to>
      <xdr:col>107</xdr:col>
      <xdr:colOff>101600</xdr:colOff>
      <xdr:row>39</xdr:row>
      <xdr:rowOff>125153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345150" y="64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116280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25717" y="656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33840</xdr:rowOff>
    </xdr:from>
    <xdr:to>
      <xdr:col>102</xdr:col>
      <xdr:colOff>165100</xdr:colOff>
      <xdr:row>39</xdr:row>
      <xdr:rowOff>135440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7551400" y="64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126567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431967" y="657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33906</xdr:rowOff>
    </xdr:from>
    <xdr:to>
      <xdr:col>98</xdr:col>
      <xdr:colOff>38100</xdr:colOff>
      <xdr:row>39</xdr:row>
      <xdr:rowOff>135506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6757650" y="6479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126633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6631867" y="65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4592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62485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9850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9850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850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50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399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949795" y="8418603"/>
          <a:ext cx="1269" cy="1427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0002500" y="9849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8818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0002500" y="82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881850" y="84186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35720</xdr:rowOff>
    </xdr:from>
    <xdr:to>
      <xdr:col>116</xdr:col>
      <xdr:colOff>63500</xdr:colOff>
      <xdr:row>58</xdr:row>
      <xdr:rowOff>90600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202400" y="9617870"/>
          <a:ext cx="7493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0002500" y="9649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900900" y="9671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81864</xdr:rowOff>
    </xdr:from>
    <xdr:to>
      <xdr:col>111</xdr:col>
      <xdr:colOff>177800</xdr:colOff>
      <xdr:row>58</xdr:row>
      <xdr:rowOff>90600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395950" y="9664014"/>
          <a:ext cx="80645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157950" y="9668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992928" y="975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81864</xdr:rowOff>
    </xdr:from>
    <xdr:to>
      <xdr:col>107</xdr:col>
      <xdr:colOff>50800</xdr:colOff>
      <xdr:row>58</xdr:row>
      <xdr:rowOff>90208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7602200" y="9664014"/>
          <a:ext cx="79375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345150" y="9671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180128" y="97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90208</xdr:rowOff>
    </xdr:from>
    <xdr:to>
      <xdr:col>102</xdr:col>
      <xdr:colOff>114300</xdr:colOff>
      <xdr:row>58</xdr:row>
      <xdr:rowOff>108349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6802100" y="9672358"/>
          <a:ext cx="8001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7551400" y="9675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386378" y="976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6757650" y="96632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6592628" y="97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156370</xdr:rowOff>
    </xdr:from>
    <xdr:to>
      <xdr:col>116</xdr:col>
      <xdr:colOff>114300</xdr:colOff>
      <xdr:row>58</xdr:row>
      <xdr:rowOff>86520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900900" y="9573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7797</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0002500" y="94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39800</xdr:rowOff>
    </xdr:from>
    <xdr:to>
      <xdr:col>112</xdr:col>
      <xdr:colOff>38100</xdr:colOff>
      <xdr:row>58</xdr:row>
      <xdr:rowOff>141400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157950" y="962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157927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960611" y="94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31064</xdr:rowOff>
    </xdr:from>
    <xdr:to>
      <xdr:col>107</xdr:col>
      <xdr:colOff>101600</xdr:colOff>
      <xdr:row>58</xdr:row>
      <xdr:rowOff>132664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345150" y="96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149191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166861" y="94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39408</xdr:rowOff>
    </xdr:from>
    <xdr:to>
      <xdr:col>102</xdr:col>
      <xdr:colOff>165100</xdr:colOff>
      <xdr:row>58</xdr:row>
      <xdr:rowOff>141008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7551400" y="9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157535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354061" y="9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57549</xdr:rowOff>
    </xdr:from>
    <xdr:to>
      <xdr:col>98</xdr:col>
      <xdr:colOff>38100</xdr:colOff>
      <xdr:row>58</xdr:row>
      <xdr:rowOff>159149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6757650" y="96396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4226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592628" y="942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62485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9399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9399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9399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949795" y="11641835"/>
          <a:ext cx="1269" cy="1196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0002500" y="128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881850" y="12838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0002500" y="1142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881850" y="11641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109945</xdr:rowOff>
    </xdr:from>
    <xdr:to>
      <xdr:col>116</xdr:col>
      <xdr:colOff>63500</xdr:colOff>
      <xdr:row>75</xdr:row>
      <xdr:rowOff>139343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202400" y="12498795"/>
          <a:ext cx="7493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0002500" y="124589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900900" y="124805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109945</xdr:rowOff>
    </xdr:from>
    <xdr:to>
      <xdr:col>111</xdr:col>
      <xdr:colOff>177800</xdr:colOff>
      <xdr:row>75</xdr:row>
      <xdr:rowOff>147563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395950" y="12498795"/>
          <a:ext cx="80645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157950" y="12478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928295" y="125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147563</xdr:rowOff>
    </xdr:from>
    <xdr:to>
      <xdr:col>107</xdr:col>
      <xdr:colOff>50800</xdr:colOff>
      <xdr:row>75</xdr:row>
      <xdr:rowOff>168590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7602200" y="12536413"/>
          <a:ext cx="79375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345150" y="12487521"/>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134545" y="1257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168590</xdr:rowOff>
    </xdr:from>
    <xdr:to>
      <xdr:col>102</xdr:col>
      <xdr:colOff>114300</xdr:colOff>
      <xdr:row>76</xdr:row>
      <xdr:rowOff>8589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6802100" y="12551090"/>
          <a:ext cx="8001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7551400" y="12499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321745" y="1228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6757650" y="12489116"/>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6527995" y="1227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88543</xdr:rowOff>
    </xdr:from>
    <xdr:to>
      <xdr:col>116</xdr:col>
      <xdr:colOff>114300</xdr:colOff>
      <xdr:row>76</xdr:row>
      <xdr:rowOff>18693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900900" y="12477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111420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0002500" y="123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59145</xdr:rowOff>
    </xdr:from>
    <xdr:to>
      <xdr:col>112</xdr:col>
      <xdr:colOff>38100</xdr:colOff>
      <xdr:row>75</xdr:row>
      <xdr:rowOff>160745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157950" y="12447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5822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928295" y="1222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96764</xdr:rowOff>
    </xdr:from>
    <xdr:to>
      <xdr:col>107</xdr:col>
      <xdr:colOff>101600</xdr:colOff>
      <xdr:row>76</xdr:row>
      <xdr:rowOff>26913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345150" y="12485614"/>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43441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134545" y="1226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117790</xdr:rowOff>
    </xdr:from>
    <xdr:to>
      <xdr:col>102</xdr:col>
      <xdr:colOff>165100</xdr:colOff>
      <xdr:row>76</xdr:row>
      <xdr:rowOff>47941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7551400" y="12506640"/>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39067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321745" y="1259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129239</xdr:rowOff>
    </xdr:from>
    <xdr:to>
      <xdr:col>98</xdr:col>
      <xdr:colOff>38100</xdr:colOff>
      <xdr:row>76</xdr:row>
      <xdr:rowOff>59389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6757650" y="12518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50516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6527995" y="1260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4592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62485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64592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6184394" y="157708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64592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6184394" y="15313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64592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184394" y="14862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184394" y="14424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949795" y="163703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00025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00025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881850" y="16370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202400" y="16370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0002500" y="1629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9009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395950" y="1637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1579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0841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7602200" y="1637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34515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2903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6802100" y="1637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7551400" y="14823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7464283" y="14605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675765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68380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9009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0002500" y="1618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1579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0841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34515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29035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75514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7490250" y="1641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6757650" y="16319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6683800" y="1609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災害復旧事業費、積立金については増加が大きくみられる。災害復旧事業費の増加要因としては、令和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伴う経費の増であり、積立金については、その他特定目的金への積立金の増である。物件費、扶助費についても増加している。また、災害復旧事業費が増加したことに伴い、普通建設事業（うち更新整備）は大幅に減少している。補助費については、新型コロナウイルス関連経費の一部（特別定額給付金）が減となったが、コロナ前と比較しても高い水準となっている。質の高い行政サービスを提供するためにも過剰な経費圧縮に注意を払いながら、可能な限り経常経費の節減に努める必要がある。公債費の増加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年度事業実施分の元利償還金の増である。繰出金については、例年類似団体と同水準で推移しており、本村の特別会計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会計において、資金不足に陥ったものはなく、簡易水道事業会計及び下水道事業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会計においては赤字補てん財源繰出もない。今後も独立採算での運営を十分念頭に置いた事業運営に努める。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4751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176395" y="5123586"/>
          <a:ext cx="1270" cy="120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229100" y="63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108450" y="6328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229100" y="49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108450" y="5123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48869</xdr:rowOff>
    </xdr:from>
    <xdr:to>
      <xdr:col>24</xdr:col>
      <xdr:colOff>63500</xdr:colOff>
      <xdr:row>36</xdr:row>
      <xdr:rowOff>60947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429000" y="5998819"/>
          <a:ext cx="7493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229100" y="610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127500" y="61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47193</xdr:rowOff>
    </xdr:from>
    <xdr:to>
      <xdr:col>19</xdr:col>
      <xdr:colOff>177800</xdr:colOff>
      <xdr:row>36</xdr:row>
      <xdr:rowOff>60947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622550" y="5997143"/>
          <a:ext cx="80645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384550" y="6124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187211" y="62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47193</xdr:rowOff>
    </xdr:from>
    <xdr:to>
      <xdr:col>15</xdr:col>
      <xdr:colOff>50800</xdr:colOff>
      <xdr:row>36</xdr:row>
      <xdr:rowOff>49517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1828800" y="5997143"/>
          <a:ext cx="79375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571750" y="611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393461" y="620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49517</xdr:rowOff>
    </xdr:from>
    <xdr:to>
      <xdr:col>10</xdr:col>
      <xdr:colOff>114300</xdr:colOff>
      <xdr:row>36</xdr:row>
      <xdr:rowOff>66015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028700" y="5999467"/>
          <a:ext cx="8001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778000" y="61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580661" y="62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984250" y="61180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786911" y="62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169519</xdr:rowOff>
    </xdr:from>
    <xdr:to>
      <xdr:col>24</xdr:col>
      <xdr:colOff>114300</xdr:colOff>
      <xdr:row>36</xdr:row>
      <xdr:rowOff>99669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127500" y="59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20946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229100" y="58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10147</xdr:rowOff>
    </xdr:from>
    <xdr:to>
      <xdr:col>20</xdr:col>
      <xdr:colOff>38100</xdr:colOff>
      <xdr:row>36</xdr:row>
      <xdr:rowOff>111747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384550" y="59600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128274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187211" y="57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167843</xdr:rowOff>
    </xdr:from>
    <xdr:to>
      <xdr:col>15</xdr:col>
      <xdr:colOff>101600</xdr:colOff>
      <xdr:row>36</xdr:row>
      <xdr:rowOff>97993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571750" y="5952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114520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393461" y="57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170167</xdr:rowOff>
    </xdr:from>
    <xdr:to>
      <xdr:col>10</xdr:col>
      <xdr:colOff>165100</xdr:colOff>
      <xdr:row>36</xdr:row>
      <xdr:rowOff>100317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778000" y="59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116844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580661" y="57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15215</xdr:rowOff>
    </xdr:from>
    <xdr:to>
      <xdr:col>6</xdr:col>
      <xdr:colOff>38100</xdr:colOff>
      <xdr:row>36</xdr:row>
      <xdr:rowOff>116815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984250" y="596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133342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786911" y="57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141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8703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258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176395" y="8310983"/>
          <a:ext cx="1270" cy="138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229100" y="970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108450" y="969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229100" y="8098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108450" y="8310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45205</xdr:rowOff>
    </xdr:from>
    <xdr:to>
      <xdr:col>24</xdr:col>
      <xdr:colOff>63500</xdr:colOff>
      <xdr:row>58</xdr:row>
      <xdr:rowOff>49505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429000" y="9627355"/>
          <a:ext cx="7493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229100" y="957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127500" y="958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49505</xdr:rowOff>
    </xdr:from>
    <xdr:to>
      <xdr:col>19</xdr:col>
      <xdr:colOff>177800</xdr:colOff>
      <xdr:row>58</xdr:row>
      <xdr:rowOff>92965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622550" y="9631655"/>
          <a:ext cx="80645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384550" y="95811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154895" y="936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77426</xdr:rowOff>
    </xdr:from>
    <xdr:to>
      <xdr:col>15</xdr:col>
      <xdr:colOff>50800</xdr:colOff>
      <xdr:row>58</xdr:row>
      <xdr:rowOff>92965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1828800" y="9659576"/>
          <a:ext cx="79375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571750" y="960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361145" y="93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14155</xdr:rowOff>
    </xdr:from>
    <xdr:to>
      <xdr:col>10</xdr:col>
      <xdr:colOff>114300</xdr:colOff>
      <xdr:row>58</xdr:row>
      <xdr:rowOff>77426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028700" y="9596305"/>
          <a:ext cx="8001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778000" y="960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548345" y="939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984250" y="9606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754595" y="969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165855</xdr:rowOff>
    </xdr:from>
    <xdr:to>
      <xdr:col>24</xdr:col>
      <xdr:colOff>114300</xdr:colOff>
      <xdr:row>58</xdr:row>
      <xdr:rowOff>96005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127500" y="9582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125232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229100" y="937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170155</xdr:rowOff>
    </xdr:from>
    <xdr:to>
      <xdr:col>20</xdr:col>
      <xdr:colOff>38100</xdr:colOff>
      <xdr:row>58</xdr:row>
      <xdr:rowOff>100305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384550" y="9580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91432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154895" y="967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42165</xdr:rowOff>
    </xdr:from>
    <xdr:to>
      <xdr:col>15</xdr:col>
      <xdr:colOff>101600</xdr:colOff>
      <xdr:row>58</xdr:row>
      <xdr:rowOff>143765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571750" y="962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134892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361145" y="97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26626</xdr:rowOff>
    </xdr:from>
    <xdr:to>
      <xdr:col>10</xdr:col>
      <xdr:colOff>165100</xdr:colOff>
      <xdr:row>58</xdr:row>
      <xdr:rowOff>128226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778000" y="96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119353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548345" y="970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134805</xdr:rowOff>
    </xdr:from>
    <xdr:to>
      <xdr:col>6</xdr:col>
      <xdr:colOff>38100</xdr:colOff>
      <xdr:row>58</xdr:row>
      <xdr:rowOff>64955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984250" y="95518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54595" y="93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490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122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176395" y="11768496"/>
          <a:ext cx="1270" cy="142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229100" y="1319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108450" y="13188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229100" y="115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108450" y="11768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22034</xdr:rowOff>
    </xdr:from>
    <xdr:to>
      <xdr:col>24</xdr:col>
      <xdr:colOff>63500</xdr:colOff>
      <xdr:row>78</xdr:row>
      <xdr:rowOff>41618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429000" y="12741084"/>
          <a:ext cx="749300" cy="18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229100" y="12918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127500" y="1294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41618</xdr:rowOff>
    </xdr:from>
    <xdr:to>
      <xdr:col>19</xdr:col>
      <xdr:colOff>177800</xdr:colOff>
      <xdr:row>78</xdr:row>
      <xdr:rowOff>164010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622550" y="12925768"/>
          <a:ext cx="80645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384550" y="12981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154895" y="1306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112922</xdr:rowOff>
    </xdr:from>
    <xdr:to>
      <xdr:col>15</xdr:col>
      <xdr:colOff>50800</xdr:colOff>
      <xdr:row>78</xdr:row>
      <xdr:rowOff>164010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828800" y="12997072"/>
          <a:ext cx="793750" cy="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571750" y="13015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361145" y="13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112922</xdr:rowOff>
    </xdr:from>
    <xdr:to>
      <xdr:col>10</xdr:col>
      <xdr:colOff>114300</xdr:colOff>
      <xdr:row>78</xdr:row>
      <xdr:rowOff>128550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028700" y="12997072"/>
          <a:ext cx="8001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778000" y="1303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548345" y="131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984250" y="13012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754595" y="130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142684</xdr:rowOff>
    </xdr:from>
    <xdr:to>
      <xdr:col>24</xdr:col>
      <xdr:colOff>114300</xdr:colOff>
      <xdr:row>77</xdr:row>
      <xdr:rowOff>72834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127500" y="12696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165561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229100" y="125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162268</xdr:rowOff>
    </xdr:from>
    <xdr:to>
      <xdr:col>20</xdr:col>
      <xdr:colOff>38100</xdr:colOff>
      <xdr:row>78</xdr:row>
      <xdr:rowOff>92418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384550" y="128813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108945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154895" y="1266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113210</xdr:rowOff>
    </xdr:from>
    <xdr:to>
      <xdr:col>15</xdr:col>
      <xdr:colOff>101600</xdr:colOff>
      <xdr:row>79</xdr:row>
      <xdr:rowOff>43360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571750" y="12997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361145" y="12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62122</xdr:rowOff>
    </xdr:from>
    <xdr:to>
      <xdr:col>10</xdr:col>
      <xdr:colOff>165100</xdr:colOff>
      <xdr:row>78</xdr:row>
      <xdr:rowOff>163722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778000" y="129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548345" y="1272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77750</xdr:rowOff>
    </xdr:from>
    <xdr:to>
      <xdr:col>6</xdr:col>
      <xdr:colOff>38100</xdr:colOff>
      <xdr:row>79</xdr:row>
      <xdr:rowOff>7900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984250" y="12961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24427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754595" y="1274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4751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032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176395" y="14950523"/>
          <a:ext cx="1270" cy="142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229100" y="163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108450" y="16370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229100" y="1473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4950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46003</xdr:rowOff>
    </xdr:from>
    <xdr:to>
      <xdr:col>24</xdr:col>
      <xdr:colOff>63500</xdr:colOff>
      <xdr:row>98</xdr:row>
      <xdr:rowOff>58685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429000" y="16276603"/>
          <a:ext cx="7493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229100" y="15872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127500" y="1602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16791</xdr:rowOff>
    </xdr:from>
    <xdr:to>
      <xdr:col>19</xdr:col>
      <xdr:colOff>177800</xdr:colOff>
      <xdr:row>98</xdr:row>
      <xdr:rowOff>58685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622550" y="16247391"/>
          <a:ext cx="806450" cy="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384550" y="160358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154895" y="1581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16791</xdr:rowOff>
    </xdr:from>
    <xdr:to>
      <xdr:col>15</xdr:col>
      <xdr:colOff>50800</xdr:colOff>
      <xdr:row>98</xdr:row>
      <xdr:rowOff>91684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828800" y="16247391"/>
          <a:ext cx="79375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571750" y="160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361145" y="1585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83674</xdr:rowOff>
    </xdr:from>
    <xdr:to>
      <xdr:col>10</xdr:col>
      <xdr:colOff>114300</xdr:colOff>
      <xdr:row>98</xdr:row>
      <xdr:rowOff>91684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028700" y="16314274"/>
          <a:ext cx="8001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778000" y="1610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548345" y="1588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984250" y="16086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754595" y="1586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166653</xdr:rowOff>
    </xdr:from>
    <xdr:to>
      <xdr:col>24</xdr:col>
      <xdr:colOff>114300</xdr:colOff>
      <xdr:row>98</xdr:row>
      <xdr:rowOff>96803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127500" y="162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81580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229100" y="1614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7885</xdr:rowOff>
    </xdr:from>
    <xdr:to>
      <xdr:col>20</xdr:col>
      <xdr:colOff>38100</xdr:colOff>
      <xdr:row>98</xdr:row>
      <xdr:rowOff>109485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384550" y="16238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100612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187211" y="1633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137441</xdr:rowOff>
    </xdr:from>
    <xdr:to>
      <xdr:col>15</xdr:col>
      <xdr:colOff>101600</xdr:colOff>
      <xdr:row>98</xdr:row>
      <xdr:rowOff>67591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571750" y="161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58718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393461" y="162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40884</xdr:rowOff>
    </xdr:from>
    <xdr:to>
      <xdr:col>10</xdr:col>
      <xdr:colOff>165100</xdr:colOff>
      <xdr:row>98</xdr:row>
      <xdr:rowOff>142484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778000" y="16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80661" y="163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32874</xdr:rowOff>
    </xdr:from>
    <xdr:to>
      <xdr:col>6</xdr:col>
      <xdr:colOff>38100</xdr:colOff>
      <xdr:row>98</xdr:row>
      <xdr:rowOff>134474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984250" y="16263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125601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786911" y="163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4821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4821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427845" y="4937252"/>
          <a:ext cx="1270" cy="155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94805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35990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9480550" y="47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4937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686800" y="6489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9480550" y="62133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398000" y="6355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867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36000" y="63524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6567" y="6133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0802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42250" y="6373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716467" y="615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2865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029450" y="6378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910017" y="615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235700" y="6377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116267" y="6159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39800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948055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360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748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422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684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0294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9746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2357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1745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1803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327878" y="818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3278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427845" y="8339799"/>
          <a:ext cx="1270" cy="1411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9480550" y="97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359900" y="9751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9480550" y="8121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8339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154160</xdr:rowOff>
    </xdr:from>
    <xdr:to>
      <xdr:col>55</xdr:col>
      <xdr:colOff>0</xdr:colOff>
      <xdr:row>57</xdr:row>
      <xdr:rowOff>165424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686800" y="9571210"/>
          <a:ext cx="74295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9480550" y="95172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398000" y="9538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71386</xdr:rowOff>
    </xdr:from>
    <xdr:to>
      <xdr:col>50</xdr:col>
      <xdr:colOff>114300</xdr:colOff>
      <xdr:row>57</xdr:row>
      <xdr:rowOff>165424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86700" y="9323336"/>
          <a:ext cx="800100" cy="25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36000" y="9550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06345" y="963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71386</xdr:rowOff>
    </xdr:from>
    <xdr:to>
      <xdr:col>45</xdr:col>
      <xdr:colOff>177800</xdr:colOff>
      <xdr:row>58</xdr:row>
      <xdr:rowOff>17769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080250" y="9323336"/>
          <a:ext cx="806450" cy="27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42250" y="95537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12595" y="96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17580</xdr:rowOff>
    </xdr:from>
    <xdr:to>
      <xdr:col>41</xdr:col>
      <xdr:colOff>50800</xdr:colOff>
      <xdr:row>58</xdr:row>
      <xdr:rowOff>17769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286500" y="9599730"/>
          <a:ext cx="79375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029450" y="9547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818845" y="932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235700" y="95358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006045" y="93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103360</xdr:rowOff>
    </xdr:from>
    <xdr:to>
      <xdr:col>55</xdr:col>
      <xdr:colOff>50800</xdr:colOff>
      <xdr:row>58</xdr:row>
      <xdr:rowOff>33510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398000" y="9520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126237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9480550" y="93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114624</xdr:rowOff>
    </xdr:from>
    <xdr:to>
      <xdr:col>50</xdr:col>
      <xdr:colOff>165100</xdr:colOff>
      <xdr:row>58</xdr:row>
      <xdr:rowOff>44774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36000" y="95316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61301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06345" y="931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20586</xdr:rowOff>
    </xdr:from>
    <xdr:to>
      <xdr:col>46</xdr:col>
      <xdr:colOff>38100</xdr:colOff>
      <xdr:row>56</xdr:row>
      <xdr:rowOff>122186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42250" y="9272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138713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12595" y="90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138419</xdr:rowOff>
    </xdr:from>
    <xdr:to>
      <xdr:col>41</xdr:col>
      <xdr:colOff>101600</xdr:colOff>
      <xdr:row>58</xdr:row>
      <xdr:rowOff>68569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029450" y="9555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59696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818845" y="964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138230</xdr:rowOff>
    </xdr:from>
    <xdr:to>
      <xdr:col>36</xdr:col>
      <xdr:colOff>165100</xdr:colOff>
      <xdr:row>58</xdr:row>
      <xdr:rowOff>68380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235700" y="955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59507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06045" y="964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427845" y="11638009"/>
          <a:ext cx="1270" cy="1380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9480550" y="1302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359900" y="13018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9480550" y="114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59900" y="116380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132601</xdr:rowOff>
    </xdr:from>
    <xdr:to>
      <xdr:col>55</xdr:col>
      <xdr:colOff>0</xdr:colOff>
      <xdr:row>77</xdr:row>
      <xdr:rowOff>136733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686800" y="12851651"/>
          <a:ext cx="74295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9480550" y="12811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398000" y="12833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136733</xdr:rowOff>
    </xdr:from>
    <xdr:to>
      <xdr:col>50</xdr:col>
      <xdr:colOff>114300</xdr:colOff>
      <xdr:row>78</xdr:row>
      <xdr:rowOff>14590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86700" y="12855783"/>
          <a:ext cx="8001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36000" y="12825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3866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6917</xdr:rowOff>
    </xdr:from>
    <xdr:to>
      <xdr:col>45</xdr:col>
      <xdr:colOff>177800</xdr:colOff>
      <xdr:row>78</xdr:row>
      <xdr:rowOff>14590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080250" y="12891067"/>
          <a:ext cx="80645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42250" y="12859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44911" y="129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6917</xdr:rowOff>
    </xdr:from>
    <xdr:to>
      <xdr:col>41</xdr:col>
      <xdr:colOff>50800</xdr:colOff>
      <xdr:row>78</xdr:row>
      <xdr:rowOff>8020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286500" y="12891067"/>
          <a:ext cx="79375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029450" y="12865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851161" y="129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235700" y="1287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038361" y="1295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81801</xdr:rowOff>
    </xdr:from>
    <xdr:to>
      <xdr:col>55</xdr:col>
      <xdr:colOff>50800</xdr:colOff>
      <xdr:row>78</xdr:row>
      <xdr:rowOff>11951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398000" y="128008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104678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9480550" y="126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85933</xdr:rowOff>
    </xdr:from>
    <xdr:to>
      <xdr:col>50</xdr:col>
      <xdr:colOff>165100</xdr:colOff>
      <xdr:row>78</xdr:row>
      <xdr:rowOff>16083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36000" y="128049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32610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38661" y="125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135240</xdr:rowOff>
    </xdr:from>
    <xdr:to>
      <xdr:col>46</xdr:col>
      <xdr:colOff>38100</xdr:colOff>
      <xdr:row>78</xdr:row>
      <xdr:rowOff>65390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42250" y="12854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81917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44911" y="126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127567</xdr:rowOff>
    </xdr:from>
    <xdr:to>
      <xdr:col>41</xdr:col>
      <xdr:colOff>101600</xdr:colOff>
      <xdr:row>78</xdr:row>
      <xdr:rowOff>57717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029450" y="128466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74244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851161" y="126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128670</xdr:rowOff>
    </xdr:from>
    <xdr:to>
      <xdr:col>36</xdr:col>
      <xdr:colOff>165100</xdr:colOff>
      <xdr:row>78</xdr:row>
      <xdr:rowOff>58820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235700" y="12847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75347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38361" y="126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427845" y="150679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9480550" y="163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359900" y="16300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9480550" y="148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359900" y="150679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125302</xdr:rowOff>
    </xdr:from>
    <xdr:to>
      <xdr:col>55</xdr:col>
      <xdr:colOff>0</xdr:colOff>
      <xdr:row>97</xdr:row>
      <xdr:rowOff>133285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686800" y="16013002"/>
          <a:ext cx="742950" cy="17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9480550" y="15804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398000" y="15953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73696</xdr:rowOff>
    </xdr:from>
    <xdr:to>
      <xdr:col>50</xdr:col>
      <xdr:colOff>114300</xdr:colOff>
      <xdr:row>96</xdr:row>
      <xdr:rowOff>125302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86700" y="15961396"/>
          <a:ext cx="8001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36000" y="1596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06345" y="1605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73696</xdr:rowOff>
    </xdr:from>
    <xdr:to>
      <xdr:col>45</xdr:col>
      <xdr:colOff>177800</xdr:colOff>
      <xdr:row>96</xdr:row>
      <xdr:rowOff>76335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080250" y="15961396"/>
          <a:ext cx="80645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42250" y="15983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12595" y="1607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60708</xdr:rowOff>
    </xdr:from>
    <xdr:to>
      <xdr:col>41</xdr:col>
      <xdr:colOff>50800</xdr:colOff>
      <xdr:row>96</xdr:row>
      <xdr:rowOff>76335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286500" y="15948408"/>
          <a:ext cx="79375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029450" y="1598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818845" y="160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235700" y="1597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006045" y="1606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82485</xdr:rowOff>
    </xdr:from>
    <xdr:to>
      <xdr:col>55</xdr:col>
      <xdr:colOff>50800</xdr:colOff>
      <xdr:row>98</xdr:row>
      <xdr:rowOff>12635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398000" y="16141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168862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9480550" y="160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74502</xdr:rowOff>
    </xdr:from>
    <xdr:to>
      <xdr:col>50</xdr:col>
      <xdr:colOff>165100</xdr:colOff>
      <xdr:row>97</xdr:row>
      <xdr:rowOff>4652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36000" y="159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21179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06345" y="1573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22896</xdr:rowOff>
    </xdr:from>
    <xdr:to>
      <xdr:col>46</xdr:col>
      <xdr:colOff>38100</xdr:colOff>
      <xdr:row>96</xdr:row>
      <xdr:rowOff>124496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42250" y="15910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141023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12595" y="1568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25535</xdr:rowOff>
    </xdr:from>
    <xdr:to>
      <xdr:col>41</xdr:col>
      <xdr:colOff>101600</xdr:colOff>
      <xdr:row>96</xdr:row>
      <xdr:rowOff>127135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029450" y="1591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143662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818845" y="1568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9908</xdr:rowOff>
    </xdr:from>
    <xdr:to>
      <xdr:col>36</xdr:col>
      <xdr:colOff>165100</xdr:colOff>
      <xdr:row>96</xdr:row>
      <xdr:rowOff>111508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235700" y="158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128035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006045" y="156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6694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4698345" y="4995174"/>
          <a:ext cx="1269" cy="144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4744700" y="64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611350" y="6444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4744700" y="478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611350" y="4995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9726</xdr:rowOff>
    </xdr:from>
    <xdr:to>
      <xdr:col>85</xdr:col>
      <xdr:colOff>127000</xdr:colOff>
      <xdr:row>37</xdr:row>
      <xdr:rowOff>42568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938250" y="6124776"/>
          <a:ext cx="762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4744700" y="588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649450" y="60240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42568</xdr:rowOff>
    </xdr:from>
    <xdr:to>
      <xdr:col>81</xdr:col>
      <xdr:colOff>50800</xdr:colOff>
      <xdr:row>37</xdr:row>
      <xdr:rowOff>64041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144500" y="6157618"/>
          <a:ext cx="79375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887450" y="59311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709161" y="57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58067</xdr:rowOff>
    </xdr:from>
    <xdr:to>
      <xdr:col>76</xdr:col>
      <xdr:colOff>114300</xdr:colOff>
      <xdr:row>37</xdr:row>
      <xdr:rowOff>64041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344400" y="6173117"/>
          <a:ext cx="8001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093700" y="60539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896361" y="58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50257</xdr:rowOff>
    </xdr:from>
    <xdr:to>
      <xdr:col>71</xdr:col>
      <xdr:colOff>177800</xdr:colOff>
      <xdr:row>37</xdr:row>
      <xdr:rowOff>58067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1537950" y="6165307"/>
          <a:ext cx="80645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299950" y="604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102611" y="58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1487150" y="60813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308861" y="58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130376</xdr:rowOff>
    </xdr:from>
    <xdr:to>
      <xdr:col>85</xdr:col>
      <xdr:colOff>177800</xdr:colOff>
      <xdr:row>37</xdr:row>
      <xdr:rowOff>60526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649450" y="60803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108803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4744700" y="60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163218</xdr:rowOff>
    </xdr:from>
    <xdr:to>
      <xdr:col>81</xdr:col>
      <xdr:colOff>101600</xdr:colOff>
      <xdr:row>37</xdr:row>
      <xdr:rowOff>93368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887450" y="61131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84495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09161" y="619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13241</xdr:rowOff>
    </xdr:from>
    <xdr:to>
      <xdr:col>76</xdr:col>
      <xdr:colOff>165100</xdr:colOff>
      <xdr:row>37</xdr:row>
      <xdr:rowOff>114841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093700" y="61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105968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896361" y="62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7267</xdr:rowOff>
    </xdr:from>
    <xdr:to>
      <xdr:col>72</xdr:col>
      <xdr:colOff>38100</xdr:colOff>
      <xdr:row>37</xdr:row>
      <xdr:rowOff>108867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299950" y="6122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99994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102611" y="62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170907</xdr:rowOff>
    </xdr:from>
    <xdr:to>
      <xdr:col>67</xdr:col>
      <xdr:colOff>101600</xdr:colOff>
      <xdr:row>37</xdr:row>
      <xdr:rowOff>101057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1487150" y="61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92184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308861" y="62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9780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06694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6694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59837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698345" y="8486873"/>
          <a:ext cx="1269" cy="122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4744700" y="97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611350" y="97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4744700" y="826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611350" y="8486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161306</xdr:rowOff>
    </xdr:from>
    <xdr:to>
      <xdr:col>85</xdr:col>
      <xdr:colOff>127000</xdr:colOff>
      <xdr:row>57</xdr:row>
      <xdr:rowOff>77367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938250" y="9413256"/>
          <a:ext cx="762000" cy="8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4744700" y="94664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649450" y="94880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161306</xdr:rowOff>
    </xdr:from>
    <xdr:to>
      <xdr:col>81</xdr:col>
      <xdr:colOff>50800</xdr:colOff>
      <xdr:row>57</xdr:row>
      <xdr:rowOff>92902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144500" y="9413256"/>
          <a:ext cx="793750" cy="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887450" y="948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676845" y="957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92902</xdr:rowOff>
    </xdr:from>
    <xdr:to>
      <xdr:col>76</xdr:col>
      <xdr:colOff>114300</xdr:colOff>
      <xdr:row>57</xdr:row>
      <xdr:rowOff>136387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344400" y="9509952"/>
          <a:ext cx="8001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093700" y="952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864045" y="960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7721</xdr:rowOff>
    </xdr:from>
    <xdr:to>
      <xdr:col>71</xdr:col>
      <xdr:colOff>177800</xdr:colOff>
      <xdr:row>57</xdr:row>
      <xdr:rowOff>136387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1537950" y="9424771"/>
          <a:ext cx="80645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299950" y="95203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070295" y="960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1487150" y="9505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276545" y="95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26567</xdr:rowOff>
    </xdr:from>
    <xdr:to>
      <xdr:col>85</xdr:col>
      <xdr:colOff>177800</xdr:colOff>
      <xdr:row>57</xdr:row>
      <xdr:rowOff>128167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649450" y="94436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49444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4744700" y="930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110506</xdr:rowOff>
    </xdr:from>
    <xdr:to>
      <xdr:col>81</xdr:col>
      <xdr:colOff>101600</xdr:colOff>
      <xdr:row>57</xdr:row>
      <xdr:rowOff>40656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887450" y="9362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57183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676845" y="914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42102</xdr:rowOff>
    </xdr:from>
    <xdr:to>
      <xdr:col>76</xdr:col>
      <xdr:colOff>165100</xdr:colOff>
      <xdr:row>57</xdr:row>
      <xdr:rowOff>143702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093700" y="94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160229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864045" y="924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85587</xdr:rowOff>
    </xdr:from>
    <xdr:to>
      <xdr:col>72</xdr:col>
      <xdr:colOff>38100</xdr:colOff>
      <xdr:row>58</xdr:row>
      <xdr:rowOff>15737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299950" y="9502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32264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070295" y="928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128371</xdr:rowOff>
    </xdr:from>
    <xdr:to>
      <xdr:col>67</xdr:col>
      <xdr:colOff>101600</xdr:colOff>
      <xdr:row>57</xdr:row>
      <xdr:rowOff>58521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1487150" y="93803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75048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1276545" y="916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1207750" y="13023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09780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207750" y="1257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06694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214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6694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170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6694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4698345" y="11667544"/>
          <a:ext cx="1269" cy="135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4744700" y="13027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61135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4744700" y="1144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611350" y="11667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137919</xdr:rowOff>
    </xdr:from>
    <xdr:to>
      <xdr:col>85</xdr:col>
      <xdr:colOff>127000</xdr:colOff>
      <xdr:row>76</xdr:row>
      <xdr:rowOff>68326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938250" y="12031469"/>
          <a:ext cx="762000" cy="5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4744700" y="12893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649450" y="129154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68326</xdr:rowOff>
    </xdr:from>
    <xdr:to>
      <xdr:col>81</xdr:col>
      <xdr:colOff>50800</xdr:colOff>
      <xdr:row>78</xdr:row>
      <xdr:rowOff>17207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144500" y="12622276"/>
          <a:ext cx="793750" cy="27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887450" y="129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709161" y="130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135739</xdr:rowOff>
    </xdr:from>
    <xdr:to>
      <xdr:col>76</xdr:col>
      <xdr:colOff>114300</xdr:colOff>
      <xdr:row>78</xdr:row>
      <xdr:rowOff>17207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344400" y="12854789"/>
          <a:ext cx="800100" cy="4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093700" y="1292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89636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135739</xdr:rowOff>
    </xdr:from>
    <xdr:to>
      <xdr:col>71</xdr:col>
      <xdr:colOff>177800</xdr:colOff>
      <xdr:row>78</xdr:row>
      <xdr:rowOff>47081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1537950" y="12854789"/>
          <a:ext cx="806450" cy="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299950" y="12929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102611" y="130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1487150" y="1293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308861" y="130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87119</xdr:rowOff>
    </xdr:from>
    <xdr:to>
      <xdr:col>85</xdr:col>
      <xdr:colOff>177800</xdr:colOff>
      <xdr:row>73</xdr:row>
      <xdr:rowOff>17269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649450" y="119806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109996</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4744700" y="118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17526</xdr:rowOff>
    </xdr:from>
    <xdr:to>
      <xdr:col>81</xdr:col>
      <xdr:colOff>101600</xdr:colOff>
      <xdr:row>76</xdr:row>
      <xdr:rowOff>119126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88745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135654</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676845" y="1235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137857</xdr:rowOff>
    </xdr:from>
    <xdr:to>
      <xdr:col>76</xdr:col>
      <xdr:colOff>165100</xdr:colOff>
      <xdr:row>78</xdr:row>
      <xdr:rowOff>68007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093700" y="12856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896361" y="126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84939</xdr:rowOff>
    </xdr:from>
    <xdr:to>
      <xdr:col>72</xdr:col>
      <xdr:colOff>38100</xdr:colOff>
      <xdr:row>78</xdr:row>
      <xdr:rowOff>15089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299950" y="128039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31616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102611" y="125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167731</xdr:rowOff>
    </xdr:from>
    <xdr:to>
      <xdr:col>67</xdr:col>
      <xdr:colOff>101600</xdr:colOff>
      <xdr:row>78</xdr:row>
      <xdr:rowOff>97881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1487150" y="12886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114408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308861" y="126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0598378" y="1442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698345" y="150526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4744700" y="163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611350" y="163776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4744700" y="1484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611350" y="15052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3817</xdr:rowOff>
    </xdr:from>
    <xdr:to>
      <xdr:col>85</xdr:col>
      <xdr:colOff>127000</xdr:colOff>
      <xdr:row>97</xdr:row>
      <xdr:rowOff>30876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938250" y="16062967"/>
          <a:ext cx="7620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4744700" y="16074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649450" y="160957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30876</xdr:rowOff>
    </xdr:from>
    <xdr:to>
      <xdr:col>81</xdr:col>
      <xdr:colOff>50800</xdr:colOff>
      <xdr:row>97</xdr:row>
      <xdr:rowOff>85292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144500" y="16090026"/>
          <a:ext cx="79375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887450" y="161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676845" y="1620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85292</xdr:rowOff>
    </xdr:from>
    <xdr:to>
      <xdr:col>76</xdr:col>
      <xdr:colOff>114300</xdr:colOff>
      <xdr:row>97</xdr:row>
      <xdr:rowOff>152405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344400" y="16144442"/>
          <a:ext cx="8001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093700" y="161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864045" y="1621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152405</xdr:rowOff>
    </xdr:from>
    <xdr:to>
      <xdr:col>71</xdr:col>
      <xdr:colOff>177800</xdr:colOff>
      <xdr:row>97</xdr:row>
      <xdr:rowOff>153443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1537950" y="16211555"/>
          <a:ext cx="80645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299950" y="16121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070295" y="1589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1487150" y="1611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276545" y="1588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124467</xdr:rowOff>
    </xdr:from>
    <xdr:to>
      <xdr:col>85</xdr:col>
      <xdr:colOff>177800</xdr:colOff>
      <xdr:row>97</xdr:row>
      <xdr:rowOff>54617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649450" y="160121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147344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4744700" y="1586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151526</xdr:rowOff>
    </xdr:from>
    <xdr:to>
      <xdr:col>81</xdr:col>
      <xdr:colOff>101600</xdr:colOff>
      <xdr:row>97</xdr:row>
      <xdr:rowOff>81676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887450" y="160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98203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676845" y="158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34492</xdr:rowOff>
    </xdr:from>
    <xdr:to>
      <xdr:col>76</xdr:col>
      <xdr:colOff>165100</xdr:colOff>
      <xdr:row>97</xdr:row>
      <xdr:rowOff>136092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093700" y="16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152619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864045" y="158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101605</xdr:rowOff>
    </xdr:from>
    <xdr:to>
      <xdr:col>72</xdr:col>
      <xdr:colOff>38100</xdr:colOff>
      <xdr:row>98</xdr:row>
      <xdr:rowOff>31755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299950" y="16160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22882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070295" y="1625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102643</xdr:rowOff>
    </xdr:from>
    <xdr:to>
      <xdr:col>67</xdr:col>
      <xdr:colOff>101600</xdr:colOff>
      <xdr:row>98</xdr:row>
      <xdr:rowOff>32793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1487150" y="161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23920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1276545" y="1625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9850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19949795" y="5108613"/>
          <a:ext cx="1269" cy="138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0002500" y="65178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0002500" y="48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881850" y="5108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202400" y="6489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0002500" y="62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900900" y="6418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395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157950" y="6425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032167" y="620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345150" y="64296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2257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7551400" y="6434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431967" y="621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6757650" y="6428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663186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0002500" y="639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157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084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6184394" y="91414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184394" y="87033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6184394" y="8258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184394" y="7820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949795" y="97218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00025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0002500" y="942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202400" y="9721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0002500" y="96494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9009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395950" y="9721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1579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0841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602200" y="9721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34515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903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6802100" y="9721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7551400" y="8219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464283" y="8001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6757650" y="9671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668380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9009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0002500" y="954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1579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0841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3451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29035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75514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7490250" y="975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6757650" y="967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6683800" y="945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議会費の住民一人あたりのコストは、類似団体と比較して大きく上回っているが、現在の本村議会運営上必要経費である。令和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年度から議員定数が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減となるため、人口の増減に左右されるが、現在よりも低い水準となる見込み。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衛生費、土木費及び消防費は、類似団体と比較して下回っている。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民生費、農林水産業費、商工費、教育費、災害復旧費、公債費は、類似団体比較して上回っている。総務費は、その他特定目的基金への積立金、ふるさと納税関係経費の増が要因である。民生費は、老人福祉費の増加や児童福祉費の増加が考えられるので、今後上昇が見込まれる。災害復旧費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月豪雨関係経費の増が要因。令和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年度以降は減少していくものと推移していたが、令和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号の影響により再度被災したため、令和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年度以降も高水準となる見込み。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月豪雨に伴う特別交付税の増額が大きな要因である。また、本村の特徴としては、基金積立金現在高が非常に大きいが、これは財政力指数</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をみても、交付税に頼る財政運営上不測の事態に備えるための最低限必要な財源である。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一般会計及び各事業会計とも平成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年度、引き続き、赤字は発生していない状況にある。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本村の特別会計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会計において、資金不足に陥ったものはなく、簡易水道事業会計及び下水道事業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会計においては赤字補てん財源繰出もない。今後も特別会計においては独立採算での運営を十分念頭においた計画的な事業運営に努める。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5074_&#27700;&#19978;&#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479090</v>
          </cell>
          <cell r="F3">
            <v>291173</v>
          </cell>
        </row>
        <row r="5">
          <cell r="A5" t="str">
            <v xml:space="preserve"> H30</v>
          </cell>
          <cell r="D5">
            <v>301857</v>
          </cell>
          <cell r="F5">
            <v>271581</v>
          </cell>
        </row>
        <row r="7">
          <cell r="A7" t="str">
            <v xml:space="preserve"> R01</v>
          </cell>
          <cell r="D7">
            <v>440143</v>
          </cell>
          <cell r="F7">
            <v>268375</v>
          </cell>
        </row>
        <row r="9">
          <cell r="A9" t="str">
            <v xml:space="preserve"> R02</v>
          </cell>
          <cell r="D9">
            <v>268674</v>
          </cell>
          <cell r="F9">
            <v>301035</v>
          </cell>
        </row>
        <row r="11">
          <cell r="A11" t="str">
            <v xml:space="preserve"> R03</v>
          </cell>
          <cell r="D11">
            <v>140670</v>
          </cell>
          <cell r="F11">
            <v>277467</v>
          </cell>
        </row>
        <row r="18">
          <cell r="B18" t="str">
            <v>H29</v>
          </cell>
          <cell r="C18" t="str">
            <v>H30</v>
          </cell>
          <cell r="D18" t="str">
            <v>R01</v>
          </cell>
          <cell r="E18" t="str">
            <v>R02</v>
          </cell>
          <cell r="F18" t="str">
            <v>R03</v>
          </cell>
        </row>
        <row r="19">
          <cell r="A19" t="str">
            <v>実質収支額</v>
          </cell>
          <cell r="B19">
            <v>20.46</v>
          </cell>
          <cell r="C19">
            <v>16.18</v>
          </cell>
          <cell r="D19">
            <v>19.010000000000002</v>
          </cell>
          <cell r="E19">
            <v>41.57</v>
          </cell>
          <cell r="F19">
            <v>35.25</v>
          </cell>
        </row>
        <row r="20">
          <cell r="A20" t="str">
            <v>財政調整基金残高</v>
          </cell>
          <cell r="B20">
            <v>47.05</v>
          </cell>
          <cell r="C20">
            <v>48.33</v>
          </cell>
          <cell r="D20">
            <v>48.38</v>
          </cell>
          <cell r="E20">
            <v>50.07</v>
          </cell>
          <cell r="F20">
            <v>46.29</v>
          </cell>
        </row>
        <row r="21">
          <cell r="A21" t="str">
            <v>実質単年度収支</v>
          </cell>
          <cell r="B21">
            <v>-23.77</v>
          </cell>
          <cell r="C21">
            <v>-4.4400000000000004</v>
          </cell>
          <cell r="D21">
            <v>3.19</v>
          </cell>
          <cell r="E21">
            <v>29.78</v>
          </cell>
          <cell r="F21">
            <v>-3.41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0.02</v>
          </cell>
          <cell r="F27" t="e">
            <v>#N/A</v>
          </cell>
          <cell r="G27">
            <v>0.02</v>
          </cell>
          <cell r="H27" t="e">
            <v>#N/A</v>
          </cell>
          <cell r="I27">
            <v>0.03</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v>
          </cell>
          <cell r="B29" t="e">
            <v>#N/A</v>
          </cell>
          <cell r="C29">
            <v>0.05</v>
          </cell>
          <cell r="D29" t="e">
            <v>#N/A</v>
          </cell>
          <cell r="E29">
            <v>0.06</v>
          </cell>
          <cell r="F29" t="e">
            <v>#N/A</v>
          </cell>
          <cell r="G29">
            <v>0.06</v>
          </cell>
          <cell r="H29" t="e">
            <v>#N/A</v>
          </cell>
          <cell r="I29">
            <v>0.04</v>
          </cell>
          <cell r="J29" t="e">
            <v>#N/A</v>
          </cell>
          <cell r="K29">
            <v>0.04</v>
          </cell>
        </row>
        <row r="30">
          <cell r="A30" t="str">
            <v>林業集落排水事業特別会計</v>
          </cell>
          <cell r="B30" t="e">
            <v>#N/A</v>
          </cell>
          <cell r="C30">
            <v>0.06</v>
          </cell>
          <cell r="D30" t="e">
            <v>#N/A</v>
          </cell>
          <cell r="E30">
            <v>7.0000000000000007E-2</v>
          </cell>
          <cell r="F30" t="e">
            <v>#N/A</v>
          </cell>
          <cell r="G30">
            <v>0.1</v>
          </cell>
          <cell r="H30" t="e">
            <v>#N/A</v>
          </cell>
          <cell r="I30">
            <v>0.09</v>
          </cell>
          <cell r="J30" t="e">
            <v>#N/A</v>
          </cell>
          <cell r="K30">
            <v>0.09</v>
          </cell>
        </row>
        <row r="31">
          <cell r="A31" t="str">
            <v>下水道事業特別会計</v>
          </cell>
          <cell r="B31" t="e">
            <v>#N/A</v>
          </cell>
          <cell r="C31">
            <v>0.11</v>
          </cell>
          <cell r="D31" t="e">
            <v>#N/A</v>
          </cell>
          <cell r="E31">
            <v>0.15</v>
          </cell>
          <cell r="F31" t="e">
            <v>#N/A</v>
          </cell>
          <cell r="G31">
            <v>0.11</v>
          </cell>
          <cell r="H31" t="e">
            <v>#N/A</v>
          </cell>
          <cell r="I31">
            <v>7.0000000000000007E-2</v>
          </cell>
          <cell r="J31" t="e">
            <v>#N/A</v>
          </cell>
          <cell r="K31">
            <v>0.11</v>
          </cell>
        </row>
        <row r="32">
          <cell r="A32" t="str">
            <v>農業集落排水事業特別会計</v>
          </cell>
          <cell r="B32" t="e">
            <v>#N/A</v>
          </cell>
          <cell r="C32">
            <v>0.13</v>
          </cell>
          <cell r="D32" t="e">
            <v>#N/A</v>
          </cell>
          <cell r="E32">
            <v>0.14000000000000001</v>
          </cell>
          <cell r="F32" t="e">
            <v>#N/A</v>
          </cell>
          <cell r="G32">
            <v>0.16</v>
          </cell>
          <cell r="H32" t="e">
            <v>#N/A</v>
          </cell>
          <cell r="I32">
            <v>0.28999999999999998</v>
          </cell>
          <cell r="J32" t="e">
            <v>#N/A</v>
          </cell>
          <cell r="K32">
            <v>0.2</v>
          </cell>
        </row>
        <row r="33">
          <cell r="A33" t="str">
            <v>簡易水道事業特別会計</v>
          </cell>
          <cell r="B33" t="e">
            <v>#N/A</v>
          </cell>
          <cell r="C33">
            <v>0.28999999999999998</v>
          </cell>
          <cell r="D33" t="e">
            <v>#N/A</v>
          </cell>
          <cell r="E33">
            <v>0.35</v>
          </cell>
          <cell r="F33" t="e">
            <v>#N/A</v>
          </cell>
          <cell r="G33">
            <v>0.38</v>
          </cell>
          <cell r="H33" t="e">
            <v>#N/A</v>
          </cell>
          <cell r="I33">
            <v>1.5</v>
          </cell>
          <cell r="J33" t="e">
            <v>#N/A</v>
          </cell>
          <cell r="K33">
            <v>0.52</v>
          </cell>
        </row>
        <row r="34">
          <cell r="A34" t="str">
            <v>介護保険事業</v>
          </cell>
          <cell r="B34" t="e">
            <v>#N/A</v>
          </cell>
          <cell r="C34">
            <v>1.1599999999999999</v>
          </cell>
          <cell r="D34" t="e">
            <v>#N/A</v>
          </cell>
          <cell r="E34">
            <v>1.35</v>
          </cell>
          <cell r="F34" t="e">
            <v>#N/A</v>
          </cell>
          <cell r="G34">
            <v>1.7</v>
          </cell>
          <cell r="H34" t="e">
            <v>#N/A</v>
          </cell>
          <cell r="I34">
            <v>1.55</v>
          </cell>
          <cell r="J34" t="e">
            <v>#N/A</v>
          </cell>
          <cell r="K34">
            <v>1.22</v>
          </cell>
        </row>
        <row r="35">
          <cell r="A35" t="str">
            <v>国民健康保険事業（事業勘定）</v>
          </cell>
          <cell r="B35" t="e">
            <v>#N/A</v>
          </cell>
          <cell r="C35">
            <v>2.77</v>
          </cell>
          <cell r="D35" t="e">
            <v>#N/A</v>
          </cell>
          <cell r="E35">
            <v>3.06</v>
          </cell>
          <cell r="F35" t="e">
            <v>#N/A</v>
          </cell>
          <cell r="G35">
            <v>2.87</v>
          </cell>
          <cell r="H35" t="e">
            <v>#N/A</v>
          </cell>
          <cell r="I35">
            <v>1.88</v>
          </cell>
          <cell r="J35" t="e">
            <v>#N/A</v>
          </cell>
          <cell r="K35">
            <v>1.51</v>
          </cell>
        </row>
        <row r="36">
          <cell r="A36" t="str">
            <v>一般会計</v>
          </cell>
          <cell r="B36" t="e">
            <v>#N/A</v>
          </cell>
          <cell r="C36">
            <v>20.46</v>
          </cell>
          <cell r="D36" t="e">
            <v>#N/A</v>
          </cell>
          <cell r="E36">
            <v>16.18</v>
          </cell>
          <cell r="F36" t="e">
            <v>#N/A</v>
          </cell>
          <cell r="G36">
            <v>19.010000000000002</v>
          </cell>
          <cell r="H36" t="e">
            <v>#N/A</v>
          </cell>
          <cell r="I36">
            <v>41.57</v>
          </cell>
          <cell r="J36" t="e">
            <v>#N/A</v>
          </cell>
          <cell r="K36">
            <v>35.25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263</v>
          </cell>
          <cell r="G42">
            <v>264</v>
          </cell>
          <cell r="J42">
            <v>253</v>
          </cell>
          <cell r="M42">
            <v>312</v>
          </cell>
          <cell r="P42">
            <v>316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v>0</v>
          </cell>
          <cell r="N44">
            <v>0</v>
          </cell>
        </row>
        <row r="45">
          <cell r="A45" t="str">
            <v>組合等が起こした地方債の元利償還金に対する負担金等</v>
          </cell>
          <cell r="B45">
            <v>15</v>
          </cell>
          <cell r="E45">
            <v>17</v>
          </cell>
          <cell r="H45">
            <v>18</v>
          </cell>
          <cell r="K45">
            <v>19</v>
          </cell>
          <cell r="N45">
            <v>22</v>
          </cell>
        </row>
        <row r="46">
          <cell r="A46" t="str">
            <v>公営企業債の元利償還金に対する繰入金</v>
          </cell>
          <cell r="B46">
            <v>61</v>
          </cell>
          <cell r="E46">
            <v>61</v>
          </cell>
          <cell r="H46">
            <v>62</v>
          </cell>
          <cell r="K46">
            <v>66</v>
          </cell>
          <cell r="N46">
            <v>64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277</v>
          </cell>
          <cell r="E49">
            <v>274</v>
          </cell>
          <cell r="H49">
            <v>343</v>
          </cell>
          <cell r="K49">
            <v>400</v>
          </cell>
          <cell r="N49">
            <v>420</v>
          </cell>
        </row>
        <row r="50">
          <cell r="A50" t="str">
            <v>実質公債費比率の分子</v>
          </cell>
          <cell r="B50" t="e">
            <v>#N/A</v>
          </cell>
          <cell r="C50">
            <v>90</v>
          </cell>
          <cell r="D50" t="e">
            <v>#N/A</v>
          </cell>
          <cell r="E50" t="e">
            <v>#N/A</v>
          </cell>
          <cell r="F50">
            <v>88</v>
          </cell>
          <cell r="G50" t="e">
            <v>#N/A</v>
          </cell>
          <cell r="H50" t="e">
            <v>#N/A</v>
          </cell>
          <cell r="I50">
            <v>170</v>
          </cell>
          <cell r="J50" t="e">
            <v>#N/A</v>
          </cell>
          <cell r="K50" t="e">
            <v>#N/A</v>
          </cell>
          <cell r="L50">
            <v>173</v>
          </cell>
          <cell r="M50" t="e">
            <v>#N/A</v>
          </cell>
          <cell r="N50" t="e">
            <v>#N/A</v>
          </cell>
          <cell r="O50">
            <v>190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3050</v>
          </cell>
          <cell r="G56">
            <v>3186</v>
          </cell>
          <cell r="J56">
            <v>3286</v>
          </cell>
          <cell r="M56">
            <v>3439</v>
          </cell>
          <cell r="P56">
            <v>3253</v>
          </cell>
        </row>
        <row r="57">
          <cell r="A57" t="str">
            <v>充当可能特定歳入</v>
          </cell>
          <cell r="D57" t="str">
            <v>-</v>
          </cell>
          <cell r="G57" t="str">
            <v>-</v>
          </cell>
          <cell r="J57" t="str">
            <v>-</v>
          </cell>
          <cell r="M57" t="str">
            <v>-</v>
          </cell>
          <cell r="P57" t="str">
            <v>-</v>
          </cell>
        </row>
        <row r="58">
          <cell r="A58" t="str">
            <v>充当可能基金</v>
          </cell>
          <cell r="D58">
            <v>3502</v>
          </cell>
          <cell r="G58">
            <v>3446</v>
          </cell>
          <cell r="J58">
            <v>3318</v>
          </cell>
          <cell r="M58">
            <v>3332</v>
          </cell>
          <cell r="P58">
            <v>3866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415</v>
          </cell>
          <cell r="E62">
            <v>380</v>
          </cell>
          <cell r="H62">
            <v>406</v>
          </cell>
          <cell r="K62">
            <v>374</v>
          </cell>
          <cell r="N62">
            <v>311</v>
          </cell>
        </row>
        <row r="63">
          <cell r="A63" t="str">
            <v>組合等負担等見込額</v>
          </cell>
          <cell r="B63">
            <v>78</v>
          </cell>
          <cell r="E63">
            <v>94</v>
          </cell>
          <cell r="H63">
            <v>156</v>
          </cell>
          <cell r="K63">
            <v>167</v>
          </cell>
          <cell r="N63">
            <v>149</v>
          </cell>
        </row>
        <row r="64">
          <cell r="A64" t="str">
            <v>公営企業債等繰入見込額</v>
          </cell>
          <cell r="B64">
            <v>561</v>
          </cell>
          <cell r="E64">
            <v>496</v>
          </cell>
          <cell r="H64">
            <v>440</v>
          </cell>
          <cell r="K64">
            <v>403</v>
          </cell>
          <cell r="N64">
            <v>408</v>
          </cell>
        </row>
        <row r="65">
          <cell r="A65" t="str">
            <v>債務負担行為に基づく支出予定額</v>
          </cell>
          <cell r="B65" t="str">
            <v>-</v>
          </cell>
          <cell r="E65" t="str">
            <v>-</v>
          </cell>
          <cell r="H65" t="str">
            <v>-</v>
          </cell>
          <cell r="K65">
            <v>11</v>
          </cell>
          <cell r="N65">
            <v>11</v>
          </cell>
        </row>
        <row r="66">
          <cell r="A66" t="str">
            <v>一般会計等に係る地方債の現在高</v>
          </cell>
          <cell r="B66">
            <v>3628</v>
          </cell>
          <cell r="E66">
            <v>3746</v>
          </cell>
          <cell r="H66">
            <v>3831</v>
          </cell>
          <cell r="K66">
            <v>3833</v>
          </cell>
          <cell r="N66">
            <v>3616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823</v>
          </cell>
          <cell r="C72">
            <v>928</v>
          </cell>
          <cell r="D72">
            <v>926</v>
          </cell>
        </row>
        <row r="73">
          <cell r="A73" t="str">
            <v>減債基金</v>
          </cell>
          <cell r="B73">
            <v>523</v>
          </cell>
          <cell r="C73">
            <v>365</v>
          </cell>
          <cell r="D73">
            <v>569</v>
          </cell>
        </row>
        <row r="74">
          <cell r="A74" t="str">
            <v>その他特定目的基金</v>
          </cell>
          <cell r="B74">
            <v>1772</v>
          </cell>
          <cell r="C74">
            <v>1839</v>
          </cell>
          <cell r="D74">
            <v>2174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61" customWidth="1"/>
    <col min="12" max="12" width="2.26953125" style="61" customWidth="1"/>
    <col min="13" max="17" width="2.36328125" style="61" customWidth="1"/>
    <col min="18" max="119" width="2.08984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5125371</v>
      </c>
      <c r="BO4" s="92"/>
      <c r="BP4" s="92"/>
      <c r="BQ4" s="92"/>
      <c r="BR4" s="92"/>
      <c r="BS4" s="92"/>
      <c r="BT4" s="92"/>
      <c r="BU4" s="93"/>
      <c r="BV4" s="91">
        <v>4684946</v>
      </c>
      <c r="BW4" s="92"/>
      <c r="BX4" s="92"/>
      <c r="BY4" s="92"/>
      <c r="BZ4" s="92"/>
      <c r="CA4" s="92"/>
      <c r="CB4" s="92"/>
      <c r="CC4" s="93"/>
      <c r="CD4" s="94" t="s">
        <v>31</v>
      </c>
      <c r="CE4" s="95"/>
      <c r="CF4" s="95"/>
      <c r="CG4" s="95"/>
      <c r="CH4" s="95"/>
      <c r="CI4" s="95"/>
      <c r="CJ4" s="95"/>
      <c r="CK4" s="95"/>
      <c r="CL4" s="95"/>
      <c r="CM4" s="95"/>
      <c r="CN4" s="95"/>
      <c r="CO4" s="95"/>
      <c r="CP4" s="95"/>
      <c r="CQ4" s="95"/>
      <c r="CR4" s="95"/>
      <c r="CS4" s="96"/>
      <c r="CT4" s="97">
        <v>35.299999999999997</v>
      </c>
      <c r="CU4" s="98"/>
      <c r="CV4" s="98"/>
      <c r="CW4" s="98"/>
      <c r="CX4" s="98"/>
      <c r="CY4" s="98"/>
      <c r="CZ4" s="98"/>
      <c r="DA4" s="99"/>
      <c r="DB4" s="97">
        <v>41.6</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4394197</v>
      </c>
      <c r="BO5" s="114"/>
      <c r="BP5" s="114"/>
      <c r="BQ5" s="114"/>
      <c r="BR5" s="114"/>
      <c r="BS5" s="114"/>
      <c r="BT5" s="114"/>
      <c r="BU5" s="115"/>
      <c r="BV5" s="113">
        <v>3857049</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80.5</v>
      </c>
      <c r="CU5" s="120"/>
      <c r="CV5" s="120"/>
      <c r="CW5" s="120"/>
      <c r="CX5" s="120"/>
      <c r="CY5" s="120"/>
      <c r="CZ5" s="120"/>
      <c r="DA5" s="121"/>
      <c r="DB5" s="119">
        <v>84.7</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731174</v>
      </c>
      <c r="BO6" s="114"/>
      <c r="BP6" s="114"/>
      <c r="BQ6" s="114"/>
      <c r="BR6" s="114"/>
      <c r="BS6" s="114"/>
      <c r="BT6" s="114"/>
      <c r="BU6" s="115"/>
      <c r="BV6" s="113">
        <v>827897</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82.3</v>
      </c>
      <c r="CU6" s="133"/>
      <c r="CV6" s="133"/>
      <c r="CW6" s="133"/>
      <c r="CX6" s="133"/>
      <c r="CY6" s="133"/>
      <c r="CZ6" s="133"/>
      <c r="DA6" s="134"/>
      <c r="DB6" s="132">
        <v>86.9</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26128</v>
      </c>
      <c r="BO7" s="114"/>
      <c r="BP7" s="114"/>
      <c r="BQ7" s="114"/>
      <c r="BR7" s="114"/>
      <c r="BS7" s="114"/>
      <c r="BT7" s="114"/>
      <c r="BU7" s="115"/>
      <c r="BV7" s="113">
        <v>57175</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2000045</v>
      </c>
      <c r="CU7" s="114"/>
      <c r="CV7" s="114"/>
      <c r="CW7" s="114"/>
      <c r="CX7" s="114"/>
      <c r="CY7" s="114"/>
      <c r="CZ7" s="114"/>
      <c r="DA7" s="115"/>
      <c r="DB7" s="113">
        <v>1853979</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705046</v>
      </c>
      <c r="BO8" s="114"/>
      <c r="BP8" s="114"/>
      <c r="BQ8" s="114"/>
      <c r="BR8" s="114"/>
      <c r="BS8" s="114"/>
      <c r="BT8" s="114"/>
      <c r="BU8" s="115"/>
      <c r="BV8" s="113">
        <v>770722</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0.16</v>
      </c>
      <c r="CU8" s="149"/>
      <c r="CV8" s="149"/>
      <c r="CW8" s="149"/>
      <c r="CX8" s="149"/>
      <c r="CY8" s="149"/>
      <c r="CZ8" s="149"/>
      <c r="DA8" s="150"/>
      <c r="DB8" s="148">
        <v>0.16</v>
      </c>
      <c r="DC8" s="149"/>
      <c r="DD8" s="149"/>
      <c r="DE8" s="149"/>
      <c r="DF8" s="149"/>
      <c r="DG8" s="149"/>
      <c r="DH8" s="149"/>
      <c r="DI8" s="150"/>
    </row>
    <row r="9" spans="1:119" ht="18.75" customHeight="1" thickBot="1" x14ac:dyDescent="0.25">
      <c r="A9" s="63"/>
      <c r="B9" s="74" t="s">
        <v>49</v>
      </c>
      <c r="C9" s="75"/>
      <c r="D9" s="75"/>
      <c r="E9" s="75"/>
      <c r="F9" s="75"/>
      <c r="G9" s="75"/>
      <c r="H9" s="75"/>
      <c r="I9" s="75"/>
      <c r="J9" s="75"/>
      <c r="K9" s="151"/>
      <c r="L9" s="152" t="s">
        <v>50</v>
      </c>
      <c r="M9" s="153"/>
      <c r="N9" s="153"/>
      <c r="O9" s="153"/>
      <c r="P9" s="153"/>
      <c r="Q9" s="154"/>
      <c r="R9" s="155">
        <v>2033</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-65676</v>
      </c>
      <c r="BO9" s="114"/>
      <c r="BP9" s="114"/>
      <c r="BQ9" s="114"/>
      <c r="BR9" s="114"/>
      <c r="BS9" s="114"/>
      <c r="BT9" s="114"/>
      <c r="BU9" s="115"/>
      <c r="BV9" s="113">
        <v>447152</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12.3</v>
      </c>
      <c r="CU9" s="120"/>
      <c r="CV9" s="120"/>
      <c r="CW9" s="120"/>
      <c r="CX9" s="120"/>
      <c r="CY9" s="120"/>
      <c r="CZ9" s="120"/>
      <c r="DA9" s="121"/>
      <c r="DB9" s="119">
        <v>12.8</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55</v>
      </c>
      <c r="M10" s="106"/>
      <c r="N10" s="106"/>
      <c r="O10" s="106"/>
      <c r="P10" s="106"/>
      <c r="Q10" s="107"/>
      <c r="R10" s="159">
        <v>2232</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4958</v>
      </c>
      <c r="BO10" s="114"/>
      <c r="BP10" s="114"/>
      <c r="BQ10" s="114"/>
      <c r="BR10" s="114"/>
      <c r="BS10" s="114"/>
      <c r="BT10" s="114"/>
      <c r="BU10" s="115"/>
      <c r="BV10" s="113">
        <v>134962</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2">
      <c r="A12" s="63"/>
      <c r="B12" s="174" t="s">
        <v>66</v>
      </c>
      <c r="C12" s="175"/>
      <c r="D12" s="175"/>
      <c r="E12" s="175"/>
      <c r="F12" s="175"/>
      <c r="G12" s="175"/>
      <c r="H12" s="175"/>
      <c r="I12" s="175"/>
      <c r="J12" s="175"/>
      <c r="K12" s="176"/>
      <c r="L12" s="177" t="s">
        <v>67</v>
      </c>
      <c r="M12" s="178"/>
      <c r="N12" s="178"/>
      <c r="O12" s="178"/>
      <c r="P12" s="178"/>
      <c r="Q12" s="179"/>
      <c r="R12" s="180">
        <v>2088</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7539</v>
      </c>
      <c r="BO12" s="114"/>
      <c r="BP12" s="114"/>
      <c r="BQ12" s="114"/>
      <c r="BR12" s="114"/>
      <c r="BS12" s="114"/>
      <c r="BT12" s="114"/>
      <c r="BU12" s="115"/>
      <c r="BV12" s="113">
        <v>30000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73</v>
      </c>
      <c r="N13" s="194"/>
      <c r="O13" s="194"/>
      <c r="P13" s="194"/>
      <c r="Q13" s="195"/>
      <c r="R13" s="196">
        <v>2077</v>
      </c>
      <c r="S13" s="197"/>
      <c r="T13" s="197"/>
      <c r="U13" s="197"/>
      <c r="V13" s="198"/>
      <c r="W13" s="127" t="s">
        <v>74</v>
      </c>
      <c r="X13" s="128"/>
      <c r="Y13" s="128"/>
      <c r="Z13" s="128"/>
      <c r="AA13" s="128"/>
      <c r="AB13" s="123"/>
      <c r="AC13" s="159">
        <v>286</v>
      </c>
      <c r="AD13" s="160"/>
      <c r="AE13" s="160"/>
      <c r="AF13" s="160"/>
      <c r="AG13" s="199"/>
      <c r="AH13" s="159">
        <v>311</v>
      </c>
      <c r="AI13" s="160"/>
      <c r="AJ13" s="160"/>
      <c r="AK13" s="160"/>
      <c r="AL13" s="161"/>
      <c r="AM13" s="105" t="s">
        <v>75</v>
      </c>
      <c r="AN13" s="106"/>
      <c r="AO13" s="106"/>
      <c r="AP13" s="106"/>
      <c r="AQ13" s="106"/>
      <c r="AR13" s="106"/>
      <c r="AS13" s="106"/>
      <c r="AT13" s="107"/>
      <c r="AU13" s="108" t="s">
        <v>33</v>
      </c>
      <c r="AV13" s="109"/>
      <c r="AW13" s="109"/>
      <c r="AX13" s="109"/>
      <c r="AY13" s="110" t="s">
        <v>76</v>
      </c>
      <c r="AZ13" s="111"/>
      <c r="BA13" s="111"/>
      <c r="BB13" s="111"/>
      <c r="BC13" s="111"/>
      <c r="BD13" s="111"/>
      <c r="BE13" s="111"/>
      <c r="BF13" s="111"/>
      <c r="BG13" s="111"/>
      <c r="BH13" s="111"/>
      <c r="BI13" s="111"/>
      <c r="BJ13" s="111"/>
      <c r="BK13" s="111"/>
      <c r="BL13" s="111"/>
      <c r="BM13" s="112"/>
      <c r="BN13" s="113">
        <v>-68257</v>
      </c>
      <c r="BO13" s="114"/>
      <c r="BP13" s="114"/>
      <c r="BQ13" s="114"/>
      <c r="BR13" s="114"/>
      <c r="BS13" s="114"/>
      <c r="BT13" s="114"/>
      <c r="BU13" s="115"/>
      <c r="BV13" s="113">
        <v>552114</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11.4</v>
      </c>
      <c r="CU13" s="120"/>
      <c r="CV13" s="120"/>
      <c r="CW13" s="120"/>
      <c r="CX13" s="120"/>
      <c r="CY13" s="120"/>
      <c r="CZ13" s="120"/>
      <c r="DA13" s="121"/>
      <c r="DB13" s="119">
        <v>9.6999999999999993</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2135</v>
      </c>
      <c r="S14" s="197"/>
      <c r="T14" s="197"/>
      <c r="U14" s="197"/>
      <c r="V14" s="198"/>
      <c r="W14" s="85"/>
      <c r="X14" s="86"/>
      <c r="Y14" s="86"/>
      <c r="Z14" s="86"/>
      <c r="AA14" s="86"/>
      <c r="AB14" s="101"/>
      <c r="AC14" s="203">
        <v>28.4</v>
      </c>
      <c r="AD14" s="204"/>
      <c r="AE14" s="204"/>
      <c r="AF14" s="204"/>
      <c r="AG14" s="205"/>
      <c r="AH14" s="203">
        <v>29.4</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t="s">
        <v>65</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73</v>
      </c>
      <c r="N15" s="194"/>
      <c r="O15" s="194"/>
      <c r="P15" s="194"/>
      <c r="Q15" s="195"/>
      <c r="R15" s="196">
        <v>2126</v>
      </c>
      <c r="S15" s="197"/>
      <c r="T15" s="197"/>
      <c r="U15" s="197"/>
      <c r="V15" s="198"/>
      <c r="W15" s="127" t="s">
        <v>80</v>
      </c>
      <c r="X15" s="128"/>
      <c r="Y15" s="128"/>
      <c r="Z15" s="128"/>
      <c r="AA15" s="128"/>
      <c r="AB15" s="123"/>
      <c r="AC15" s="159">
        <v>184</v>
      </c>
      <c r="AD15" s="160"/>
      <c r="AE15" s="160"/>
      <c r="AF15" s="160"/>
      <c r="AG15" s="199"/>
      <c r="AH15" s="159">
        <v>214</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275098</v>
      </c>
      <c r="BO15" s="92"/>
      <c r="BP15" s="92"/>
      <c r="BQ15" s="92"/>
      <c r="BR15" s="92"/>
      <c r="BS15" s="92"/>
      <c r="BT15" s="92"/>
      <c r="BU15" s="93"/>
      <c r="BV15" s="91">
        <v>282032</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18.3</v>
      </c>
      <c r="AD16" s="204"/>
      <c r="AE16" s="204"/>
      <c r="AF16" s="204"/>
      <c r="AG16" s="205"/>
      <c r="AH16" s="203">
        <v>20.2</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1885424</v>
      </c>
      <c r="BO16" s="114"/>
      <c r="BP16" s="114"/>
      <c r="BQ16" s="114"/>
      <c r="BR16" s="114"/>
      <c r="BS16" s="114"/>
      <c r="BT16" s="114"/>
      <c r="BU16" s="115"/>
      <c r="BV16" s="113">
        <v>1749114</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537</v>
      </c>
      <c r="AD17" s="160"/>
      <c r="AE17" s="160"/>
      <c r="AF17" s="160"/>
      <c r="AG17" s="199"/>
      <c r="AH17" s="159">
        <v>532</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328310</v>
      </c>
      <c r="BO17" s="114"/>
      <c r="BP17" s="114"/>
      <c r="BQ17" s="114"/>
      <c r="BR17" s="114"/>
      <c r="BS17" s="114"/>
      <c r="BT17" s="114"/>
      <c r="BU17" s="115"/>
      <c r="BV17" s="113">
        <v>338496</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90</v>
      </c>
      <c r="C18" s="151"/>
      <c r="D18" s="151"/>
      <c r="E18" s="235"/>
      <c r="F18" s="235"/>
      <c r="G18" s="235"/>
      <c r="H18" s="235"/>
      <c r="I18" s="235"/>
      <c r="J18" s="235"/>
      <c r="K18" s="235"/>
      <c r="L18" s="236">
        <v>190.96</v>
      </c>
      <c r="M18" s="236"/>
      <c r="N18" s="236"/>
      <c r="O18" s="236"/>
      <c r="P18" s="236"/>
      <c r="Q18" s="236"/>
      <c r="R18" s="237"/>
      <c r="S18" s="237"/>
      <c r="T18" s="237"/>
      <c r="U18" s="237"/>
      <c r="V18" s="238"/>
      <c r="W18" s="143"/>
      <c r="X18" s="144"/>
      <c r="Y18" s="144"/>
      <c r="Z18" s="144"/>
      <c r="AA18" s="144"/>
      <c r="AB18" s="139"/>
      <c r="AC18" s="239">
        <v>53.3</v>
      </c>
      <c r="AD18" s="240"/>
      <c r="AE18" s="240"/>
      <c r="AF18" s="240"/>
      <c r="AG18" s="241"/>
      <c r="AH18" s="239">
        <v>50.3</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1605818</v>
      </c>
      <c r="BO18" s="114"/>
      <c r="BP18" s="114"/>
      <c r="BQ18" s="114"/>
      <c r="BR18" s="114"/>
      <c r="BS18" s="114"/>
      <c r="BT18" s="114"/>
      <c r="BU18" s="115"/>
      <c r="BV18" s="113">
        <v>1571249</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92</v>
      </c>
      <c r="C19" s="151"/>
      <c r="D19" s="151"/>
      <c r="E19" s="235"/>
      <c r="F19" s="235"/>
      <c r="G19" s="235"/>
      <c r="H19" s="235"/>
      <c r="I19" s="235"/>
      <c r="J19" s="235"/>
      <c r="K19" s="235"/>
      <c r="L19" s="243">
        <v>11</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3424195</v>
      </c>
      <c r="BO19" s="114"/>
      <c r="BP19" s="114"/>
      <c r="BQ19" s="114"/>
      <c r="BR19" s="114"/>
      <c r="BS19" s="114"/>
      <c r="BT19" s="114"/>
      <c r="BU19" s="115"/>
      <c r="BV19" s="113">
        <v>3124644</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94</v>
      </c>
      <c r="C20" s="151"/>
      <c r="D20" s="151"/>
      <c r="E20" s="235"/>
      <c r="F20" s="235"/>
      <c r="G20" s="235"/>
      <c r="H20" s="235"/>
      <c r="I20" s="235"/>
      <c r="J20" s="235"/>
      <c r="K20" s="235"/>
      <c r="L20" s="243">
        <v>786</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3615885</v>
      </c>
      <c r="BO22" s="92"/>
      <c r="BP22" s="92"/>
      <c r="BQ22" s="92"/>
      <c r="BR22" s="92"/>
      <c r="BS22" s="92"/>
      <c r="BT22" s="92"/>
      <c r="BU22" s="93"/>
      <c r="BV22" s="91">
        <v>3832995</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3518924</v>
      </c>
      <c r="BO23" s="114"/>
      <c r="BP23" s="114"/>
      <c r="BQ23" s="114"/>
      <c r="BR23" s="114"/>
      <c r="BS23" s="114"/>
      <c r="BT23" s="114"/>
      <c r="BU23" s="115"/>
      <c r="BV23" s="113">
        <v>3788795</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104</v>
      </c>
      <c r="F24" s="106"/>
      <c r="G24" s="106"/>
      <c r="H24" s="106"/>
      <c r="I24" s="106"/>
      <c r="J24" s="106"/>
      <c r="K24" s="107"/>
      <c r="L24" s="159">
        <v>1</v>
      </c>
      <c r="M24" s="160"/>
      <c r="N24" s="160"/>
      <c r="O24" s="160"/>
      <c r="P24" s="199"/>
      <c r="Q24" s="159">
        <v>7360</v>
      </c>
      <c r="R24" s="160"/>
      <c r="S24" s="160"/>
      <c r="T24" s="160"/>
      <c r="U24" s="160"/>
      <c r="V24" s="199"/>
      <c r="W24" s="280"/>
      <c r="X24" s="275"/>
      <c r="Y24" s="276"/>
      <c r="Z24" s="158" t="s">
        <v>105</v>
      </c>
      <c r="AA24" s="106"/>
      <c r="AB24" s="106"/>
      <c r="AC24" s="106"/>
      <c r="AD24" s="106"/>
      <c r="AE24" s="106"/>
      <c r="AF24" s="106"/>
      <c r="AG24" s="107"/>
      <c r="AH24" s="159">
        <v>52</v>
      </c>
      <c r="AI24" s="160"/>
      <c r="AJ24" s="160"/>
      <c r="AK24" s="160"/>
      <c r="AL24" s="199"/>
      <c r="AM24" s="159">
        <v>140764</v>
      </c>
      <c r="AN24" s="160"/>
      <c r="AO24" s="160"/>
      <c r="AP24" s="160"/>
      <c r="AQ24" s="160"/>
      <c r="AR24" s="199"/>
      <c r="AS24" s="159">
        <v>2707</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2657318</v>
      </c>
      <c r="BO24" s="114"/>
      <c r="BP24" s="114"/>
      <c r="BQ24" s="114"/>
      <c r="BR24" s="114"/>
      <c r="BS24" s="114"/>
      <c r="BT24" s="114"/>
      <c r="BU24" s="115"/>
      <c r="BV24" s="113">
        <v>2817943</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107</v>
      </c>
      <c r="F25" s="106"/>
      <c r="G25" s="106"/>
      <c r="H25" s="106"/>
      <c r="I25" s="106"/>
      <c r="J25" s="106"/>
      <c r="K25" s="107"/>
      <c r="L25" s="159">
        <v>1</v>
      </c>
      <c r="M25" s="160"/>
      <c r="N25" s="160"/>
      <c r="O25" s="160"/>
      <c r="P25" s="199"/>
      <c r="Q25" s="159">
        <v>5710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35766</v>
      </c>
      <c r="BO25" s="92"/>
      <c r="BP25" s="92"/>
      <c r="BQ25" s="92"/>
      <c r="BR25" s="92"/>
      <c r="BS25" s="92"/>
      <c r="BT25" s="92"/>
      <c r="BU25" s="93"/>
      <c r="BV25" s="91">
        <v>58726</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110</v>
      </c>
      <c r="F26" s="106"/>
      <c r="G26" s="106"/>
      <c r="H26" s="106"/>
      <c r="I26" s="106"/>
      <c r="J26" s="106"/>
      <c r="K26" s="107"/>
      <c r="L26" s="159">
        <v>1</v>
      </c>
      <c r="M26" s="160"/>
      <c r="N26" s="160"/>
      <c r="O26" s="160"/>
      <c r="P26" s="199"/>
      <c r="Q26" s="159">
        <v>5020</v>
      </c>
      <c r="R26" s="160"/>
      <c r="S26" s="160"/>
      <c r="T26" s="160"/>
      <c r="U26" s="160"/>
      <c r="V26" s="199"/>
      <c r="W26" s="280"/>
      <c r="X26" s="275"/>
      <c r="Y26" s="276"/>
      <c r="Z26" s="158" t="s">
        <v>111</v>
      </c>
      <c r="AA26" s="285"/>
      <c r="AB26" s="285"/>
      <c r="AC26" s="285"/>
      <c r="AD26" s="285"/>
      <c r="AE26" s="285"/>
      <c r="AF26" s="285"/>
      <c r="AG26" s="286"/>
      <c r="AH26" s="159">
        <v>3</v>
      </c>
      <c r="AI26" s="160"/>
      <c r="AJ26" s="160"/>
      <c r="AK26" s="160"/>
      <c r="AL26" s="199"/>
      <c r="AM26" s="159">
        <v>8805</v>
      </c>
      <c r="AN26" s="160"/>
      <c r="AO26" s="160"/>
      <c r="AP26" s="160"/>
      <c r="AQ26" s="160"/>
      <c r="AR26" s="199"/>
      <c r="AS26" s="159">
        <v>2935</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113</v>
      </c>
      <c r="F27" s="106"/>
      <c r="G27" s="106"/>
      <c r="H27" s="106"/>
      <c r="I27" s="106"/>
      <c r="J27" s="106"/>
      <c r="K27" s="107"/>
      <c r="L27" s="159">
        <v>1</v>
      </c>
      <c r="M27" s="160"/>
      <c r="N27" s="160"/>
      <c r="O27" s="160"/>
      <c r="P27" s="199"/>
      <c r="Q27" s="159">
        <v>2951</v>
      </c>
      <c r="R27" s="160"/>
      <c r="S27" s="160"/>
      <c r="T27" s="160"/>
      <c r="U27" s="160"/>
      <c r="V27" s="199"/>
      <c r="W27" s="280"/>
      <c r="X27" s="275"/>
      <c r="Y27" s="276"/>
      <c r="Z27" s="158" t="s">
        <v>114</v>
      </c>
      <c r="AA27" s="106"/>
      <c r="AB27" s="106"/>
      <c r="AC27" s="106"/>
      <c r="AD27" s="106"/>
      <c r="AE27" s="106"/>
      <c r="AF27" s="106"/>
      <c r="AG27" s="107"/>
      <c r="AH27" s="159" t="s">
        <v>65</v>
      </c>
      <c r="AI27" s="160"/>
      <c r="AJ27" s="160"/>
      <c r="AK27" s="160"/>
      <c r="AL27" s="199"/>
      <c r="AM27" s="159" t="s">
        <v>65</v>
      </c>
      <c r="AN27" s="160"/>
      <c r="AO27" s="160"/>
      <c r="AP27" s="160"/>
      <c r="AQ27" s="160"/>
      <c r="AR27" s="199"/>
      <c r="AS27" s="159" t="s">
        <v>65</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85683</v>
      </c>
      <c r="BO27" s="261"/>
      <c r="BP27" s="261"/>
      <c r="BQ27" s="261"/>
      <c r="BR27" s="261"/>
      <c r="BS27" s="261"/>
      <c r="BT27" s="261"/>
      <c r="BU27" s="262"/>
      <c r="BV27" s="260">
        <v>85672</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116</v>
      </c>
      <c r="F28" s="106"/>
      <c r="G28" s="106"/>
      <c r="H28" s="106"/>
      <c r="I28" s="106"/>
      <c r="J28" s="106"/>
      <c r="K28" s="107"/>
      <c r="L28" s="159">
        <v>1</v>
      </c>
      <c r="M28" s="160"/>
      <c r="N28" s="160"/>
      <c r="O28" s="160"/>
      <c r="P28" s="199"/>
      <c r="Q28" s="159">
        <v>2433</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925730</v>
      </c>
      <c r="BO28" s="92"/>
      <c r="BP28" s="92"/>
      <c r="BQ28" s="92"/>
      <c r="BR28" s="92"/>
      <c r="BS28" s="92"/>
      <c r="BT28" s="92"/>
      <c r="BU28" s="93"/>
      <c r="BV28" s="91">
        <v>928311</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120</v>
      </c>
      <c r="F29" s="106"/>
      <c r="G29" s="106"/>
      <c r="H29" s="106"/>
      <c r="I29" s="106"/>
      <c r="J29" s="106"/>
      <c r="K29" s="107"/>
      <c r="L29" s="159">
        <v>8</v>
      </c>
      <c r="M29" s="160"/>
      <c r="N29" s="160"/>
      <c r="O29" s="160"/>
      <c r="P29" s="199"/>
      <c r="Q29" s="159">
        <v>2214</v>
      </c>
      <c r="R29" s="160"/>
      <c r="S29" s="160"/>
      <c r="T29" s="160"/>
      <c r="U29" s="160"/>
      <c r="V29" s="199"/>
      <c r="W29" s="291"/>
      <c r="X29" s="292"/>
      <c r="Y29" s="293"/>
      <c r="Z29" s="158" t="s">
        <v>121</v>
      </c>
      <c r="AA29" s="106"/>
      <c r="AB29" s="106"/>
      <c r="AC29" s="106"/>
      <c r="AD29" s="106"/>
      <c r="AE29" s="106"/>
      <c r="AF29" s="106"/>
      <c r="AG29" s="107"/>
      <c r="AH29" s="159">
        <v>52</v>
      </c>
      <c r="AI29" s="160"/>
      <c r="AJ29" s="160"/>
      <c r="AK29" s="160"/>
      <c r="AL29" s="199"/>
      <c r="AM29" s="159">
        <v>140764</v>
      </c>
      <c r="AN29" s="160"/>
      <c r="AO29" s="160"/>
      <c r="AP29" s="160"/>
      <c r="AQ29" s="160"/>
      <c r="AR29" s="199"/>
      <c r="AS29" s="159">
        <v>2707</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569446</v>
      </c>
      <c r="BO29" s="114"/>
      <c r="BP29" s="114"/>
      <c r="BQ29" s="114"/>
      <c r="BR29" s="114"/>
      <c r="BS29" s="114"/>
      <c r="BT29" s="114"/>
      <c r="BU29" s="115"/>
      <c r="BV29" s="113">
        <v>365181</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93.4</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2173970</v>
      </c>
      <c r="BO30" s="261"/>
      <c r="BP30" s="261"/>
      <c r="BQ30" s="261"/>
      <c r="BR30" s="261"/>
      <c r="BS30" s="261"/>
      <c r="BT30" s="261"/>
      <c r="BU30" s="262"/>
      <c r="BV30" s="260">
        <v>1838789</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国民健康保険事業（事業勘定）</v>
      </c>
      <c r="X34" s="324"/>
      <c r="Y34" s="324"/>
      <c r="Z34" s="324"/>
      <c r="AA34" s="324"/>
      <c r="AB34" s="324"/>
      <c r="AC34" s="324"/>
      <c r="AD34" s="324"/>
      <c r="AE34" s="324"/>
      <c r="AF34" s="324"/>
      <c r="AG34" s="324"/>
      <c r="AH34" s="324"/>
      <c r="AI34" s="324"/>
      <c r="AJ34" s="324"/>
      <c r="AK34" s="324"/>
      <c r="AL34" s="63"/>
      <c r="AM34" s="323" t="str">
        <f>IF(AO34="","",MAX(C34:D43,U34:V43)+1)</f>
        <v/>
      </c>
      <c r="AN34" s="323"/>
      <c r="AO34" s="324"/>
      <c r="AP34" s="324"/>
      <c r="AQ34" s="324"/>
      <c r="AR34" s="324"/>
      <c r="AS34" s="324"/>
      <c r="AT34" s="324"/>
      <c r="AU34" s="324"/>
      <c r="AV34" s="324"/>
      <c r="AW34" s="324"/>
      <c r="AX34" s="324"/>
      <c r="AY34" s="324"/>
      <c r="AZ34" s="324"/>
      <c r="BA34" s="324"/>
      <c r="BB34" s="324"/>
      <c r="BC34" s="324"/>
      <c r="BD34" s="63"/>
      <c r="BE34" s="323">
        <f>IF(BG34="","",MAX(C34:D43,U34:V43,AM34:AN43)+1)</f>
        <v>6</v>
      </c>
      <c r="BF34" s="323"/>
      <c r="BG34" s="324" t="str">
        <f>IF('各会計、関係団体の財政状況及び健全化判断比率'!B32="","",'各会計、関係団体の財政状況及び健全化判断比率'!B32)</f>
        <v>簡易水道事業特別会計</v>
      </c>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球磨郡公立多良木病院企業団</v>
      </c>
      <c r="BZ34" s="324"/>
      <c r="CA34" s="324"/>
      <c r="CB34" s="324"/>
      <c r="CC34" s="324"/>
      <c r="CD34" s="324"/>
      <c r="CE34" s="324"/>
      <c r="CF34" s="324"/>
      <c r="CG34" s="324"/>
      <c r="CH34" s="324"/>
      <c r="CI34" s="324"/>
      <c r="CJ34" s="324"/>
      <c r="CK34" s="324"/>
      <c r="CL34" s="324"/>
      <c r="CM34" s="324"/>
      <c r="CN34" s="63"/>
      <c r="CO34" s="323">
        <f>IF(CQ34="","",MAX(C34:D43,U34:V43,AM34:AN43,BE34:BF43,BW34:BX43)+1)</f>
        <v>16</v>
      </c>
      <c r="CP34" s="323"/>
      <c r="CQ34" s="324" t="str">
        <f>IF('各会計、関係団体の財政状況及び健全化判断比率'!BS7="","",'各会計、関係団体の財政状況及び健全化判断比率'!BS7)</f>
        <v>株式会社みずかみ</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2">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国民健康保険事業（直診勘定）</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7</v>
      </c>
      <c r="BF35" s="323"/>
      <c r="BG35" s="324" t="str">
        <f>IF('各会計、関係団体の財政状況及び健全化判断比率'!B33="","",'各会計、関係団体の財政状況及び健全化判断比率'!B33)</f>
        <v>下水道事業特別会計</v>
      </c>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上球磨消防組合</v>
      </c>
      <c r="BZ35" s="324"/>
      <c r="CA35" s="324"/>
      <c r="CB35" s="324"/>
      <c r="CC35" s="324"/>
      <c r="CD35" s="324"/>
      <c r="CE35" s="324"/>
      <c r="CF35" s="324"/>
      <c r="CG35" s="324"/>
      <c r="CH35" s="324"/>
      <c r="CI35" s="324"/>
      <c r="CJ35" s="324"/>
      <c r="CK35" s="324"/>
      <c r="CL35" s="324"/>
      <c r="CM35" s="324"/>
      <c r="CN35" s="63"/>
      <c r="CO35" s="323">
        <f t="shared" ref="CO35:CO43" si="3">IF(CQ35="","",CO34+1)</f>
        <v>17</v>
      </c>
      <c r="CP35" s="323"/>
      <c r="CQ35" s="324" t="str">
        <f>IF('各会計、関係団体の財政状況及び健全化判断比率'!BS8="","",'各会計、関係団体の財政状況及び健全化判断比率'!BS8)</f>
        <v>くま川鉄道株式会社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介護保険事業</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f t="shared" si="1"/>
        <v>8</v>
      </c>
      <c r="BF36" s="323"/>
      <c r="BG36" s="324" t="str">
        <f>IF('各会計、関係団体の財政状況及び健全化判断比率'!B34="","",'各会計、関係団体の財政状況及び健全化判断比率'!B34)</f>
        <v>農業集落排水事業特別会計</v>
      </c>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人吉球磨広域行政組合（一般会計）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5</v>
      </c>
      <c r="V37" s="323"/>
      <c r="W37" s="324" t="str">
        <f>IF('各会計、関係団体の財政状況及び健全化判断比率'!B31="","",'各会計、関係団体の財政状況及び健全化判断比率'!B31)</f>
        <v>後期高齢者医療事業</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f t="shared" si="1"/>
        <v>9</v>
      </c>
      <c r="BF37" s="323"/>
      <c r="BG37" s="324" t="str">
        <f>IF('各会計、関係団体の財政状況及び健全化判断比率'!B35="","",'各会計、関係団体の財政状況及び健全化判断比率'!B35)</f>
        <v>林業集落排水事業特別会計</v>
      </c>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熊本県高齢者医療広域連合（一般会計）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IF('各会計、関係団体の財政状況及び健全化判断比率'!B72="","",'各会計、関係団体の財政状況及び健全化判断比率'!B72)</f>
        <v>熊本県高齢者医療広域連合（後期高齢者医療特別会計）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IF('各会計、関係団体の財政状況及び健全化判断比率'!B73="","",'各会計、関係団体の財政状況及び健全化判断比率'!B73)</f>
        <v>熊本県市町村総合事務組合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331" t="s">
        <v>146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4" zoomScaleSheetLayoutView="100" workbookViewId="0"/>
  </sheetViews>
  <sheetFormatPr defaultColWidth="0" defaultRowHeight="13.5" customHeight="1" zeroHeight="1" x14ac:dyDescent="0.2"/>
  <cols>
    <col min="1" max="1" width="6.6328125" style="1069" customWidth="1"/>
    <col min="2" max="2" width="11" style="1069" customWidth="1"/>
    <col min="3" max="3" width="17" style="1069" customWidth="1"/>
    <col min="4" max="5" width="16.6328125" style="1069" customWidth="1"/>
    <col min="6" max="15" width="15" style="1069" customWidth="1"/>
    <col min="16" max="16" width="24" style="1069" customWidth="1"/>
    <col min="17" max="16384" width="0" style="1069" hidden="1"/>
  </cols>
  <sheetData>
    <row r="1" spans="1:16" ht="16.5" customHeight="1" x14ac:dyDescent="0.2">
      <c r="A1" s="1068"/>
      <c r="B1" s="1068"/>
      <c r="C1" s="1068"/>
      <c r="D1" s="1068"/>
      <c r="E1" s="1068"/>
      <c r="F1" s="1068"/>
      <c r="G1" s="1068"/>
      <c r="H1" s="1068"/>
      <c r="I1" s="1068"/>
      <c r="J1" s="1068"/>
      <c r="K1" s="1068"/>
      <c r="L1" s="1068"/>
      <c r="M1" s="1068"/>
      <c r="N1" s="1068"/>
      <c r="O1" s="1068"/>
      <c r="P1" s="1068"/>
    </row>
    <row r="2" spans="1:16" ht="16.5" customHeight="1" x14ac:dyDescent="0.2">
      <c r="A2" s="1068"/>
      <c r="B2" s="1068"/>
      <c r="C2" s="1068"/>
      <c r="D2" s="1068"/>
      <c r="E2" s="1068"/>
      <c r="F2" s="1068"/>
      <c r="G2" s="1068"/>
      <c r="H2" s="1068"/>
      <c r="I2" s="1068"/>
      <c r="J2" s="1068"/>
      <c r="K2" s="1068"/>
      <c r="L2" s="1068"/>
      <c r="M2" s="1068"/>
      <c r="N2" s="1068"/>
      <c r="O2" s="1068"/>
      <c r="P2" s="1068"/>
    </row>
    <row r="3" spans="1:16" ht="16.5" customHeight="1" x14ac:dyDescent="0.2">
      <c r="A3" s="1068"/>
      <c r="B3" s="1068"/>
      <c r="C3" s="1068"/>
      <c r="D3" s="1068"/>
      <c r="E3" s="1068"/>
      <c r="F3" s="1068"/>
      <c r="G3" s="1068"/>
      <c r="H3" s="1068"/>
      <c r="I3" s="1068"/>
      <c r="J3" s="1068"/>
      <c r="K3" s="1068"/>
      <c r="L3" s="1068"/>
      <c r="M3" s="1068"/>
      <c r="N3" s="1068"/>
      <c r="O3" s="1068"/>
      <c r="P3" s="1068"/>
    </row>
    <row r="4" spans="1:16" ht="16.5" customHeight="1" x14ac:dyDescent="0.2">
      <c r="A4" s="1068"/>
      <c r="B4" s="1068"/>
      <c r="C4" s="1068"/>
      <c r="D4" s="1068"/>
      <c r="E4" s="1068"/>
      <c r="F4" s="1068"/>
      <c r="G4" s="1068"/>
      <c r="H4" s="1068"/>
      <c r="I4" s="1068"/>
      <c r="J4" s="1068"/>
      <c r="K4" s="1068"/>
      <c r="L4" s="1068"/>
      <c r="M4" s="1068"/>
      <c r="N4" s="1068"/>
      <c r="O4" s="1068"/>
      <c r="P4" s="1068"/>
    </row>
    <row r="5" spans="1:16" ht="16.5" customHeight="1" x14ac:dyDescent="0.2">
      <c r="A5" s="1068"/>
      <c r="B5" s="1068"/>
      <c r="C5" s="1068"/>
      <c r="D5" s="1068"/>
      <c r="E5" s="1068"/>
      <c r="F5" s="1068"/>
      <c r="G5" s="1068"/>
      <c r="H5" s="1068"/>
      <c r="I5" s="1068"/>
      <c r="J5" s="1068"/>
      <c r="K5" s="1068"/>
      <c r="L5" s="1068"/>
      <c r="M5" s="1068"/>
      <c r="N5" s="1068"/>
      <c r="O5" s="1068"/>
      <c r="P5" s="1068"/>
    </row>
    <row r="6" spans="1:16" ht="16.5" customHeight="1" x14ac:dyDescent="0.2">
      <c r="A6" s="1068"/>
      <c r="B6" s="1068"/>
      <c r="C6" s="1068"/>
      <c r="D6" s="1068"/>
      <c r="E6" s="1068"/>
      <c r="F6" s="1068"/>
      <c r="G6" s="1068"/>
      <c r="H6" s="1068"/>
      <c r="I6" s="1068"/>
      <c r="J6" s="1068"/>
      <c r="K6" s="1068"/>
      <c r="L6" s="1068"/>
      <c r="M6" s="1068"/>
      <c r="N6" s="1068"/>
      <c r="O6" s="1068"/>
      <c r="P6" s="1068"/>
    </row>
    <row r="7" spans="1:16" ht="16.5" customHeight="1" x14ac:dyDescent="0.2">
      <c r="A7" s="1068"/>
      <c r="B7" s="1068"/>
      <c r="C7" s="1068"/>
      <c r="D7" s="1068"/>
      <c r="E7" s="1068"/>
      <c r="F7" s="1068"/>
      <c r="G7" s="1068"/>
      <c r="H7" s="1068"/>
      <c r="I7" s="1068"/>
      <c r="J7" s="1068"/>
      <c r="K7" s="1068"/>
      <c r="L7" s="1068"/>
      <c r="M7" s="1068"/>
      <c r="N7" s="1068"/>
      <c r="O7" s="1068"/>
      <c r="P7" s="1068"/>
    </row>
    <row r="8" spans="1:16" ht="16.5" customHeight="1" x14ac:dyDescent="0.2">
      <c r="A8" s="1068"/>
      <c r="B8" s="1068"/>
      <c r="C8" s="1068"/>
      <c r="D8" s="1068"/>
      <c r="E8" s="1068"/>
      <c r="F8" s="1068"/>
      <c r="G8" s="1068"/>
      <c r="H8" s="1068"/>
      <c r="I8" s="1068"/>
      <c r="J8" s="1068"/>
      <c r="K8" s="1068"/>
      <c r="L8" s="1068"/>
      <c r="M8" s="1068"/>
      <c r="N8" s="1068"/>
      <c r="O8" s="1068"/>
      <c r="P8" s="1068"/>
    </row>
    <row r="9" spans="1:16" ht="16.5" customHeight="1" x14ac:dyDescent="0.2">
      <c r="A9" s="1068"/>
      <c r="B9" s="1068"/>
      <c r="C9" s="1068"/>
      <c r="D9" s="1068"/>
      <c r="E9" s="1068"/>
      <c r="F9" s="1068"/>
      <c r="G9" s="1068"/>
      <c r="H9" s="1068"/>
      <c r="I9" s="1068"/>
      <c r="J9" s="1068"/>
      <c r="K9" s="1068"/>
      <c r="L9" s="1068"/>
      <c r="M9" s="1068"/>
      <c r="N9" s="1068"/>
      <c r="O9" s="1068"/>
      <c r="P9" s="1068"/>
    </row>
    <row r="10" spans="1:16" ht="16.5" customHeight="1" x14ac:dyDescent="0.2">
      <c r="A10" s="1068"/>
      <c r="B10" s="1068"/>
      <c r="C10" s="1068"/>
      <c r="D10" s="1068"/>
      <c r="E10" s="1068"/>
      <c r="F10" s="1068"/>
      <c r="G10" s="1068"/>
      <c r="H10" s="1068"/>
      <c r="I10" s="1068"/>
      <c r="J10" s="1068"/>
      <c r="K10" s="1068"/>
      <c r="L10" s="1068"/>
      <c r="M10" s="1068"/>
      <c r="N10" s="1068"/>
      <c r="O10" s="1068"/>
      <c r="P10" s="1068"/>
    </row>
    <row r="11" spans="1:16" ht="16.5" customHeight="1" x14ac:dyDescent="0.2">
      <c r="A11" s="1068"/>
      <c r="B11" s="1068"/>
      <c r="C11" s="1068"/>
      <c r="D11" s="1068"/>
      <c r="E11" s="1068"/>
      <c r="F11" s="1068"/>
      <c r="G11" s="1068"/>
      <c r="H11" s="1068"/>
      <c r="I11" s="1068"/>
      <c r="J11" s="1068"/>
      <c r="K11" s="1068"/>
      <c r="L11" s="1068"/>
      <c r="M11" s="1068"/>
      <c r="N11" s="1068"/>
      <c r="O11" s="1068"/>
      <c r="P11" s="1068"/>
    </row>
    <row r="12" spans="1:16" ht="16.5" customHeight="1" x14ac:dyDescent="0.2">
      <c r="A12" s="1068"/>
      <c r="B12" s="1068"/>
      <c r="C12" s="1068"/>
      <c r="D12" s="1068"/>
      <c r="E12" s="1068"/>
      <c r="F12" s="1068"/>
      <c r="G12" s="1068"/>
      <c r="H12" s="1068"/>
      <c r="I12" s="1068"/>
      <c r="J12" s="1068"/>
      <c r="K12" s="1068"/>
      <c r="L12" s="1068"/>
      <c r="M12" s="1068"/>
      <c r="N12" s="1068"/>
      <c r="O12" s="1068"/>
      <c r="P12" s="1068"/>
    </row>
    <row r="13" spans="1:16" ht="16.5" customHeight="1" x14ac:dyDescent="0.2">
      <c r="A13" s="1068"/>
      <c r="B13" s="1068"/>
      <c r="C13" s="1068"/>
      <c r="D13" s="1068"/>
      <c r="E13" s="1068"/>
      <c r="F13" s="1068"/>
      <c r="G13" s="1068"/>
      <c r="H13" s="1068"/>
      <c r="I13" s="1068"/>
      <c r="J13" s="1068"/>
      <c r="K13" s="1068"/>
      <c r="L13" s="1068"/>
      <c r="M13" s="1068"/>
      <c r="N13" s="1068"/>
      <c r="O13" s="1068"/>
      <c r="P13" s="1068"/>
    </row>
    <row r="14" spans="1:16" ht="16.5" customHeight="1" x14ac:dyDescent="0.2">
      <c r="A14" s="1068"/>
      <c r="B14" s="1068"/>
      <c r="C14" s="1068"/>
      <c r="D14" s="1068"/>
      <c r="E14" s="1068"/>
      <c r="F14" s="1068"/>
      <c r="G14" s="1068"/>
      <c r="H14" s="1068"/>
      <c r="I14" s="1068"/>
      <c r="J14" s="1068"/>
      <c r="K14" s="1068"/>
      <c r="L14" s="1068"/>
      <c r="M14" s="1068"/>
      <c r="N14" s="1068"/>
      <c r="O14" s="1068"/>
      <c r="P14" s="1068"/>
    </row>
    <row r="15" spans="1:16" ht="16.5" customHeight="1" x14ac:dyDescent="0.2">
      <c r="A15" s="1068"/>
      <c r="B15" s="1068"/>
      <c r="C15" s="1068"/>
      <c r="D15" s="1068"/>
      <c r="E15" s="1068"/>
      <c r="F15" s="1068"/>
      <c r="G15" s="1068"/>
      <c r="H15" s="1068"/>
      <c r="I15" s="1068"/>
      <c r="J15" s="1068"/>
      <c r="K15" s="1068"/>
      <c r="L15" s="1068"/>
      <c r="M15" s="1068"/>
      <c r="N15" s="1068"/>
      <c r="O15" s="1068"/>
      <c r="P15" s="1068"/>
    </row>
    <row r="16" spans="1:16" ht="16.5" customHeight="1" x14ac:dyDescent="0.2">
      <c r="A16" s="1068"/>
      <c r="B16" s="1068"/>
      <c r="C16" s="1068"/>
      <c r="D16" s="1068"/>
      <c r="E16" s="1068"/>
      <c r="F16" s="1068"/>
      <c r="G16" s="1068"/>
      <c r="H16" s="1068"/>
      <c r="I16" s="1068"/>
      <c r="J16" s="1068"/>
      <c r="K16" s="1068"/>
      <c r="L16" s="1068"/>
      <c r="M16" s="1068"/>
      <c r="N16" s="1068"/>
      <c r="O16" s="1068"/>
      <c r="P16" s="1068"/>
    </row>
    <row r="17" spans="1:16" ht="16.5" customHeight="1" x14ac:dyDescent="0.2">
      <c r="A17" s="1068"/>
      <c r="B17" s="1068"/>
      <c r="C17" s="1068"/>
      <c r="D17" s="1068"/>
      <c r="E17" s="1068"/>
      <c r="F17" s="1068"/>
      <c r="G17" s="1068"/>
      <c r="H17" s="1068"/>
      <c r="I17" s="1068"/>
      <c r="J17" s="1068"/>
      <c r="K17" s="1068"/>
      <c r="L17" s="1068"/>
      <c r="M17" s="1068"/>
      <c r="N17" s="1068"/>
      <c r="O17" s="1068"/>
      <c r="P17" s="1068"/>
    </row>
    <row r="18" spans="1:16" ht="16.5" customHeight="1" x14ac:dyDescent="0.2">
      <c r="A18" s="1068"/>
      <c r="B18" s="1068"/>
      <c r="C18" s="1068"/>
      <c r="D18" s="1068"/>
      <c r="E18" s="1068"/>
      <c r="F18" s="1068"/>
      <c r="G18" s="1068"/>
      <c r="H18" s="1068"/>
      <c r="I18" s="1068"/>
      <c r="J18" s="1068"/>
      <c r="K18" s="1068"/>
      <c r="L18" s="1068"/>
      <c r="M18" s="1068"/>
      <c r="N18" s="1068"/>
      <c r="O18" s="1068"/>
      <c r="P18" s="1068"/>
    </row>
    <row r="19" spans="1:16" ht="16.5" customHeight="1" x14ac:dyDescent="0.2">
      <c r="A19" s="1068"/>
      <c r="B19" s="1068"/>
      <c r="C19" s="1068"/>
      <c r="D19" s="1068"/>
      <c r="E19" s="1068"/>
      <c r="F19" s="1068"/>
      <c r="G19" s="1068"/>
      <c r="H19" s="1068"/>
      <c r="I19" s="1068"/>
      <c r="J19" s="1068"/>
      <c r="K19" s="1068"/>
      <c r="L19" s="1068"/>
      <c r="M19" s="1068"/>
      <c r="N19" s="1068"/>
      <c r="O19" s="1068"/>
      <c r="P19" s="1068"/>
    </row>
    <row r="20" spans="1:16" ht="16.5" customHeight="1" x14ac:dyDescent="0.2">
      <c r="A20" s="1068"/>
      <c r="B20" s="1068"/>
      <c r="C20" s="1068"/>
      <c r="D20" s="1068"/>
      <c r="E20" s="1068"/>
      <c r="F20" s="1068"/>
      <c r="G20" s="1068"/>
      <c r="H20" s="1068"/>
      <c r="I20" s="1068"/>
      <c r="J20" s="1068"/>
      <c r="K20" s="1068"/>
      <c r="L20" s="1068"/>
      <c r="M20" s="1068"/>
      <c r="N20" s="1068"/>
      <c r="O20" s="1068"/>
      <c r="P20" s="1068"/>
    </row>
    <row r="21" spans="1:16" ht="16.5" customHeight="1" x14ac:dyDescent="0.2">
      <c r="A21" s="1068"/>
      <c r="B21" s="1068"/>
      <c r="C21" s="1068"/>
      <c r="D21" s="1068"/>
      <c r="E21" s="1068"/>
      <c r="F21" s="1068"/>
      <c r="G21" s="1068"/>
      <c r="H21" s="1068"/>
      <c r="I21" s="1068"/>
      <c r="J21" s="1068"/>
      <c r="K21" s="1068"/>
      <c r="L21" s="1068"/>
      <c r="M21" s="1068"/>
      <c r="N21" s="1068"/>
      <c r="O21" s="1068"/>
      <c r="P21" s="1068"/>
    </row>
    <row r="22" spans="1:16" ht="16.5" customHeight="1" x14ac:dyDescent="0.2">
      <c r="A22" s="1068"/>
      <c r="B22" s="1068"/>
      <c r="C22" s="1068"/>
      <c r="D22" s="1068"/>
      <c r="E22" s="1068"/>
      <c r="F22" s="1068"/>
      <c r="G22" s="1068"/>
      <c r="H22" s="1068"/>
      <c r="I22" s="1068"/>
      <c r="J22" s="1068"/>
      <c r="K22" s="1068"/>
      <c r="L22" s="1068"/>
      <c r="M22" s="1068"/>
      <c r="N22" s="1068"/>
      <c r="O22" s="1068"/>
      <c r="P22" s="1068"/>
    </row>
    <row r="23" spans="1:16" ht="16.5" customHeight="1" x14ac:dyDescent="0.2">
      <c r="A23" s="1068"/>
      <c r="B23" s="1068"/>
      <c r="C23" s="1068"/>
      <c r="D23" s="1068"/>
      <c r="E23" s="1068"/>
      <c r="F23" s="1068"/>
      <c r="G23" s="1068"/>
      <c r="H23" s="1068"/>
      <c r="I23" s="1068"/>
      <c r="J23" s="1068"/>
      <c r="K23" s="1068"/>
      <c r="L23" s="1068"/>
      <c r="M23" s="1068"/>
      <c r="N23" s="1068"/>
      <c r="O23" s="1068"/>
      <c r="P23" s="1068"/>
    </row>
    <row r="24" spans="1:16" ht="16.5" customHeight="1" x14ac:dyDescent="0.2">
      <c r="A24" s="1068"/>
      <c r="B24" s="1068"/>
      <c r="C24" s="1068"/>
      <c r="D24" s="1068"/>
      <c r="E24" s="1068"/>
      <c r="F24" s="1068"/>
      <c r="G24" s="1068"/>
      <c r="H24" s="1068"/>
      <c r="I24" s="1068"/>
      <c r="J24" s="1068"/>
      <c r="K24" s="1068"/>
      <c r="L24" s="1068"/>
      <c r="M24" s="1068"/>
      <c r="N24" s="1068"/>
      <c r="O24" s="1068"/>
      <c r="P24" s="1068"/>
    </row>
    <row r="25" spans="1:16" ht="16.5" customHeight="1" x14ac:dyDescent="0.2">
      <c r="A25" s="1068"/>
      <c r="B25" s="1068"/>
      <c r="C25" s="1068"/>
      <c r="D25" s="1068"/>
      <c r="E25" s="1068"/>
      <c r="F25" s="1068"/>
      <c r="G25" s="1068"/>
      <c r="H25" s="1068"/>
      <c r="I25" s="1068"/>
      <c r="J25" s="1068"/>
      <c r="K25" s="1068"/>
      <c r="L25" s="1068"/>
      <c r="M25" s="1068"/>
      <c r="N25" s="1068"/>
      <c r="O25" s="1068"/>
      <c r="P25" s="1068"/>
    </row>
    <row r="26" spans="1:16" ht="16.5" customHeight="1" x14ac:dyDescent="0.2">
      <c r="A26" s="1068"/>
      <c r="B26" s="1068"/>
      <c r="C26" s="1068"/>
      <c r="D26" s="1068"/>
      <c r="E26" s="1068"/>
      <c r="F26" s="1068"/>
      <c r="G26" s="1068"/>
      <c r="H26" s="1068"/>
      <c r="I26" s="1068"/>
      <c r="J26" s="1068"/>
      <c r="K26" s="1068"/>
      <c r="L26" s="1068"/>
      <c r="M26" s="1068"/>
      <c r="N26" s="1068"/>
      <c r="O26" s="1068"/>
      <c r="P26" s="1068"/>
    </row>
    <row r="27" spans="1:16" ht="16.5" customHeight="1" x14ac:dyDescent="0.2">
      <c r="A27" s="1068"/>
      <c r="B27" s="1068"/>
      <c r="C27" s="1068"/>
      <c r="D27" s="1068"/>
      <c r="E27" s="1068"/>
      <c r="F27" s="1068"/>
      <c r="G27" s="1068"/>
      <c r="H27" s="1068"/>
      <c r="I27" s="1068"/>
      <c r="J27" s="1068"/>
      <c r="K27" s="1068"/>
      <c r="L27" s="1068"/>
      <c r="M27" s="1068"/>
      <c r="N27" s="1068"/>
      <c r="O27" s="1068"/>
      <c r="P27" s="1068"/>
    </row>
    <row r="28" spans="1:16" ht="16.5" customHeight="1" x14ac:dyDescent="0.2">
      <c r="A28" s="1068"/>
      <c r="B28" s="1068"/>
      <c r="C28" s="1068"/>
      <c r="D28" s="1068"/>
      <c r="E28" s="1068"/>
      <c r="F28" s="1068"/>
      <c r="G28" s="1068"/>
      <c r="H28" s="1068"/>
      <c r="I28" s="1068"/>
      <c r="J28" s="1068"/>
      <c r="K28" s="1068"/>
      <c r="L28" s="1068"/>
      <c r="M28" s="1068"/>
      <c r="N28" s="1068"/>
      <c r="O28" s="1068"/>
      <c r="P28" s="1068"/>
    </row>
    <row r="29" spans="1:16" ht="16.5" customHeight="1" x14ac:dyDescent="0.2">
      <c r="A29" s="1068"/>
      <c r="B29" s="1068"/>
      <c r="C29" s="1068"/>
      <c r="D29" s="1068"/>
      <c r="E29" s="1068"/>
      <c r="F29" s="1068"/>
      <c r="G29" s="1068"/>
      <c r="H29" s="1068"/>
      <c r="I29" s="1068"/>
      <c r="J29" s="1068"/>
      <c r="K29" s="1068"/>
      <c r="L29" s="1068"/>
      <c r="M29" s="1068"/>
      <c r="N29" s="1068"/>
      <c r="O29" s="1068"/>
      <c r="P29" s="1068"/>
    </row>
    <row r="30" spans="1:16" ht="16.5" customHeight="1" x14ac:dyDescent="0.2">
      <c r="A30" s="1068"/>
      <c r="B30" s="1068"/>
      <c r="C30" s="1068"/>
      <c r="D30" s="1068"/>
      <c r="E30" s="1068"/>
      <c r="F30" s="1068"/>
      <c r="G30" s="1068"/>
      <c r="H30" s="1068"/>
      <c r="I30" s="1068"/>
      <c r="J30" s="1068"/>
      <c r="K30" s="1068"/>
      <c r="L30" s="1068"/>
      <c r="M30" s="1068"/>
      <c r="N30" s="1068"/>
      <c r="O30" s="1068"/>
      <c r="P30" s="1068"/>
    </row>
    <row r="31" spans="1:16" ht="16.5" customHeight="1" x14ac:dyDescent="0.2">
      <c r="A31" s="1068"/>
      <c r="B31" s="1068"/>
      <c r="C31" s="1068"/>
      <c r="D31" s="1068"/>
      <c r="E31" s="1068"/>
      <c r="F31" s="1068"/>
      <c r="G31" s="1068"/>
      <c r="H31" s="1068"/>
      <c r="I31" s="1068"/>
      <c r="J31" s="1068"/>
      <c r="K31" s="1068"/>
      <c r="L31" s="1068"/>
      <c r="M31" s="1068"/>
      <c r="N31" s="1068"/>
      <c r="O31" s="1068"/>
      <c r="P31" s="1068"/>
    </row>
    <row r="32" spans="1:16" ht="31.5" customHeight="1" thickBot="1" x14ac:dyDescent="0.25">
      <c r="A32" s="1068"/>
      <c r="B32" s="1068"/>
      <c r="C32" s="1068"/>
      <c r="D32" s="1068"/>
      <c r="E32" s="1068"/>
      <c r="F32" s="1068"/>
      <c r="G32" s="1068"/>
      <c r="H32" s="1068"/>
      <c r="I32" s="1068"/>
      <c r="J32" s="1070" t="s">
        <v>485</v>
      </c>
      <c r="K32" s="1068"/>
      <c r="L32" s="1068"/>
      <c r="M32" s="1068"/>
      <c r="N32" s="1068"/>
      <c r="O32" s="1068"/>
      <c r="P32" s="1068"/>
    </row>
    <row r="33" spans="1:16" ht="39" customHeight="1" thickBot="1" x14ac:dyDescent="0.3">
      <c r="A33" s="1068"/>
      <c r="B33" s="1071" t="s">
        <v>493</v>
      </c>
      <c r="C33" s="1072"/>
      <c r="D33" s="1072"/>
      <c r="E33" s="1073" t="s">
        <v>486</v>
      </c>
      <c r="F33" s="1074" t="s">
        <v>3</v>
      </c>
      <c r="G33" s="1075" t="s">
        <v>4</v>
      </c>
      <c r="H33" s="1075" t="s">
        <v>5</v>
      </c>
      <c r="I33" s="1075" t="s">
        <v>6</v>
      </c>
      <c r="J33" s="1076" t="s">
        <v>7</v>
      </c>
      <c r="K33" s="1068"/>
      <c r="L33" s="1068"/>
      <c r="M33" s="1068"/>
      <c r="N33" s="1068"/>
      <c r="O33" s="1068"/>
      <c r="P33" s="1068"/>
    </row>
    <row r="34" spans="1:16" ht="39" customHeight="1" x14ac:dyDescent="0.2">
      <c r="A34" s="1068"/>
      <c r="B34" s="1077"/>
      <c r="C34" s="1078" t="s">
        <v>494</v>
      </c>
      <c r="D34" s="1078"/>
      <c r="E34" s="1079"/>
      <c r="F34" s="1080">
        <v>20.46</v>
      </c>
      <c r="G34" s="1081">
        <v>16.18</v>
      </c>
      <c r="H34" s="1081">
        <v>19.010000000000002</v>
      </c>
      <c r="I34" s="1081">
        <v>41.57</v>
      </c>
      <c r="J34" s="1082">
        <v>35.25</v>
      </c>
      <c r="K34" s="1068"/>
      <c r="L34" s="1068"/>
      <c r="M34" s="1068"/>
      <c r="N34" s="1068"/>
      <c r="O34" s="1068"/>
      <c r="P34" s="1068"/>
    </row>
    <row r="35" spans="1:16" ht="39" customHeight="1" x14ac:dyDescent="0.2">
      <c r="A35" s="1068"/>
      <c r="B35" s="1083"/>
      <c r="C35" s="1084" t="s">
        <v>495</v>
      </c>
      <c r="D35" s="1085"/>
      <c r="E35" s="1086"/>
      <c r="F35" s="1087">
        <v>2.77</v>
      </c>
      <c r="G35" s="1088">
        <v>3.06</v>
      </c>
      <c r="H35" s="1088">
        <v>2.87</v>
      </c>
      <c r="I35" s="1088">
        <v>1.88</v>
      </c>
      <c r="J35" s="1089">
        <v>1.51</v>
      </c>
      <c r="K35" s="1068"/>
      <c r="L35" s="1068"/>
      <c r="M35" s="1068"/>
      <c r="N35" s="1068"/>
      <c r="O35" s="1068"/>
      <c r="P35" s="1068"/>
    </row>
    <row r="36" spans="1:16" ht="39" customHeight="1" x14ac:dyDescent="0.2">
      <c r="A36" s="1068"/>
      <c r="B36" s="1083"/>
      <c r="C36" s="1084" t="s">
        <v>496</v>
      </c>
      <c r="D36" s="1085"/>
      <c r="E36" s="1086"/>
      <c r="F36" s="1087">
        <v>1.1599999999999999</v>
      </c>
      <c r="G36" s="1088">
        <v>1.35</v>
      </c>
      <c r="H36" s="1088">
        <v>1.7</v>
      </c>
      <c r="I36" s="1088">
        <v>1.55</v>
      </c>
      <c r="J36" s="1089">
        <v>1.22</v>
      </c>
      <c r="K36" s="1068"/>
      <c r="L36" s="1068"/>
      <c r="M36" s="1068"/>
      <c r="N36" s="1068"/>
      <c r="O36" s="1068"/>
      <c r="P36" s="1068"/>
    </row>
    <row r="37" spans="1:16" ht="39" customHeight="1" x14ac:dyDescent="0.2">
      <c r="A37" s="1068"/>
      <c r="B37" s="1083"/>
      <c r="C37" s="1084" t="s">
        <v>497</v>
      </c>
      <c r="D37" s="1085"/>
      <c r="E37" s="1086"/>
      <c r="F37" s="1087">
        <v>0.28999999999999998</v>
      </c>
      <c r="G37" s="1088">
        <v>0.35</v>
      </c>
      <c r="H37" s="1088">
        <v>0.38</v>
      </c>
      <c r="I37" s="1088">
        <v>1.5</v>
      </c>
      <c r="J37" s="1089">
        <v>0.52</v>
      </c>
      <c r="K37" s="1068"/>
      <c r="L37" s="1068"/>
      <c r="M37" s="1068"/>
      <c r="N37" s="1068"/>
      <c r="O37" s="1068"/>
      <c r="P37" s="1068"/>
    </row>
    <row r="38" spans="1:16" ht="39" customHeight="1" x14ac:dyDescent="0.2">
      <c r="A38" s="1068"/>
      <c r="B38" s="1083"/>
      <c r="C38" s="1084" t="s">
        <v>498</v>
      </c>
      <c r="D38" s="1085"/>
      <c r="E38" s="1086"/>
      <c r="F38" s="1087">
        <v>0.13</v>
      </c>
      <c r="G38" s="1088">
        <v>0.14000000000000001</v>
      </c>
      <c r="H38" s="1088">
        <v>0.16</v>
      </c>
      <c r="I38" s="1088">
        <v>0.28999999999999998</v>
      </c>
      <c r="J38" s="1089">
        <v>0.2</v>
      </c>
      <c r="K38" s="1068"/>
      <c r="L38" s="1068"/>
      <c r="M38" s="1068"/>
      <c r="N38" s="1068"/>
      <c r="O38" s="1068"/>
      <c r="P38" s="1068"/>
    </row>
    <row r="39" spans="1:16" ht="39" customHeight="1" x14ac:dyDescent="0.2">
      <c r="A39" s="1068"/>
      <c r="B39" s="1083"/>
      <c r="C39" s="1084" t="s">
        <v>499</v>
      </c>
      <c r="D39" s="1085"/>
      <c r="E39" s="1086"/>
      <c r="F39" s="1087">
        <v>0.11</v>
      </c>
      <c r="G39" s="1088">
        <v>0.15</v>
      </c>
      <c r="H39" s="1088">
        <v>0.11</v>
      </c>
      <c r="I39" s="1088">
        <v>7.0000000000000007E-2</v>
      </c>
      <c r="J39" s="1089">
        <v>0.11</v>
      </c>
      <c r="K39" s="1068"/>
      <c r="L39" s="1068"/>
      <c r="M39" s="1068"/>
      <c r="N39" s="1068"/>
      <c r="O39" s="1068"/>
      <c r="P39" s="1068"/>
    </row>
    <row r="40" spans="1:16" ht="39" customHeight="1" x14ac:dyDescent="0.2">
      <c r="A40" s="1068"/>
      <c r="B40" s="1083"/>
      <c r="C40" s="1084" t="s">
        <v>500</v>
      </c>
      <c r="D40" s="1085"/>
      <c r="E40" s="1086"/>
      <c r="F40" s="1087">
        <v>0.06</v>
      </c>
      <c r="G40" s="1088">
        <v>7.0000000000000007E-2</v>
      </c>
      <c r="H40" s="1088">
        <v>0.1</v>
      </c>
      <c r="I40" s="1088">
        <v>0.09</v>
      </c>
      <c r="J40" s="1089">
        <v>0.09</v>
      </c>
      <c r="K40" s="1068"/>
      <c r="L40" s="1068"/>
      <c r="M40" s="1068"/>
      <c r="N40" s="1068"/>
      <c r="O40" s="1068"/>
      <c r="P40" s="1068"/>
    </row>
    <row r="41" spans="1:16" ht="39" customHeight="1" x14ac:dyDescent="0.2">
      <c r="A41" s="1068"/>
      <c r="B41" s="1083"/>
      <c r="C41" s="1084" t="s">
        <v>501</v>
      </c>
      <c r="D41" s="1085"/>
      <c r="E41" s="1086"/>
      <c r="F41" s="1087">
        <v>0.05</v>
      </c>
      <c r="G41" s="1088">
        <v>0.06</v>
      </c>
      <c r="H41" s="1088">
        <v>0.06</v>
      </c>
      <c r="I41" s="1088">
        <v>0.04</v>
      </c>
      <c r="J41" s="1089">
        <v>0.04</v>
      </c>
      <c r="K41" s="1068"/>
      <c r="L41" s="1068"/>
      <c r="M41" s="1068"/>
      <c r="N41" s="1068"/>
      <c r="O41" s="1068"/>
      <c r="P41" s="1068"/>
    </row>
    <row r="42" spans="1:16" ht="39" customHeight="1" x14ac:dyDescent="0.2">
      <c r="A42" s="1068"/>
      <c r="B42" s="1090"/>
      <c r="C42" s="1084" t="s">
        <v>502</v>
      </c>
      <c r="D42" s="1085"/>
      <c r="E42" s="1086"/>
      <c r="F42" s="1087" t="s">
        <v>446</v>
      </c>
      <c r="G42" s="1088" t="s">
        <v>446</v>
      </c>
      <c r="H42" s="1088" t="s">
        <v>446</v>
      </c>
      <c r="I42" s="1088" t="s">
        <v>446</v>
      </c>
      <c r="J42" s="1089" t="s">
        <v>446</v>
      </c>
      <c r="K42" s="1068"/>
      <c r="L42" s="1068"/>
      <c r="M42" s="1068"/>
      <c r="N42" s="1068"/>
      <c r="O42" s="1068"/>
      <c r="P42" s="1068"/>
    </row>
    <row r="43" spans="1:16" ht="39" customHeight="1" thickBot="1" x14ac:dyDescent="0.25">
      <c r="A43" s="1068"/>
      <c r="B43" s="1091"/>
      <c r="C43" s="1092" t="s">
        <v>503</v>
      </c>
      <c r="D43" s="1093"/>
      <c r="E43" s="1094"/>
      <c r="F43" s="1095">
        <v>0.01</v>
      </c>
      <c r="G43" s="1096">
        <v>0.02</v>
      </c>
      <c r="H43" s="1096">
        <v>0.02</v>
      </c>
      <c r="I43" s="1096">
        <v>0.03</v>
      </c>
      <c r="J43" s="1097">
        <v>0</v>
      </c>
      <c r="K43" s="1068"/>
      <c r="L43" s="1068"/>
      <c r="M43" s="1068"/>
      <c r="N43" s="1068"/>
      <c r="O43" s="1068"/>
      <c r="P43" s="1068"/>
    </row>
    <row r="44" spans="1:16" ht="39" customHeight="1" x14ac:dyDescent="0.2">
      <c r="A44" s="1068"/>
      <c r="B44" s="1098" t="s">
        <v>504</v>
      </c>
      <c r="C44" s="1099"/>
      <c r="D44" s="1100"/>
      <c r="E44" s="1100"/>
      <c r="F44" s="1101"/>
      <c r="G44" s="1101"/>
      <c r="H44" s="1101"/>
      <c r="I44" s="1101"/>
      <c r="J44" s="1101"/>
      <c r="K44" s="1068"/>
      <c r="L44" s="1068"/>
      <c r="M44" s="1068"/>
      <c r="N44" s="1068"/>
      <c r="O44" s="1068"/>
      <c r="P44" s="1068"/>
    </row>
    <row r="45" spans="1:16" ht="16.5" x14ac:dyDescent="0.2">
      <c r="A45" s="1068"/>
      <c r="B45" s="1068"/>
      <c r="C45" s="1068"/>
      <c r="D45" s="1068"/>
      <c r="E45" s="1068"/>
      <c r="F45" s="1068"/>
      <c r="G45" s="1068"/>
      <c r="H45" s="1068"/>
      <c r="I45" s="1068"/>
      <c r="J45" s="1068"/>
      <c r="K45" s="1068"/>
      <c r="L45" s="1068"/>
      <c r="M45" s="1068"/>
      <c r="N45" s="1068"/>
      <c r="O45" s="1068"/>
      <c r="P45" s="1068"/>
    </row>
  </sheetData>
  <sheetProtection algorithmName="SHA-512" hashValue="z7Xrbz0gf37C9mNS+RPDRuoF6pimEOWINefucPVFzHDTS4M94RmOghRAKG3GQBvTBbnaeQidWqoqe+78w+Vc4g==" saltValue="Zg2hn69d1hNz5HG8aXaE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13" zoomScaleSheetLayoutView="55" workbookViewId="0"/>
  </sheetViews>
  <sheetFormatPr defaultColWidth="0" defaultRowHeight="12.65" customHeight="1" zeroHeight="1" x14ac:dyDescent="0.2"/>
  <cols>
    <col min="1" max="1" width="6.6328125" style="1103" customWidth="1"/>
    <col min="2" max="3" width="10.90625" style="1103" customWidth="1"/>
    <col min="4" max="4" width="10" style="1103" customWidth="1"/>
    <col min="5" max="10" width="11" style="1103" customWidth="1"/>
    <col min="11" max="15" width="13.08984375" style="1103" customWidth="1"/>
    <col min="16" max="21" width="11.453125" style="1103" customWidth="1"/>
    <col min="22" max="16384" width="0" style="1103" hidden="1"/>
  </cols>
  <sheetData>
    <row r="1" spans="1:21" ht="13.5" customHeight="1" x14ac:dyDescent="0.2">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2">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2">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2">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2">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2">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2">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2">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2">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2">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2">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2">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2">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2">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2">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2">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2">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2">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2">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2">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2">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2">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2">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2">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2">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2">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2">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2">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2">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2">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2">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2">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2">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2">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2">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2">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2">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2">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2">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2">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2">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2">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5">
      <c r="A43" s="1102"/>
      <c r="B43" s="1102"/>
      <c r="C43" s="1102"/>
      <c r="D43" s="1102"/>
      <c r="E43" s="1102"/>
      <c r="F43" s="1102"/>
      <c r="G43" s="1102"/>
      <c r="H43" s="1102"/>
      <c r="I43" s="1102"/>
      <c r="J43" s="1102"/>
      <c r="K43" s="1102"/>
      <c r="L43" s="1102"/>
      <c r="M43" s="1102"/>
      <c r="N43" s="1102"/>
      <c r="O43" s="1104" t="s">
        <v>505</v>
      </c>
      <c r="P43" s="1102"/>
      <c r="Q43" s="1102"/>
      <c r="R43" s="1102"/>
      <c r="S43" s="1102"/>
      <c r="T43" s="1102"/>
      <c r="U43" s="1102"/>
    </row>
    <row r="44" spans="1:21" ht="30.75" customHeight="1" thickBot="1" x14ac:dyDescent="0.3">
      <c r="A44" s="1102"/>
      <c r="B44" s="1105" t="s">
        <v>506</v>
      </c>
      <c r="C44" s="1106"/>
      <c r="D44" s="1106"/>
      <c r="E44" s="1107"/>
      <c r="F44" s="1107"/>
      <c r="G44" s="1107"/>
      <c r="H44" s="1107"/>
      <c r="I44" s="1107"/>
      <c r="J44" s="1108" t="s">
        <v>486</v>
      </c>
      <c r="K44" s="1109" t="s">
        <v>3</v>
      </c>
      <c r="L44" s="1110" t="s">
        <v>4</v>
      </c>
      <c r="M44" s="1110" t="s">
        <v>5</v>
      </c>
      <c r="N44" s="1110" t="s">
        <v>6</v>
      </c>
      <c r="O44" s="1111" t="s">
        <v>7</v>
      </c>
      <c r="P44" s="1102"/>
      <c r="Q44" s="1102"/>
      <c r="R44" s="1102"/>
      <c r="S44" s="1102"/>
      <c r="T44" s="1102"/>
      <c r="U44" s="1102"/>
    </row>
    <row r="45" spans="1:21" ht="30.75" customHeight="1" x14ac:dyDescent="0.2">
      <c r="A45" s="1102"/>
      <c r="B45" s="1112" t="s">
        <v>507</v>
      </c>
      <c r="C45" s="1113"/>
      <c r="D45" s="1114"/>
      <c r="E45" s="1115" t="s">
        <v>508</v>
      </c>
      <c r="F45" s="1115"/>
      <c r="G45" s="1115"/>
      <c r="H45" s="1115"/>
      <c r="I45" s="1115"/>
      <c r="J45" s="1116"/>
      <c r="K45" s="1117">
        <v>277</v>
      </c>
      <c r="L45" s="1118">
        <v>274</v>
      </c>
      <c r="M45" s="1118">
        <v>343</v>
      </c>
      <c r="N45" s="1118">
        <v>400</v>
      </c>
      <c r="O45" s="1119">
        <v>420</v>
      </c>
      <c r="P45" s="1102"/>
      <c r="Q45" s="1102"/>
      <c r="R45" s="1102"/>
      <c r="S45" s="1102"/>
      <c r="T45" s="1102"/>
      <c r="U45" s="1102"/>
    </row>
    <row r="46" spans="1:21" ht="30.75" customHeight="1" x14ac:dyDescent="0.2">
      <c r="A46" s="1102"/>
      <c r="B46" s="1120"/>
      <c r="C46" s="1121"/>
      <c r="D46" s="1122"/>
      <c r="E46" s="1123" t="s">
        <v>509</v>
      </c>
      <c r="F46" s="1123"/>
      <c r="G46" s="1123"/>
      <c r="H46" s="1123"/>
      <c r="I46" s="1123"/>
      <c r="J46" s="1124"/>
      <c r="K46" s="1125" t="s">
        <v>446</v>
      </c>
      <c r="L46" s="1126" t="s">
        <v>446</v>
      </c>
      <c r="M46" s="1126" t="s">
        <v>446</v>
      </c>
      <c r="N46" s="1126" t="s">
        <v>446</v>
      </c>
      <c r="O46" s="1127" t="s">
        <v>446</v>
      </c>
      <c r="P46" s="1102"/>
      <c r="Q46" s="1102"/>
      <c r="R46" s="1102"/>
      <c r="S46" s="1102"/>
      <c r="T46" s="1102"/>
      <c r="U46" s="1102"/>
    </row>
    <row r="47" spans="1:21" ht="30.75" customHeight="1" x14ac:dyDescent="0.2">
      <c r="A47" s="1102"/>
      <c r="B47" s="1120"/>
      <c r="C47" s="1121"/>
      <c r="D47" s="1122"/>
      <c r="E47" s="1123" t="s">
        <v>510</v>
      </c>
      <c r="F47" s="1123"/>
      <c r="G47" s="1123"/>
      <c r="H47" s="1123"/>
      <c r="I47" s="1123"/>
      <c r="J47" s="1124"/>
      <c r="K47" s="1125" t="s">
        <v>446</v>
      </c>
      <c r="L47" s="1126" t="s">
        <v>446</v>
      </c>
      <c r="M47" s="1126" t="s">
        <v>446</v>
      </c>
      <c r="N47" s="1126" t="s">
        <v>446</v>
      </c>
      <c r="O47" s="1127" t="s">
        <v>446</v>
      </c>
      <c r="P47" s="1102"/>
      <c r="Q47" s="1102"/>
      <c r="R47" s="1102"/>
      <c r="S47" s="1102"/>
      <c r="T47" s="1102"/>
      <c r="U47" s="1102"/>
    </row>
    <row r="48" spans="1:21" ht="30.75" customHeight="1" x14ac:dyDescent="0.2">
      <c r="A48" s="1102"/>
      <c r="B48" s="1120"/>
      <c r="C48" s="1121"/>
      <c r="D48" s="1122"/>
      <c r="E48" s="1123" t="s">
        <v>511</v>
      </c>
      <c r="F48" s="1123"/>
      <c r="G48" s="1123"/>
      <c r="H48" s="1123"/>
      <c r="I48" s="1123"/>
      <c r="J48" s="1124"/>
      <c r="K48" s="1125">
        <v>61</v>
      </c>
      <c r="L48" s="1126">
        <v>61</v>
      </c>
      <c r="M48" s="1126">
        <v>62</v>
      </c>
      <c r="N48" s="1126">
        <v>66</v>
      </c>
      <c r="O48" s="1127">
        <v>64</v>
      </c>
      <c r="P48" s="1102"/>
      <c r="Q48" s="1102"/>
      <c r="R48" s="1102"/>
      <c r="S48" s="1102"/>
      <c r="T48" s="1102"/>
      <c r="U48" s="1102"/>
    </row>
    <row r="49" spans="1:21" ht="30.75" customHeight="1" x14ac:dyDescent="0.2">
      <c r="A49" s="1102"/>
      <c r="B49" s="1120"/>
      <c r="C49" s="1121"/>
      <c r="D49" s="1122"/>
      <c r="E49" s="1123" t="s">
        <v>512</v>
      </c>
      <c r="F49" s="1123"/>
      <c r="G49" s="1123"/>
      <c r="H49" s="1123"/>
      <c r="I49" s="1123"/>
      <c r="J49" s="1124"/>
      <c r="K49" s="1125">
        <v>15</v>
      </c>
      <c r="L49" s="1126">
        <v>17</v>
      </c>
      <c r="M49" s="1126">
        <v>18</v>
      </c>
      <c r="N49" s="1126">
        <v>19</v>
      </c>
      <c r="O49" s="1127">
        <v>22</v>
      </c>
      <c r="P49" s="1102"/>
      <c r="Q49" s="1102"/>
      <c r="R49" s="1102"/>
      <c r="S49" s="1102"/>
      <c r="T49" s="1102"/>
      <c r="U49" s="1102"/>
    </row>
    <row r="50" spans="1:21" ht="30.75" customHeight="1" x14ac:dyDescent="0.2">
      <c r="A50" s="1102"/>
      <c r="B50" s="1120"/>
      <c r="C50" s="1121"/>
      <c r="D50" s="1122"/>
      <c r="E50" s="1123" t="s">
        <v>513</v>
      </c>
      <c r="F50" s="1123"/>
      <c r="G50" s="1123"/>
      <c r="H50" s="1123"/>
      <c r="I50" s="1123"/>
      <c r="J50" s="1124"/>
      <c r="K50" s="1125" t="s">
        <v>446</v>
      </c>
      <c r="L50" s="1126" t="s">
        <v>446</v>
      </c>
      <c r="M50" s="1126" t="s">
        <v>446</v>
      </c>
      <c r="N50" s="1126">
        <v>0</v>
      </c>
      <c r="O50" s="1127">
        <v>0</v>
      </c>
      <c r="P50" s="1102"/>
      <c r="Q50" s="1102"/>
      <c r="R50" s="1102"/>
      <c r="S50" s="1102"/>
      <c r="T50" s="1102"/>
      <c r="U50" s="1102"/>
    </row>
    <row r="51" spans="1:21" ht="30.75" customHeight="1" x14ac:dyDescent="0.2">
      <c r="A51" s="1102"/>
      <c r="B51" s="1128"/>
      <c r="C51" s="1129"/>
      <c r="D51" s="1130"/>
      <c r="E51" s="1123" t="s">
        <v>514</v>
      </c>
      <c r="F51" s="1123"/>
      <c r="G51" s="1123"/>
      <c r="H51" s="1123"/>
      <c r="I51" s="1123"/>
      <c r="J51" s="1124"/>
      <c r="K51" s="1125" t="s">
        <v>446</v>
      </c>
      <c r="L51" s="1126" t="s">
        <v>446</v>
      </c>
      <c r="M51" s="1126" t="s">
        <v>446</v>
      </c>
      <c r="N51" s="1126" t="s">
        <v>446</v>
      </c>
      <c r="O51" s="1127" t="s">
        <v>446</v>
      </c>
      <c r="P51" s="1102"/>
      <c r="Q51" s="1102"/>
      <c r="R51" s="1102"/>
      <c r="S51" s="1102"/>
      <c r="T51" s="1102"/>
      <c r="U51" s="1102"/>
    </row>
    <row r="52" spans="1:21" ht="30.75" customHeight="1" x14ac:dyDescent="0.2">
      <c r="A52" s="1102"/>
      <c r="B52" s="1131" t="s">
        <v>515</v>
      </c>
      <c r="C52" s="1132"/>
      <c r="D52" s="1130"/>
      <c r="E52" s="1123" t="s">
        <v>516</v>
      </c>
      <c r="F52" s="1123"/>
      <c r="G52" s="1123"/>
      <c r="H52" s="1123"/>
      <c r="I52" s="1123"/>
      <c r="J52" s="1124"/>
      <c r="K52" s="1125">
        <v>263</v>
      </c>
      <c r="L52" s="1126">
        <v>264</v>
      </c>
      <c r="M52" s="1126">
        <v>253</v>
      </c>
      <c r="N52" s="1126">
        <v>312</v>
      </c>
      <c r="O52" s="1127">
        <v>316</v>
      </c>
      <c r="P52" s="1102"/>
      <c r="Q52" s="1102"/>
      <c r="R52" s="1102"/>
      <c r="S52" s="1102"/>
      <c r="T52" s="1102"/>
      <c r="U52" s="1102"/>
    </row>
    <row r="53" spans="1:21" ht="30.75" customHeight="1" thickBot="1" x14ac:dyDescent="0.25">
      <c r="A53" s="1102"/>
      <c r="B53" s="1133" t="s">
        <v>517</v>
      </c>
      <c r="C53" s="1134"/>
      <c r="D53" s="1135"/>
      <c r="E53" s="1136" t="s">
        <v>518</v>
      </c>
      <c r="F53" s="1136"/>
      <c r="G53" s="1136"/>
      <c r="H53" s="1136"/>
      <c r="I53" s="1136"/>
      <c r="J53" s="1137"/>
      <c r="K53" s="1138">
        <v>90</v>
      </c>
      <c r="L53" s="1139">
        <v>88</v>
      </c>
      <c r="M53" s="1139">
        <v>170</v>
      </c>
      <c r="N53" s="1139">
        <v>173</v>
      </c>
      <c r="O53" s="1140">
        <v>190</v>
      </c>
      <c r="P53" s="1102"/>
      <c r="Q53" s="1102"/>
      <c r="R53" s="1102"/>
      <c r="S53" s="1102"/>
      <c r="T53" s="1102"/>
      <c r="U53" s="1102"/>
    </row>
    <row r="54" spans="1:21" ht="24" customHeight="1" x14ac:dyDescent="0.25">
      <c r="A54" s="1102"/>
      <c r="B54" s="1141" t="s">
        <v>519</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3">
      <c r="A55" s="1102"/>
      <c r="B55" s="1142" t="s">
        <v>520</v>
      </c>
      <c r="C55" s="1143"/>
      <c r="D55" s="1143"/>
      <c r="E55" s="1143"/>
      <c r="F55" s="1143"/>
      <c r="G55" s="1143"/>
      <c r="H55" s="1143"/>
      <c r="I55" s="1143"/>
      <c r="J55" s="1143"/>
      <c r="K55" s="1144"/>
      <c r="L55" s="1144"/>
      <c r="M55" s="1144"/>
      <c r="N55" s="1144"/>
      <c r="O55" s="1145" t="s">
        <v>521</v>
      </c>
      <c r="P55" s="1102"/>
      <c r="Q55" s="1102"/>
      <c r="R55" s="1102"/>
      <c r="S55" s="1102"/>
      <c r="T55" s="1102"/>
      <c r="U55" s="1102"/>
    </row>
    <row r="56" spans="1:21" ht="31.5" customHeight="1" thickBot="1" x14ac:dyDescent="0.3">
      <c r="A56" s="1102"/>
      <c r="B56" s="1146"/>
      <c r="C56" s="1147"/>
      <c r="D56" s="1147"/>
      <c r="E56" s="1148"/>
      <c r="F56" s="1148"/>
      <c r="G56" s="1148"/>
      <c r="H56" s="1148"/>
      <c r="I56" s="1148"/>
      <c r="J56" s="1149" t="s">
        <v>486</v>
      </c>
      <c r="K56" s="1150" t="s">
        <v>522</v>
      </c>
      <c r="L56" s="1151" t="s">
        <v>523</v>
      </c>
      <c r="M56" s="1151" t="s">
        <v>524</v>
      </c>
      <c r="N56" s="1151" t="s">
        <v>525</v>
      </c>
      <c r="O56" s="1152" t="s">
        <v>526</v>
      </c>
      <c r="P56" s="1102"/>
      <c r="Q56" s="1102"/>
      <c r="R56" s="1102"/>
      <c r="S56" s="1102"/>
      <c r="T56" s="1102"/>
      <c r="U56" s="1102"/>
    </row>
    <row r="57" spans="1:21" ht="31.5" customHeight="1" x14ac:dyDescent="0.2">
      <c r="B57" s="1153" t="s">
        <v>527</v>
      </c>
      <c r="C57" s="1154"/>
      <c r="D57" s="1155" t="s">
        <v>528</v>
      </c>
      <c r="E57" s="1156"/>
      <c r="F57" s="1156"/>
      <c r="G57" s="1156"/>
      <c r="H57" s="1156"/>
      <c r="I57" s="1156"/>
      <c r="J57" s="1157"/>
      <c r="K57" s="1158"/>
      <c r="L57" s="1159"/>
      <c r="M57" s="1159"/>
      <c r="N57" s="1159"/>
      <c r="O57" s="1160"/>
    </row>
    <row r="58" spans="1:21" ht="31.5" customHeight="1" thickBot="1" x14ac:dyDescent="0.25">
      <c r="B58" s="1161"/>
      <c r="C58" s="1162"/>
      <c r="D58" s="1163" t="s">
        <v>529</v>
      </c>
      <c r="E58" s="1164"/>
      <c r="F58" s="1164"/>
      <c r="G58" s="1164"/>
      <c r="H58" s="1164"/>
      <c r="I58" s="1164"/>
      <c r="J58" s="1165"/>
      <c r="K58" s="1166"/>
      <c r="L58" s="1167"/>
      <c r="M58" s="1167"/>
      <c r="N58" s="1167"/>
      <c r="O58" s="1168"/>
    </row>
    <row r="59" spans="1:21" ht="24" customHeight="1" x14ac:dyDescent="0.2">
      <c r="B59" s="1169"/>
      <c r="C59" s="1169"/>
      <c r="D59" s="1170" t="s">
        <v>530</v>
      </c>
      <c r="E59" s="1171"/>
      <c r="F59" s="1171"/>
      <c r="G59" s="1171"/>
      <c r="H59" s="1171"/>
      <c r="I59" s="1171"/>
      <c r="J59" s="1171"/>
      <c r="K59" s="1171"/>
      <c r="L59" s="1171"/>
      <c r="M59" s="1171"/>
      <c r="N59" s="1171"/>
      <c r="O59" s="1171"/>
    </row>
    <row r="60" spans="1:21" ht="24" customHeight="1" x14ac:dyDescent="0.2">
      <c r="B60" s="1172"/>
      <c r="C60" s="1172"/>
      <c r="D60" s="1170" t="s">
        <v>531</v>
      </c>
      <c r="E60" s="1171"/>
      <c r="F60" s="1171"/>
      <c r="G60" s="1171"/>
      <c r="H60" s="1171"/>
      <c r="I60" s="1171"/>
      <c r="J60" s="1171"/>
      <c r="K60" s="1171"/>
      <c r="L60" s="1171"/>
      <c r="M60" s="1171"/>
      <c r="N60" s="1171"/>
      <c r="O60" s="1171"/>
    </row>
    <row r="61" spans="1:21" ht="24" customHeight="1" x14ac:dyDescent="0.2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2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YhXHcVm1j0A9IzKvK2U/6b85mjk8KcC2AcrHmv8PtFZvRxfpGt8Xmm26UBFoY8fLWt7jzwrW6imzPdlvZ/p4hw==" saltValue="lD18UXb30mHpfckPNahq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A46" zoomScaleSheetLayoutView="100" workbookViewId="0"/>
  </sheetViews>
  <sheetFormatPr defaultColWidth="0" defaultRowHeight="13.5" customHeight="1" zeroHeight="1" x14ac:dyDescent="0.2"/>
  <cols>
    <col min="1" max="1" width="6.6328125" style="1173" customWidth="1"/>
    <col min="2" max="3" width="12.6328125" style="1173" customWidth="1"/>
    <col min="4" max="4" width="11.6328125" style="1173" customWidth="1"/>
    <col min="5" max="8" width="10.36328125" style="1173" customWidth="1"/>
    <col min="9" max="13" width="16.36328125" style="1173" customWidth="1"/>
    <col min="14" max="19" width="12.6328125" style="1173" customWidth="1"/>
    <col min="20" max="16384" width="0" style="117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4" t="s">
        <v>505</v>
      </c>
    </row>
    <row r="40" spans="2:13" ht="27.75" customHeight="1" thickBot="1" x14ac:dyDescent="0.3">
      <c r="B40" s="1175" t="s">
        <v>506</v>
      </c>
      <c r="C40" s="1176"/>
      <c r="D40" s="1176"/>
      <c r="E40" s="1177"/>
      <c r="F40" s="1177"/>
      <c r="G40" s="1177"/>
      <c r="H40" s="1178" t="s">
        <v>486</v>
      </c>
      <c r="I40" s="1179" t="s">
        <v>3</v>
      </c>
      <c r="J40" s="1180" t="s">
        <v>4</v>
      </c>
      <c r="K40" s="1180" t="s">
        <v>5</v>
      </c>
      <c r="L40" s="1180" t="s">
        <v>6</v>
      </c>
      <c r="M40" s="1181" t="s">
        <v>7</v>
      </c>
    </row>
    <row r="41" spans="2:13" ht="27.75" customHeight="1" x14ac:dyDescent="0.2">
      <c r="B41" s="1182" t="s">
        <v>532</v>
      </c>
      <c r="C41" s="1183"/>
      <c r="D41" s="1184"/>
      <c r="E41" s="1185" t="s">
        <v>533</v>
      </c>
      <c r="F41" s="1185"/>
      <c r="G41" s="1185"/>
      <c r="H41" s="1186"/>
      <c r="I41" s="1187">
        <v>3628</v>
      </c>
      <c r="J41" s="1188">
        <v>3746</v>
      </c>
      <c r="K41" s="1188">
        <v>3831</v>
      </c>
      <c r="L41" s="1188">
        <v>3833</v>
      </c>
      <c r="M41" s="1189">
        <v>3616</v>
      </c>
    </row>
    <row r="42" spans="2:13" ht="27.75" customHeight="1" x14ac:dyDescent="0.2">
      <c r="B42" s="1190"/>
      <c r="C42" s="1191"/>
      <c r="D42" s="1192"/>
      <c r="E42" s="1193" t="s">
        <v>534</v>
      </c>
      <c r="F42" s="1193"/>
      <c r="G42" s="1193"/>
      <c r="H42" s="1194"/>
      <c r="I42" s="1195" t="s">
        <v>446</v>
      </c>
      <c r="J42" s="1196" t="s">
        <v>446</v>
      </c>
      <c r="K42" s="1196" t="s">
        <v>446</v>
      </c>
      <c r="L42" s="1196">
        <v>11</v>
      </c>
      <c r="M42" s="1197">
        <v>11</v>
      </c>
    </row>
    <row r="43" spans="2:13" ht="27.75" customHeight="1" x14ac:dyDescent="0.2">
      <c r="B43" s="1190"/>
      <c r="C43" s="1191"/>
      <c r="D43" s="1192"/>
      <c r="E43" s="1193" t="s">
        <v>535</v>
      </c>
      <c r="F43" s="1193"/>
      <c r="G43" s="1193"/>
      <c r="H43" s="1194"/>
      <c r="I43" s="1195">
        <v>561</v>
      </c>
      <c r="J43" s="1196">
        <v>496</v>
      </c>
      <c r="K43" s="1196">
        <v>440</v>
      </c>
      <c r="L43" s="1196">
        <v>403</v>
      </c>
      <c r="M43" s="1197">
        <v>408</v>
      </c>
    </row>
    <row r="44" spans="2:13" ht="27.75" customHeight="1" x14ac:dyDescent="0.2">
      <c r="B44" s="1190"/>
      <c r="C44" s="1191"/>
      <c r="D44" s="1192"/>
      <c r="E44" s="1193" t="s">
        <v>536</v>
      </c>
      <c r="F44" s="1193"/>
      <c r="G44" s="1193"/>
      <c r="H44" s="1194"/>
      <c r="I44" s="1195">
        <v>78</v>
      </c>
      <c r="J44" s="1196">
        <v>94</v>
      </c>
      <c r="K44" s="1196">
        <v>156</v>
      </c>
      <c r="L44" s="1196">
        <v>167</v>
      </c>
      <c r="M44" s="1197">
        <v>149</v>
      </c>
    </row>
    <row r="45" spans="2:13" ht="27.75" customHeight="1" x14ac:dyDescent="0.2">
      <c r="B45" s="1190"/>
      <c r="C45" s="1191"/>
      <c r="D45" s="1192"/>
      <c r="E45" s="1193" t="s">
        <v>537</v>
      </c>
      <c r="F45" s="1193"/>
      <c r="G45" s="1193"/>
      <c r="H45" s="1194"/>
      <c r="I45" s="1195">
        <v>415</v>
      </c>
      <c r="J45" s="1196">
        <v>380</v>
      </c>
      <c r="K45" s="1196">
        <v>406</v>
      </c>
      <c r="L45" s="1196">
        <v>374</v>
      </c>
      <c r="M45" s="1197">
        <v>311</v>
      </c>
    </row>
    <row r="46" spans="2:13" ht="27.75" customHeight="1" x14ac:dyDescent="0.2">
      <c r="B46" s="1190"/>
      <c r="C46" s="1191"/>
      <c r="D46" s="1198"/>
      <c r="E46" s="1193" t="s">
        <v>538</v>
      </c>
      <c r="F46" s="1193"/>
      <c r="G46" s="1193"/>
      <c r="H46" s="1194"/>
      <c r="I46" s="1195" t="s">
        <v>446</v>
      </c>
      <c r="J46" s="1196" t="s">
        <v>446</v>
      </c>
      <c r="K46" s="1196" t="s">
        <v>446</v>
      </c>
      <c r="L46" s="1196" t="s">
        <v>446</v>
      </c>
      <c r="M46" s="1197" t="s">
        <v>446</v>
      </c>
    </row>
    <row r="47" spans="2:13" ht="27.75" customHeight="1" x14ac:dyDescent="0.2">
      <c r="B47" s="1190"/>
      <c r="C47" s="1191"/>
      <c r="D47" s="1199"/>
      <c r="E47" s="1200" t="s">
        <v>539</v>
      </c>
      <c r="F47" s="1201"/>
      <c r="G47" s="1201"/>
      <c r="H47" s="1202"/>
      <c r="I47" s="1195" t="s">
        <v>446</v>
      </c>
      <c r="J47" s="1196" t="s">
        <v>446</v>
      </c>
      <c r="K47" s="1196" t="s">
        <v>446</v>
      </c>
      <c r="L47" s="1196" t="s">
        <v>446</v>
      </c>
      <c r="M47" s="1197" t="s">
        <v>446</v>
      </c>
    </row>
    <row r="48" spans="2:13" ht="27.75" customHeight="1" x14ac:dyDescent="0.2">
      <c r="B48" s="1190"/>
      <c r="C48" s="1191"/>
      <c r="D48" s="1192"/>
      <c r="E48" s="1193" t="s">
        <v>540</v>
      </c>
      <c r="F48" s="1193"/>
      <c r="G48" s="1193"/>
      <c r="H48" s="1194"/>
      <c r="I48" s="1195" t="s">
        <v>446</v>
      </c>
      <c r="J48" s="1196" t="s">
        <v>446</v>
      </c>
      <c r="K48" s="1196" t="s">
        <v>446</v>
      </c>
      <c r="L48" s="1196" t="s">
        <v>446</v>
      </c>
      <c r="M48" s="1197" t="s">
        <v>446</v>
      </c>
    </row>
    <row r="49" spans="2:13" ht="27.75" customHeight="1" x14ac:dyDescent="0.2">
      <c r="B49" s="1203"/>
      <c r="C49" s="1204"/>
      <c r="D49" s="1192"/>
      <c r="E49" s="1193" t="s">
        <v>541</v>
      </c>
      <c r="F49" s="1193"/>
      <c r="G49" s="1193"/>
      <c r="H49" s="1194"/>
      <c r="I49" s="1195" t="s">
        <v>446</v>
      </c>
      <c r="J49" s="1196" t="s">
        <v>446</v>
      </c>
      <c r="K49" s="1196" t="s">
        <v>446</v>
      </c>
      <c r="L49" s="1196" t="s">
        <v>446</v>
      </c>
      <c r="M49" s="1197" t="s">
        <v>446</v>
      </c>
    </row>
    <row r="50" spans="2:13" ht="27.75" customHeight="1" x14ac:dyDescent="0.2">
      <c r="B50" s="1205" t="s">
        <v>542</v>
      </c>
      <c r="C50" s="1206"/>
      <c r="D50" s="1207"/>
      <c r="E50" s="1193" t="s">
        <v>543</v>
      </c>
      <c r="F50" s="1193"/>
      <c r="G50" s="1193"/>
      <c r="H50" s="1194"/>
      <c r="I50" s="1195">
        <v>3502</v>
      </c>
      <c r="J50" s="1196">
        <v>3446</v>
      </c>
      <c r="K50" s="1196">
        <v>3318</v>
      </c>
      <c r="L50" s="1196">
        <v>3332</v>
      </c>
      <c r="M50" s="1197">
        <v>3866</v>
      </c>
    </row>
    <row r="51" spans="2:13" ht="27.75" customHeight="1" x14ac:dyDescent="0.2">
      <c r="B51" s="1190"/>
      <c r="C51" s="1191"/>
      <c r="D51" s="1192"/>
      <c r="E51" s="1193" t="s">
        <v>544</v>
      </c>
      <c r="F51" s="1193"/>
      <c r="G51" s="1193"/>
      <c r="H51" s="1194"/>
      <c r="I51" s="1195" t="s">
        <v>446</v>
      </c>
      <c r="J51" s="1196" t="s">
        <v>446</v>
      </c>
      <c r="K51" s="1196" t="s">
        <v>446</v>
      </c>
      <c r="L51" s="1196" t="s">
        <v>446</v>
      </c>
      <c r="M51" s="1197" t="s">
        <v>446</v>
      </c>
    </row>
    <row r="52" spans="2:13" ht="27.75" customHeight="1" x14ac:dyDescent="0.2">
      <c r="B52" s="1203"/>
      <c r="C52" s="1204"/>
      <c r="D52" s="1192"/>
      <c r="E52" s="1193" t="s">
        <v>545</v>
      </c>
      <c r="F52" s="1193"/>
      <c r="G52" s="1193"/>
      <c r="H52" s="1194"/>
      <c r="I52" s="1195">
        <v>3050</v>
      </c>
      <c r="J52" s="1196">
        <v>3186</v>
      </c>
      <c r="K52" s="1196">
        <v>3286</v>
      </c>
      <c r="L52" s="1196">
        <v>3439</v>
      </c>
      <c r="M52" s="1197">
        <v>3253</v>
      </c>
    </row>
    <row r="53" spans="2:13" ht="27.75" customHeight="1" thickBot="1" x14ac:dyDescent="0.25">
      <c r="B53" s="1208" t="s">
        <v>517</v>
      </c>
      <c r="C53" s="1209"/>
      <c r="D53" s="1210"/>
      <c r="E53" s="1211" t="s">
        <v>546</v>
      </c>
      <c r="F53" s="1211"/>
      <c r="G53" s="1211"/>
      <c r="H53" s="1212"/>
      <c r="I53" s="1213">
        <v>-1871</v>
      </c>
      <c r="J53" s="1214">
        <v>-1916</v>
      </c>
      <c r="K53" s="1214">
        <v>-1771</v>
      </c>
      <c r="L53" s="1214">
        <v>-1982</v>
      </c>
      <c r="M53" s="1215">
        <v>-2624</v>
      </c>
    </row>
    <row r="54" spans="2:13" ht="27.75" customHeight="1" x14ac:dyDescent="0.25">
      <c r="B54" s="1216" t="s">
        <v>547</v>
      </c>
      <c r="C54" s="1217"/>
      <c r="D54" s="1217"/>
      <c r="E54" s="1218"/>
      <c r="F54" s="1218"/>
      <c r="G54" s="1218"/>
      <c r="H54" s="1218"/>
      <c r="I54" s="1219"/>
      <c r="J54" s="1219"/>
      <c r="K54" s="1219"/>
      <c r="L54" s="1219"/>
      <c r="M54" s="1219"/>
    </row>
    <row r="55" spans="2:13" ht="13" x14ac:dyDescent="0.2"/>
  </sheetData>
  <sheetProtection algorithmName="SHA-512" hashValue="WmhGCAQ3TpOv85ujJ25QJwNtPU1yBB9ZC/n6X4wTZk1TIbXKr/WUDN0Q6fS83Wx3VByK5On4rCal4Xgn71+F0w==" saltValue="XHXnSqPlVRoxQINolOZd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041" customWidth="1"/>
    <col min="2" max="2" width="16.36328125" style="1041" customWidth="1"/>
    <col min="3" max="5" width="26.26953125" style="1041" customWidth="1"/>
    <col min="6" max="8" width="24.26953125" style="1041" customWidth="1"/>
    <col min="9" max="14" width="26" style="1041" customWidth="1"/>
    <col min="15" max="15" width="6.0898437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042"/>
      <c r="C53" s="1042"/>
      <c r="D53" s="1042"/>
      <c r="E53" s="1042"/>
      <c r="F53" s="1042"/>
      <c r="G53" s="1042"/>
      <c r="H53" s="1220" t="s">
        <v>548</v>
      </c>
    </row>
    <row r="54" spans="2:8" ht="29.25" customHeight="1" thickBot="1" x14ac:dyDescent="0.35">
      <c r="B54" s="1221" t="s">
        <v>25</v>
      </c>
      <c r="C54" s="1222"/>
      <c r="D54" s="1222"/>
      <c r="E54" s="1223" t="s">
        <v>486</v>
      </c>
      <c r="F54" s="1224" t="s">
        <v>5</v>
      </c>
      <c r="G54" s="1224" t="s">
        <v>6</v>
      </c>
      <c r="H54" s="1225" t="s">
        <v>7</v>
      </c>
    </row>
    <row r="55" spans="2:8" ht="52.5" customHeight="1" x14ac:dyDescent="0.2">
      <c r="B55" s="1226"/>
      <c r="C55" s="1227" t="s">
        <v>119</v>
      </c>
      <c r="D55" s="1227"/>
      <c r="E55" s="1228"/>
      <c r="F55" s="1229">
        <v>823</v>
      </c>
      <c r="G55" s="1229">
        <v>928</v>
      </c>
      <c r="H55" s="1230">
        <v>926</v>
      </c>
    </row>
    <row r="56" spans="2:8" ht="52.5" customHeight="1" x14ac:dyDescent="0.2">
      <c r="B56" s="1231"/>
      <c r="C56" s="1232" t="s">
        <v>549</v>
      </c>
      <c r="D56" s="1232"/>
      <c r="E56" s="1233"/>
      <c r="F56" s="1234">
        <v>523</v>
      </c>
      <c r="G56" s="1234">
        <v>365</v>
      </c>
      <c r="H56" s="1235">
        <v>569</v>
      </c>
    </row>
    <row r="57" spans="2:8" ht="53.25" customHeight="1" x14ac:dyDescent="0.2">
      <c r="B57" s="1231"/>
      <c r="C57" s="1236" t="s">
        <v>124</v>
      </c>
      <c r="D57" s="1236"/>
      <c r="E57" s="1237"/>
      <c r="F57" s="1238">
        <v>1772</v>
      </c>
      <c r="G57" s="1238">
        <v>1839</v>
      </c>
      <c r="H57" s="1239">
        <v>2174</v>
      </c>
    </row>
    <row r="58" spans="2:8" ht="45.75" customHeight="1" x14ac:dyDescent="0.2">
      <c r="B58" s="1240"/>
      <c r="C58" s="1241" t="s">
        <v>550</v>
      </c>
      <c r="D58" s="1242"/>
      <c r="E58" s="1243"/>
      <c r="F58" s="1244">
        <v>985</v>
      </c>
      <c r="G58" s="1244">
        <v>965</v>
      </c>
      <c r="H58" s="1245">
        <v>944</v>
      </c>
    </row>
    <row r="59" spans="2:8" ht="45.75" customHeight="1" x14ac:dyDescent="0.2">
      <c r="B59" s="1240"/>
      <c r="C59" s="1241" t="s">
        <v>550</v>
      </c>
      <c r="D59" s="1242"/>
      <c r="E59" s="1243"/>
      <c r="F59" s="1244">
        <v>275</v>
      </c>
      <c r="G59" s="1244">
        <v>305</v>
      </c>
      <c r="H59" s="1245">
        <v>514</v>
      </c>
    </row>
    <row r="60" spans="2:8" ht="45.75" customHeight="1" x14ac:dyDescent="0.2">
      <c r="B60" s="1240"/>
      <c r="C60" s="1241" t="s">
        <v>550</v>
      </c>
      <c r="D60" s="1242"/>
      <c r="E60" s="1243"/>
      <c r="F60" s="1244">
        <v>218</v>
      </c>
      <c r="G60" s="1244">
        <v>183</v>
      </c>
      <c r="H60" s="1245">
        <v>241</v>
      </c>
    </row>
    <row r="61" spans="2:8" ht="45.75" customHeight="1" x14ac:dyDescent="0.2">
      <c r="B61" s="1240"/>
      <c r="C61" s="1241" t="s">
        <v>550</v>
      </c>
      <c r="D61" s="1242"/>
      <c r="E61" s="1243"/>
      <c r="F61" s="1244">
        <v>37</v>
      </c>
      <c r="G61" s="1244">
        <v>95</v>
      </c>
      <c r="H61" s="1245">
        <v>164</v>
      </c>
    </row>
    <row r="62" spans="2:8" ht="45.75" customHeight="1" thickBot="1" x14ac:dyDescent="0.25">
      <c r="B62" s="1246"/>
      <c r="C62" s="1247" t="s">
        <v>550</v>
      </c>
      <c r="D62" s="1248"/>
      <c r="E62" s="1249"/>
      <c r="F62" s="1250">
        <v>91</v>
      </c>
      <c r="G62" s="1250">
        <v>91</v>
      </c>
      <c r="H62" s="1251">
        <v>91</v>
      </c>
    </row>
    <row r="63" spans="2:8" ht="52.5" customHeight="1" thickBot="1" x14ac:dyDescent="0.25">
      <c r="B63" s="1252"/>
      <c r="C63" s="1253" t="s">
        <v>551</v>
      </c>
      <c r="D63" s="1253"/>
      <c r="E63" s="1254"/>
      <c r="F63" s="1255">
        <v>3119</v>
      </c>
      <c r="G63" s="1255">
        <v>3132</v>
      </c>
      <c r="H63" s="1256">
        <v>3669</v>
      </c>
    </row>
    <row r="64" spans="2:8" ht="13" x14ac:dyDescent="0.2"/>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CP81" sqref="CP81"/>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ht="13" x14ac:dyDescent="0.2">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ht="13" x14ac:dyDescent="0.2">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ht="13" x14ac:dyDescent="0.2">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ht="13" x14ac:dyDescent="0.2">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2">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row>
    <row r="52" spans="1:109" ht="13" x14ac:dyDescent="0.2">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ht="13" x14ac:dyDescent="0.2">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54.7</v>
      </c>
      <c r="BQ53" s="53"/>
      <c r="BR53" s="53"/>
      <c r="BS53" s="53"/>
      <c r="BT53" s="53"/>
      <c r="BU53" s="53"/>
      <c r="BV53" s="53"/>
      <c r="BW53" s="53"/>
      <c r="BX53" s="53">
        <v>55.7</v>
      </c>
      <c r="BY53" s="53"/>
      <c r="BZ53" s="53"/>
      <c r="CA53" s="53"/>
      <c r="CB53" s="53"/>
      <c r="CC53" s="53"/>
      <c r="CD53" s="53"/>
      <c r="CE53" s="53"/>
      <c r="CF53" s="53">
        <v>56.3</v>
      </c>
      <c r="CG53" s="53"/>
      <c r="CH53" s="53"/>
      <c r="CI53" s="53"/>
      <c r="CJ53" s="53"/>
      <c r="CK53" s="53"/>
      <c r="CL53" s="53"/>
      <c r="CM53" s="53"/>
      <c r="CN53" s="53">
        <v>57.7</v>
      </c>
      <c r="CO53" s="53"/>
      <c r="CP53" s="53"/>
      <c r="CQ53" s="53"/>
      <c r="CR53" s="53"/>
      <c r="CS53" s="53"/>
      <c r="CT53" s="53"/>
      <c r="CU53" s="53"/>
      <c r="CV53" s="53">
        <v>59.1</v>
      </c>
      <c r="CW53" s="53"/>
      <c r="CX53" s="53"/>
      <c r="CY53" s="53"/>
      <c r="CZ53" s="53"/>
      <c r="DA53" s="53"/>
      <c r="DB53" s="53"/>
      <c r="DC53" s="53"/>
    </row>
    <row r="54" spans="1:109" ht="13" x14ac:dyDescent="0.2">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ht="13" x14ac:dyDescent="0.2">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0</v>
      </c>
      <c r="BQ55" s="53"/>
      <c r="BR55" s="53"/>
      <c r="BS55" s="53"/>
      <c r="BT55" s="53"/>
      <c r="BU55" s="53"/>
      <c r="BV55" s="53"/>
      <c r="BW55" s="53"/>
      <c r="BX55" s="53">
        <v>0</v>
      </c>
      <c r="BY55" s="53"/>
      <c r="BZ55" s="53"/>
      <c r="CA55" s="53"/>
      <c r="CB55" s="53"/>
      <c r="CC55" s="53"/>
      <c r="CD55" s="53"/>
      <c r="CE55" s="53"/>
      <c r="CF55" s="53">
        <v>0</v>
      </c>
      <c r="CG55" s="53"/>
      <c r="CH55" s="53"/>
      <c r="CI55" s="53"/>
      <c r="CJ55" s="53"/>
      <c r="CK55" s="53"/>
      <c r="CL55" s="53"/>
      <c r="CM55" s="53"/>
      <c r="CN55" s="53">
        <v>0</v>
      </c>
      <c r="CO55" s="53"/>
      <c r="CP55" s="53"/>
      <c r="CQ55" s="53"/>
      <c r="CR55" s="53"/>
      <c r="CS55" s="53"/>
      <c r="CT55" s="53"/>
      <c r="CU55" s="53"/>
      <c r="CV55" s="53">
        <v>0</v>
      </c>
      <c r="CW55" s="53"/>
      <c r="CX55" s="53"/>
      <c r="CY55" s="53"/>
      <c r="CZ55" s="53"/>
      <c r="DA55" s="53"/>
      <c r="DB55" s="53"/>
      <c r="DC55" s="53"/>
    </row>
    <row r="56" spans="1:109" ht="13" x14ac:dyDescent="0.2">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ht="13" x14ac:dyDescent="0.2">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57.7</v>
      </c>
      <c r="BQ57" s="53"/>
      <c r="BR57" s="53"/>
      <c r="BS57" s="53"/>
      <c r="BT57" s="53"/>
      <c r="BU57" s="53"/>
      <c r="BV57" s="53"/>
      <c r="BW57" s="53"/>
      <c r="BX57" s="53">
        <v>59.3</v>
      </c>
      <c r="BY57" s="53"/>
      <c r="BZ57" s="53"/>
      <c r="CA57" s="53"/>
      <c r="CB57" s="53"/>
      <c r="CC57" s="53"/>
      <c r="CD57" s="53"/>
      <c r="CE57" s="53"/>
      <c r="CF57" s="53">
        <v>60.4</v>
      </c>
      <c r="CG57" s="53"/>
      <c r="CH57" s="53"/>
      <c r="CI57" s="53"/>
      <c r="CJ57" s="53"/>
      <c r="CK57" s="53"/>
      <c r="CL57" s="53"/>
      <c r="CM57" s="53"/>
      <c r="CN57" s="53">
        <v>61.1</v>
      </c>
      <c r="CO57" s="53"/>
      <c r="CP57" s="53"/>
      <c r="CQ57" s="53"/>
      <c r="CR57" s="53"/>
      <c r="CS57" s="53"/>
      <c r="CT57" s="53"/>
      <c r="CU57" s="53"/>
      <c r="CV57" s="53">
        <v>62.3</v>
      </c>
      <c r="CW57" s="53"/>
      <c r="CX57" s="53"/>
      <c r="CY57" s="53"/>
      <c r="CZ57" s="53"/>
      <c r="DA57" s="53"/>
      <c r="DB57" s="53"/>
      <c r="DC57" s="53"/>
      <c r="DD57" s="23"/>
      <c r="DE57" s="22"/>
    </row>
    <row r="58" spans="1:109" s="18" customFormat="1" ht="13" x14ac:dyDescent="0.2">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ht="13" x14ac:dyDescent="0.2">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ht="13" x14ac:dyDescent="0.2">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ht="13" x14ac:dyDescent="0.2">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ht="13" x14ac:dyDescent="0.2">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ht="13" x14ac:dyDescent="0.2">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row>
    <row r="74" spans="2:107" ht="13" x14ac:dyDescent="0.2">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ht="13" x14ac:dyDescent="0.2">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6.8</v>
      </c>
      <c r="BQ75" s="53"/>
      <c r="BR75" s="53"/>
      <c r="BS75" s="53"/>
      <c r="BT75" s="53"/>
      <c r="BU75" s="53"/>
      <c r="BV75" s="53"/>
      <c r="BW75" s="53"/>
      <c r="BX75" s="53">
        <v>6.4</v>
      </c>
      <c r="BY75" s="53"/>
      <c r="BZ75" s="53"/>
      <c r="CA75" s="53"/>
      <c r="CB75" s="53"/>
      <c r="CC75" s="53"/>
      <c r="CD75" s="53"/>
      <c r="CE75" s="53"/>
      <c r="CF75" s="53">
        <v>8</v>
      </c>
      <c r="CG75" s="53"/>
      <c r="CH75" s="53"/>
      <c r="CI75" s="53"/>
      <c r="CJ75" s="53"/>
      <c r="CK75" s="53"/>
      <c r="CL75" s="53"/>
      <c r="CM75" s="53"/>
      <c r="CN75" s="53">
        <v>9.6999999999999993</v>
      </c>
      <c r="CO75" s="53"/>
      <c r="CP75" s="53"/>
      <c r="CQ75" s="53"/>
      <c r="CR75" s="53"/>
      <c r="CS75" s="53"/>
      <c r="CT75" s="53"/>
      <c r="CU75" s="53"/>
      <c r="CV75" s="53">
        <v>11.4</v>
      </c>
      <c r="CW75" s="53"/>
      <c r="CX75" s="53"/>
      <c r="CY75" s="53"/>
      <c r="CZ75" s="53"/>
      <c r="DA75" s="53"/>
      <c r="DB75" s="53"/>
      <c r="DC75" s="53"/>
    </row>
    <row r="76" spans="2:107" ht="13" x14ac:dyDescent="0.2">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ht="13" x14ac:dyDescent="0.2">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0</v>
      </c>
      <c r="BQ77" s="53"/>
      <c r="BR77" s="53"/>
      <c r="BS77" s="53"/>
      <c r="BT77" s="53"/>
      <c r="BU77" s="53"/>
      <c r="BV77" s="53"/>
      <c r="BW77" s="53"/>
      <c r="BX77" s="53">
        <v>0</v>
      </c>
      <c r="BY77" s="53"/>
      <c r="BZ77" s="53"/>
      <c r="CA77" s="53"/>
      <c r="CB77" s="53"/>
      <c r="CC77" s="53"/>
      <c r="CD77" s="53"/>
      <c r="CE77" s="53"/>
      <c r="CF77" s="53">
        <v>0</v>
      </c>
      <c r="CG77" s="53"/>
      <c r="CH77" s="53"/>
      <c r="CI77" s="53"/>
      <c r="CJ77" s="53"/>
      <c r="CK77" s="53"/>
      <c r="CL77" s="53"/>
      <c r="CM77" s="53"/>
      <c r="CN77" s="53">
        <v>0</v>
      </c>
      <c r="CO77" s="53"/>
      <c r="CP77" s="53"/>
      <c r="CQ77" s="53"/>
      <c r="CR77" s="53"/>
      <c r="CS77" s="53"/>
      <c r="CT77" s="53"/>
      <c r="CU77" s="53"/>
      <c r="CV77" s="53">
        <v>0</v>
      </c>
      <c r="CW77" s="53"/>
      <c r="CX77" s="53"/>
      <c r="CY77" s="53"/>
      <c r="CZ77" s="53"/>
      <c r="DA77" s="53"/>
      <c r="DB77" s="53"/>
      <c r="DC77" s="53"/>
    </row>
    <row r="78" spans="2:107" ht="13" x14ac:dyDescent="0.2">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ht="13" x14ac:dyDescent="0.2">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7.1</v>
      </c>
      <c r="BQ79" s="53"/>
      <c r="BR79" s="53"/>
      <c r="BS79" s="53"/>
      <c r="BT79" s="53"/>
      <c r="BU79" s="53"/>
      <c r="BV79" s="53"/>
      <c r="BW79" s="53"/>
      <c r="BX79" s="53">
        <v>7.1</v>
      </c>
      <c r="BY79" s="53"/>
      <c r="BZ79" s="53"/>
      <c r="CA79" s="53"/>
      <c r="CB79" s="53"/>
      <c r="CC79" s="53"/>
      <c r="CD79" s="53"/>
      <c r="CE79" s="53"/>
      <c r="CF79" s="53">
        <v>7.3</v>
      </c>
      <c r="CG79" s="53"/>
      <c r="CH79" s="53"/>
      <c r="CI79" s="53"/>
      <c r="CJ79" s="53"/>
      <c r="CK79" s="53"/>
      <c r="CL79" s="53"/>
      <c r="CM79" s="53"/>
      <c r="CN79" s="53">
        <v>7.4</v>
      </c>
      <c r="CO79" s="53"/>
      <c r="CP79" s="53"/>
      <c r="CQ79" s="53"/>
      <c r="CR79" s="53"/>
      <c r="CS79" s="53"/>
      <c r="CT79" s="53"/>
      <c r="CU79" s="53"/>
      <c r="CV79" s="53">
        <v>7.5</v>
      </c>
      <c r="CW79" s="53"/>
      <c r="CX79" s="53"/>
      <c r="CY79" s="53"/>
      <c r="CZ79" s="53"/>
      <c r="DA79" s="53"/>
      <c r="DB79" s="53"/>
      <c r="DC79" s="53"/>
    </row>
    <row r="80" spans="2:107" ht="13" x14ac:dyDescent="0.2">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ZwKfcBasDZJFJ4aHVWa3dDYbjsSduDR0AVX3Hgw1mQPfg4SLbid96nINZbGq/wOePSb+RFNjynUZn0DaRSKVTw==" saltValue="ONYjE+OIVNec4c5Am44F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70" zoomScaleNormal="7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UL7yZjaPYnSSJ3y7+qZ+kOuUjFUg8MYjDBfMH2ZImvs+JkUQFZQ1WPr8y3dLLRXJojs7Eflnt8YEWJMkT0RpMg==" saltValue="d5xm+OtckzD+Fj9BkjZX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1" zoomScale="70" zoomScaleNormal="7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iSHgEmMVVvUPIdNBmo2UXlSiIpXTpOQXfjhZ0YXV2VCAIPB6YtVcNleLbErnFb3iGx+SkQM3yUoHTEQp8kxT5A==" saltValue="r9Lk+h07ToNd8EGRtFZ1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338" customWidth="1"/>
    <col min="2" max="2" width="2.36328125" style="338" customWidth="1"/>
    <col min="3" max="16" width="2.6328125" style="338" customWidth="1"/>
    <col min="17" max="17" width="2.36328125" style="338" customWidth="1"/>
    <col min="18" max="95" width="1.6328125" style="338" customWidth="1"/>
    <col min="96" max="133" width="1.6328125" style="496" customWidth="1"/>
    <col min="134" max="143" width="1.6328125" style="338" customWidth="1"/>
    <col min="144" max="16384" width="0" style="338" hidden="1"/>
  </cols>
  <sheetData>
    <row r="1" spans="2:143" ht="22.5" customHeight="1" thickBot="1" x14ac:dyDescent="0.25">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147</v>
      </c>
      <c r="DI1" s="336"/>
      <c r="DJ1" s="336"/>
      <c r="DK1" s="336"/>
      <c r="DL1" s="336"/>
      <c r="DM1" s="336"/>
      <c r="DN1" s="337"/>
      <c r="DO1" s="338"/>
      <c r="DP1" s="335" t="s">
        <v>148</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2">
      <c r="B2" s="339" t="s">
        <v>149</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2">
      <c r="B3" s="342" t="s">
        <v>150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151</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152</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2">
      <c r="B4" s="342" t="s">
        <v>25</v>
      </c>
      <c r="C4" s="343"/>
      <c r="D4" s="343"/>
      <c r="E4" s="343"/>
      <c r="F4" s="343"/>
      <c r="G4" s="343"/>
      <c r="H4" s="343"/>
      <c r="I4" s="343"/>
      <c r="J4" s="343"/>
      <c r="K4" s="343"/>
      <c r="L4" s="343"/>
      <c r="M4" s="343"/>
      <c r="N4" s="343"/>
      <c r="O4" s="343"/>
      <c r="P4" s="343"/>
      <c r="Q4" s="344"/>
      <c r="R4" s="342" t="s">
        <v>153</v>
      </c>
      <c r="S4" s="343"/>
      <c r="T4" s="343"/>
      <c r="U4" s="343"/>
      <c r="V4" s="343"/>
      <c r="W4" s="343"/>
      <c r="X4" s="343"/>
      <c r="Y4" s="344"/>
      <c r="Z4" s="342" t="s">
        <v>154</v>
      </c>
      <c r="AA4" s="343"/>
      <c r="AB4" s="343"/>
      <c r="AC4" s="344"/>
      <c r="AD4" s="342" t="s">
        <v>155</v>
      </c>
      <c r="AE4" s="343"/>
      <c r="AF4" s="343"/>
      <c r="AG4" s="343"/>
      <c r="AH4" s="343"/>
      <c r="AI4" s="343"/>
      <c r="AJ4" s="343"/>
      <c r="AK4" s="344"/>
      <c r="AL4" s="342" t="s">
        <v>154</v>
      </c>
      <c r="AM4" s="343"/>
      <c r="AN4" s="343"/>
      <c r="AO4" s="344"/>
      <c r="AP4" s="348" t="s">
        <v>156</v>
      </c>
      <c r="AQ4" s="348"/>
      <c r="AR4" s="348"/>
      <c r="AS4" s="348"/>
      <c r="AT4" s="348"/>
      <c r="AU4" s="348"/>
      <c r="AV4" s="348"/>
      <c r="AW4" s="348"/>
      <c r="AX4" s="348"/>
      <c r="AY4" s="348"/>
      <c r="AZ4" s="348"/>
      <c r="BA4" s="348"/>
      <c r="BB4" s="348"/>
      <c r="BC4" s="348"/>
      <c r="BD4" s="348"/>
      <c r="BE4" s="348"/>
      <c r="BF4" s="348"/>
      <c r="BG4" s="348" t="s">
        <v>157</v>
      </c>
      <c r="BH4" s="348"/>
      <c r="BI4" s="348"/>
      <c r="BJ4" s="348"/>
      <c r="BK4" s="348"/>
      <c r="BL4" s="348"/>
      <c r="BM4" s="348"/>
      <c r="BN4" s="348"/>
      <c r="BO4" s="348" t="s">
        <v>154</v>
      </c>
      <c r="BP4" s="348"/>
      <c r="BQ4" s="348"/>
      <c r="BR4" s="348"/>
      <c r="BS4" s="348" t="s">
        <v>158</v>
      </c>
      <c r="BT4" s="348"/>
      <c r="BU4" s="348"/>
      <c r="BV4" s="348"/>
      <c r="BW4" s="348"/>
      <c r="BX4" s="348"/>
      <c r="BY4" s="348"/>
      <c r="BZ4" s="348"/>
      <c r="CA4" s="348"/>
      <c r="CB4" s="348"/>
      <c r="CD4" s="345" t="s">
        <v>159</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2">
      <c r="B5" s="349" t="s">
        <v>160</v>
      </c>
      <c r="C5" s="350"/>
      <c r="D5" s="350"/>
      <c r="E5" s="350"/>
      <c r="F5" s="350"/>
      <c r="G5" s="350"/>
      <c r="H5" s="350"/>
      <c r="I5" s="350"/>
      <c r="J5" s="350"/>
      <c r="K5" s="350"/>
      <c r="L5" s="350"/>
      <c r="M5" s="350"/>
      <c r="N5" s="350"/>
      <c r="O5" s="350"/>
      <c r="P5" s="350"/>
      <c r="Q5" s="351"/>
      <c r="R5" s="352">
        <v>206279</v>
      </c>
      <c r="S5" s="353"/>
      <c r="T5" s="353"/>
      <c r="U5" s="353"/>
      <c r="V5" s="353"/>
      <c r="W5" s="353"/>
      <c r="X5" s="353"/>
      <c r="Y5" s="354"/>
      <c r="Z5" s="355">
        <v>4</v>
      </c>
      <c r="AA5" s="355"/>
      <c r="AB5" s="355"/>
      <c r="AC5" s="355"/>
      <c r="AD5" s="356">
        <v>206279</v>
      </c>
      <c r="AE5" s="356"/>
      <c r="AF5" s="356"/>
      <c r="AG5" s="356"/>
      <c r="AH5" s="356"/>
      <c r="AI5" s="356"/>
      <c r="AJ5" s="356"/>
      <c r="AK5" s="356"/>
      <c r="AL5" s="357">
        <v>10.6</v>
      </c>
      <c r="AM5" s="358"/>
      <c r="AN5" s="358"/>
      <c r="AO5" s="359"/>
      <c r="AP5" s="349" t="s">
        <v>161</v>
      </c>
      <c r="AQ5" s="350"/>
      <c r="AR5" s="350"/>
      <c r="AS5" s="350"/>
      <c r="AT5" s="350"/>
      <c r="AU5" s="350"/>
      <c r="AV5" s="350"/>
      <c r="AW5" s="350"/>
      <c r="AX5" s="350"/>
      <c r="AY5" s="350"/>
      <c r="AZ5" s="350"/>
      <c r="BA5" s="350"/>
      <c r="BB5" s="350"/>
      <c r="BC5" s="350"/>
      <c r="BD5" s="350"/>
      <c r="BE5" s="350"/>
      <c r="BF5" s="351"/>
      <c r="BG5" s="360">
        <v>205509</v>
      </c>
      <c r="BH5" s="361"/>
      <c r="BI5" s="361"/>
      <c r="BJ5" s="361"/>
      <c r="BK5" s="361"/>
      <c r="BL5" s="361"/>
      <c r="BM5" s="361"/>
      <c r="BN5" s="362"/>
      <c r="BO5" s="363">
        <v>99.6</v>
      </c>
      <c r="BP5" s="363"/>
      <c r="BQ5" s="363"/>
      <c r="BR5" s="363"/>
      <c r="BS5" s="364" t="s">
        <v>65</v>
      </c>
      <c r="BT5" s="364"/>
      <c r="BU5" s="364"/>
      <c r="BV5" s="364"/>
      <c r="BW5" s="364"/>
      <c r="BX5" s="364"/>
      <c r="BY5" s="364"/>
      <c r="BZ5" s="364"/>
      <c r="CA5" s="364"/>
      <c r="CB5" s="365"/>
      <c r="CD5" s="345" t="s">
        <v>156</v>
      </c>
      <c r="CE5" s="346"/>
      <c r="CF5" s="346"/>
      <c r="CG5" s="346"/>
      <c r="CH5" s="346"/>
      <c r="CI5" s="346"/>
      <c r="CJ5" s="346"/>
      <c r="CK5" s="346"/>
      <c r="CL5" s="346"/>
      <c r="CM5" s="346"/>
      <c r="CN5" s="346"/>
      <c r="CO5" s="346"/>
      <c r="CP5" s="346"/>
      <c r="CQ5" s="347"/>
      <c r="CR5" s="345" t="s">
        <v>162</v>
      </c>
      <c r="CS5" s="346"/>
      <c r="CT5" s="346"/>
      <c r="CU5" s="346"/>
      <c r="CV5" s="346"/>
      <c r="CW5" s="346"/>
      <c r="CX5" s="346"/>
      <c r="CY5" s="347"/>
      <c r="CZ5" s="345" t="s">
        <v>154</v>
      </c>
      <c r="DA5" s="346"/>
      <c r="DB5" s="346"/>
      <c r="DC5" s="347"/>
      <c r="DD5" s="345" t="s">
        <v>163</v>
      </c>
      <c r="DE5" s="346"/>
      <c r="DF5" s="346"/>
      <c r="DG5" s="346"/>
      <c r="DH5" s="346"/>
      <c r="DI5" s="346"/>
      <c r="DJ5" s="346"/>
      <c r="DK5" s="346"/>
      <c r="DL5" s="346"/>
      <c r="DM5" s="346"/>
      <c r="DN5" s="346"/>
      <c r="DO5" s="346"/>
      <c r="DP5" s="347"/>
      <c r="DQ5" s="345" t="s">
        <v>164</v>
      </c>
      <c r="DR5" s="346"/>
      <c r="DS5" s="346"/>
      <c r="DT5" s="346"/>
      <c r="DU5" s="346"/>
      <c r="DV5" s="346"/>
      <c r="DW5" s="346"/>
      <c r="DX5" s="346"/>
      <c r="DY5" s="346"/>
      <c r="DZ5" s="346"/>
      <c r="EA5" s="346"/>
      <c r="EB5" s="346"/>
      <c r="EC5" s="347"/>
    </row>
    <row r="6" spans="2:143" ht="11.25" customHeight="1" x14ac:dyDescent="0.2">
      <c r="B6" s="367" t="s">
        <v>165</v>
      </c>
      <c r="C6" s="368"/>
      <c r="D6" s="368"/>
      <c r="E6" s="368"/>
      <c r="F6" s="368"/>
      <c r="G6" s="368"/>
      <c r="H6" s="368"/>
      <c r="I6" s="368"/>
      <c r="J6" s="368"/>
      <c r="K6" s="368"/>
      <c r="L6" s="368"/>
      <c r="M6" s="368"/>
      <c r="N6" s="368"/>
      <c r="O6" s="368"/>
      <c r="P6" s="368"/>
      <c r="Q6" s="369"/>
      <c r="R6" s="360">
        <v>75842</v>
      </c>
      <c r="S6" s="361"/>
      <c r="T6" s="361"/>
      <c r="U6" s="361"/>
      <c r="V6" s="361"/>
      <c r="W6" s="361"/>
      <c r="X6" s="361"/>
      <c r="Y6" s="362"/>
      <c r="Z6" s="363">
        <v>1.5</v>
      </c>
      <c r="AA6" s="363"/>
      <c r="AB6" s="363"/>
      <c r="AC6" s="363"/>
      <c r="AD6" s="364">
        <v>75842</v>
      </c>
      <c r="AE6" s="364"/>
      <c r="AF6" s="364"/>
      <c r="AG6" s="364"/>
      <c r="AH6" s="364"/>
      <c r="AI6" s="364"/>
      <c r="AJ6" s="364"/>
      <c r="AK6" s="364"/>
      <c r="AL6" s="370">
        <v>3.9</v>
      </c>
      <c r="AM6" s="371"/>
      <c r="AN6" s="371"/>
      <c r="AO6" s="372"/>
      <c r="AP6" s="367" t="s">
        <v>166</v>
      </c>
      <c r="AQ6" s="368"/>
      <c r="AR6" s="368"/>
      <c r="AS6" s="368"/>
      <c r="AT6" s="368"/>
      <c r="AU6" s="368"/>
      <c r="AV6" s="368"/>
      <c r="AW6" s="368"/>
      <c r="AX6" s="368"/>
      <c r="AY6" s="368"/>
      <c r="AZ6" s="368"/>
      <c r="BA6" s="368"/>
      <c r="BB6" s="368"/>
      <c r="BC6" s="368"/>
      <c r="BD6" s="368"/>
      <c r="BE6" s="368"/>
      <c r="BF6" s="369"/>
      <c r="BG6" s="360">
        <v>205509</v>
      </c>
      <c r="BH6" s="361"/>
      <c r="BI6" s="361"/>
      <c r="BJ6" s="361"/>
      <c r="BK6" s="361"/>
      <c r="BL6" s="361"/>
      <c r="BM6" s="361"/>
      <c r="BN6" s="362"/>
      <c r="BO6" s="363">
        <v>99.6</v>
      </c>
      <c r="BP6" s="363"/>
      <c r="BQ6" s="363"/>
      <c r="BR6" s="363"/>
      <c r="BS6" s="364" t="s">
        <v>65</v>
      </c>
      <c r="BT6" s="364"/>
      <c r="BU6" s="364"/>
      <c r="BV6" s="364"/>
      <c r="BW6" s="364"/>
      <c r="BX6" s="364"/>
      <c r="BY6" s="364"/>
      <c r="BZ6" s="364"/>
      <c r="CA6" s="364"/>
      <c r="CB6" s="365"/>
      <c r="CD6" s="373" t="s">
        <v>167</v>
      </c>
      <c r="CE6" s="374"/>
      <c r="CF6" s="374"/>
      <c r="CG6" s="374"/>
      <c r="CH6" s="374"/>
      <c r="CI6" s="374"/>
      <c r="CJ6" s="374"/>
      <c r="CK6" s="374"/>
      <c r="CL6" s="374"/>
      <c r="CM6" s="374"/>
      <c r="CN6" s="374"/>
      <c r="CO6" s="374"/>
      <c r="CP6" s="374"/>
      <c r="CQ6" s="375"/>
      <c r="CR6" s="360">
        <v>55892</v>
      </c>
      <c r="CS6" s="361"/>
      <c r="CT6" s="361"/>
      <c r="CU6" s="361"/>
      <c r="CV6" s="361"/>
      <c r="CW6" s="361"/>
      <c r="CX6" s="361"/>
      <c r="CY6" s="362"/>
      <c r="CZ6" s="357">
        <v>1.3</v>
      </c>
      <c r="DA6" s="358"/>
      <c r="DB6" s="358"/>
      <c r="DC6" s="376"/>
      <c r="DD6" s="377" t="s">
        <v>65</v>
      </c>
      <c r="DE6" s="361"/>
      <c r="DF6" s="361"/>
      <c r="DG6" s="361"/>
      <c r="DH6" s="361"/>
      <c r="DI6" s="361"/>
      <c r="DJ6" s="361"/>
      <c r="DK6" s="361"/>
      <c r="DL6" s="361"/>
      <c r="DM6" s="361"/>
      <c r="DN6" s="361"/>
      <c r="DO6" s="361"/>
      <c r="DP6" s="362"/>
      <c r="DQ6" s="377">
        <v>55892</v>
      </c>
      <c r="DR6" s="361"/>
      <c r="DS6" s="361"/>
      <c r="DT6" s="361"/>
      <c r="DU6" s="361"/>
      <c r="DV6" s="361"/>
      <c r="DW6" s="361"/>
      <c r="DX6" s="361"/>
      <c r="DY6" s="361"/>
      <c r="DZ6" s="361"/>
      <c r="EA6" s="361"/>
      <c r="EB6" s="361"/>
      <c r="EC6" s="378"/>
    </row>
    <row r="7" spans="2:143" ht="11.25" customHeight="1" x14ac:dyDescent="0.2">
      <c r="B7" s="367" t="s">
        <v>168</v>
      </c>
      <c r="C7" s="368"/>
      <c r="D7" s="368"/>
      <c r="E7" s="368"/>
      <c r="F7" s="368"/>
      <c r="G7" s="368"/>
      <c r="H7" s="368"/>
      <c r="I7" s="368"/>
      <c r="J7" s="368"/>
      <c r="K7" s="368"/>
      <c r="L7" s="368"/>
      <c r="M7" s="368"/>
      <c r="N7" s="368"/>
      <c r="O7" s="368"/>
      <c r="P7" s="368"/>
      <c r="Q7" s="369"/>
      <c r="R7" s="360">
        <v>68</v>
      </c>
      <c r="S7" s="361"/>
      <c r="T7" s="361"/>
      <c r="U7" s="361"/>
      <c r="V7" s="361"/>
      <c r="W7" s="361"/>
      <c r="X7" s="361"/>
      <c r="Y7" s="362"/>
      <c r="Z7" s="363">
        <v>0</v>
      </c>
      <c r="AA7" s="363"/>
      <c r="AB7" s="363"/>
      <c r="AC7" s="363"/>
      <c r="AD7" s="364">
        <v>68</v>
      </c>
      <c r="AE7" s="364"/>
      <c r="AF7" s="364"/>
      <c r="AG7" s="364"/>
      <c r="AH7" s="364"/>
      <c r="AI7" s="364"/>
      <c r="AJ7" s="364"/>
      <c r="AK7" s="364"/>
      <c r="AL7" s="370">
        <v>0</v>
      </c>
      <c r="AM7" s="371"/>
      <c r="AN7" s="371"/>
      <c r="AO7" s="372"/>
      <c r="AP7" s="367" t="s">
        <v>169</v>
      </c>
      <c r="AQ7" s="368"/>
      <c r="AR7" s="368"/>
      <c r="AS7" s="368"/>
      <c r="AT7" s="368"/>
      <c r="AU7" s="368"/>
      <c r="AV7" s="368"/>
      <c r="AW7" s="368"/>
      <c r="AX7" s="368"/>
      <c r="AY7" s="368"/>
      <c r="AZ7" s="368"/>
      <c r="BA7" s="368"/>
      <c r="BB7" s="368"/>
      <c r="BC7" s="368"/>
      <c r="BD7" s="368"/>
      <c r="BE7" s="368"/>
      <c r="BF7" s="369"/>
      <c r="BG7" s="360">
        <v>59234</v>
      </c>
      <c r="BH7" s="361"/>
      <c r="BI7" s="361"/>
      <c r="BJ7" s="361"/>
      <c r="BK7" s="361"/>
      <c r="BL7" s="361"/>
      <c r="BM7" s="361"/>
      <c r="BN7" s="362"/>
      <c r="BO7" s="363">
        <v>28.7</v>
      </c>
      <c r="BP7" s="363"/>
      <c r="BQ7" s="363"/>
      <c r="BR7" s="363"/>
      <c r="BS7" s="364" t="s">
        <v>65</v>
      </c>
      <c r="BT7" s="364"/>
      <c r="BU7" s="364"/>
      <c r="BV7" s="364"/>
      <c r="BW7" s="364"/>
      <c r="BX7" s="364"/>
      <c r="BY7" s="364"/>
      <c r="BZ7" s="364"/>
      <c r="CA7" s="364"/>
      <c r="CB7" s="365"/>
      <c r="CD7" s="379" t="s">
        <v>170</v>
      </c>
      <c r="CE7" s="380"/>
      <c r="CF7" s="380"/>
      <c r="CG7" s="380"/>
      <c r="CH7" s="380"/>
      <c r="CI7" s="380"/>
      <c r="CJ7" s="380"/>
      <c r="CK7" s="380"/>
      <c r="CL7" s="380"/>
      <c r="CM7" s="380"/>
      <c r="CN7" s="380"/>
      <c r="CO7" s="380"/>
      <c r="CP7" s="380"/>
      <c r="CQ7" s="381"/>
      <c r="CR7" s="360">
        <v>863103</v>
      </c>
      <c r="CS7" s="361"/>
      <c r="CT7" s="361"/>
      <c r="CU7" s="361"/>
      <c r="CV7" s="361"/>
      <c r="CW7" s="361"/>
      <c r="CX7" s="361"/>
      <c r="CY7" s="362"/>
      <c r="CZ7" s="363">
        <v>19.600000000000001</v>
      </c>
      <c r="DA7" s="363"/>
      <c r="DB7" s="363"/>
      <c r="DC7" s="363"/>
      <c r="DD7" s="377">
        <v>35604</v>
      </c>
      <c r="DE7" s="361"/>
      <c r="DF7" s="361"/>
      <c r="DG7" s="361"/>
      <c r="DH7" s="361"/>
      <c r="DI7" s="361"/>
      <c r="DJ7" s="361"/>
      <c r="DK7" s="361"/>
      <c r="DL7" s="361"/>
      <c r="DM7" s="361"/>
      <c r="DN7" s="361"/>
      <c r="DO7" s="361"/>
      <c r="DP7" s="362"/>
      <c r="DQ7" s="377">
        <v>681782</v>
      </c>
      <c r="DR7" s="361"/>
      <c r="DS7" s="361"/>
      <c r="DT7" s="361"/>
      <c r="DU7" s="361"/>
      <c r="DV7" s="361"/>
      <c r="DW7" s="361"/>
      <c r="DX7" s="361"/>
      <c r="DY7" s="361"/>
      <c r="DZ7" s="361"/>
      <c r="EA7" s="361"/>
      <c r="EB7" s="361"/>
      <c r="EC7" s="378"/>
    </row>
    <row r="8" spans="2:143" ht="11.25" customHeight="1" x14ac:dyDescent="0.2">
      <c r="B8" s="367" t="s">
        <v>171</v>
      </c>
      <c r="C8" s="368"/>
      <c r="D8" s="368"/>
      <c r="E8" s="368"/>
      <c r="F8" s="368"/>
      <c r="G8" s="368"/>
      <c r="H8" s="368"/>
      <c r="I8" s="368"/>
      <c r="J8" s="368"/>
      <c r="K8" s="368"/>
      <c r="L8" s="368"/>
      <c r="M8" s="368"/>
      <c r="N8" s="368"/>
      <c r="O8" s="368"/>
      <c r="P8" s="368"/>
      <c r="Q8" s="369"/>
      <c r="R8" s="360">
        <v>315</v>
      </c>
      <c r="S8" s="361"/>
      <c r="T8" s="361"/>
      <c r="U8" s="361"/>
      <c r="V8" s="361"/>
      <c r="W8" s="361"/>
      <c r="X8" s="361"/>
      <c r="Y8" s="362"/>
      <c r="Z8" s="363">
        <v>0</v>
      </c>
      <c r="AA8" s="363"/>
      <c r="AB8" s="363"/>
      <c r="AC8" s="363"/>
      <c r="AD8" s="364">
        <v>315</v>
      </c>
      <c r="AE8" s="364"/>
      <c r="AF8" s="364"/>
      <c r="AG8" s="364"/>
      <c r="AH8" s="364"/>
      <c r="AI8" s="364"/>
      <c r="AJ8" s="364"/>
      <c r="AK8" s="364"/>
      <c r="AL8" s="370">
        <v>0</v>
      </c>
      <c r="AM8" s="371"/>
      <c r="AN8" s="371"/>
      <c r="AO8" s="372"/>
      <c r="AP8" s="367" t="s">
        <v>172</v>
      </c>
      <c r="AQ8" s="368"/>
      <c r="AR8" s="368"/>
      <c r="AS8" s="368"/>
      <c r="AT8" s="368"/>
      <c r="AU8" s="368"/>
      <c r="AV8" s="368"/>
      <c r="AW8" s="368"/>
      <c r="AX8" s="368"/>
      <c r="AY8" s="368"/>
      <c r="AZ8" s="368"/>
      <c r="BA8" s="368"/>
      <c r="BB8" s="368"/>
      <c r="BC8" s="368"/>
      <c r="BD8" s="368"/>
      <c r="BE8" s="368"/>
      <c r="BF8" s="369"/>
      <c r="BG8" s="360">
        <v>3024</v>
      </c>
      <c r="BH8" s="361"/>
      <c r="BI8" s="361"/>
      <c r="BJ8" s="361"/>
      <c r="BK8" s="361"/>
      <c r="BL8" s="361"/>
      <c r="BM8" s="361"/>
      <c r="BN8" s="362"/>
      <c r="BO8" s="363">
        <v>1.5</v>
      </c>
      <c r="BP8" s="363"/>
      <c r="BQ8" s="363"/>
      <c r="BR8" s="363"/>
      <c r="BS8" s="364" t="s">
        <v>65</v>
      </c>
      <c r="BT8" s="364"/>
      <c r="BU8" s="364"/>
      <c r="BV8" s="364"/>
      <c r="BW8" s="364"/>
      <c r="BX8" s="364"/>
      <c r="BY8" s="364"/>
      <c r="BZ8" s="364"/>
      <c r="CA8" s="364"/>
      <c r="CB8" s="365"/>
      <c r="CD8" s="379" t="s">
        <v>173</v>
      </c>
      <c r="CE8" s="380"/>
      <c r="CF8" s="380"/>
      <c r="CG8" s="380"/>
      <c r="CH8" s="380"/>
      <c r="CI8" s="380"/>
      <c r="CJ8" s="380"/>
      <c r="CK8" s="380"/>
      <c r="CL8" s="380"/>
      <c r="CM8" s="380"/>
      <c r="CN8" s="380"/>
      <c r="CO8" s="380"/>
      <c r="CP8" s="380"/>
      <c r="CQ8" s="381"/>
      <c r="CR8" s="360">
        <v>818009</v>
      </c>
      <c r="CS8" s="361"/>
      <c r="CT8" s="361"/>
      <c r="CU8" s="361"/>
      <c r="CV8" s="361"/>
      <c r="CW8" s="361"/>
      <c r="CX8" s="361"/>
      <c r="CY8" s="362"/>
      <c r="CZ8" s="363">
        <v>18.600000000000001</v>
      </c>
      <c r="DA8" s="363"/>
      <c r="DB8" s="363"/>
      <c r="DC8" s="363"/>
      <c r="DD8" s="377">
        <v>19974</v>
      </c>
      <c r="DE8" s="361"/>
      <c r="DF8" s="361"/>
      <c r="DG8" s="361"/>
      <c r="DH8" s="361"/>
      <c r="DI8" s="361"/>
      <c r="DJ8" s="361"/>
      <c r="DK8" s="361"/>
      <c r="DL8" s="361"/>
      <c r="DM8" s="361"/>
      <c r="DN8" s="361"/>
      <c r="DO8" s="361"/>
      <c r="DP8" s="362"/>
      <c r="DQ8" s="377">
        <v>604464</v>
      </c>
      <c r="DR8" s="361"/>
      <c r="DS8" s="361"/>
      <c r="DT8" s="361"/>
      <c r="DU8" s="361"/>
      <c r="DV8" s="361"/>
      <c r="DW8" s="361"/>
      <c r="DX8" s="361"/>
      <c r="DY8" s="361"/>
      <c r="DZ8" s="361"/>
      <c r="EA8" s="361"/>
      <c r="EB8" s="361"/>
      <c r="EC8" s="378"/>
    </row>
    <row r="9" spans="2:143" ht="11.25" customHeight="1" x14ac:dyDescent="0.2">
      <c r="B9" s="367" t="s">
        <v>174</v>
      </c>
      <c r="C9" s="368"/>
      <c r="D9" s="368"/>
      <c r="E9" s="368"/>
      <c r="F9" s="368"/>
      <c r="G9" s="368"/>
      <c r="H9" s="368"/>
      <c r="I9" s="368"/>
      <c r="J9" s="368"/>
      <c r="K9" s="368"/>
      <c r="L9" s="368"/>
      <c r="M9" s="368"/>
      <c r="N9" s="368"/>
      <c r="O9" s="368"/>
      <c r="P9" s="368"/>
      <c r="Q9" s="369"/>
      <c r="R9" s="360">
        <v>636</v>
      </c>
      <c r="S9" s="361"/>
      <c r="T9" s="361"/>
      <c r="U9" s="361"/>
      <c r="V9" s="361"/>
      <c r="W9" s="361"/>
      <c r="X9" s="361"/>
      <c r="Y9" s="362"/>
      <c r="Z9" s="363">
        <v>0</v>
      </c>
      <c r="AA9" s="363"/>
      <c r="AB9" s="363"/>
      <c r="AC9" s="363"/>
      <c r="AD9" s="364">
        <v>636</v>
      </c>
      <c r="AE9" s="364"/>
      <c r="AF9" s="364"/>
      <c r="AG9" s="364"/>
      <c r="AH9" s="364"/>
      <c r="AI9" s="364"/>
      <c r="AJ9" s="364"/>
      <c r="AK9" s="364"/>
      <c r="AL9" s="370">
        <v>0</v>
      </c>
      <c r="AM9" s="371"/>
      <c r="AN9" s="371"/>
      <c r="AO9" s="372"/>
      <c r="AP9" s="367" t="s">
        <v>175</v>
      </c>
      <c r="AQ9" s="368"/>
      <c r="AR9" s="368"/>
      <c r="AS9" s="368"/>
      <c r="AT9" s="368"/>
      <c r="AU9" s="368"/>
      <c r="AV9" s="368"/>
      <c r="AW9" s="368"/>
      <c r="AX9" s="368"/>
      <c r="AY9" s="368"/>
      <c r="AZ9" s="368"/>
      <c r="BA9" s="368"/>
      <c r="BB9" s="368"/>
      <c r="BC9" s="368"/>
      <c r="BD9" s="368"/>
      <c r="BE9" s="368"/>
      <c r="BF9" s="369"/>
      <c r="BG9" s="360">
        <v>51296</v>
      </c>
      <c r="BH9" s="361"/>
      <c r="BI9" s="361"/>
      <c r="BJ9" s="361"/>
      <c r="BK9" s="361"/>
      <c r="BL9" s="361"/>
      <c r="BM9" s="361"/>
      <c r="BN9" s="362"/>
      <c r="BO9" s="363">
        <v>24.9</v>
      </c>
      <c r="BP9" s="363"/>
      <c r="BQ9" s="363"/>
      <c r="BR9" s="363"/>
      <c r="BS9" s="364" t="s">
        <v>65</v>
      </c>
      <c r="BT9" s="364"/>
      <c r="BU9" s="364"/>
      <c r="BV9" s="364"/>
      <c r="BW9" s="364"/>
      <c r="BX9" s="364"/>
      <c r="BY9" s="364"/>
      <c r="BZ9" s="364"/>
      <c r="CA9" s="364"/>
      <c r="CB9" s="365"/>
      <c r="CD9" s="379" t="s">
        <v>176</v>
      </c>
      <c r="CE9" s="380"/>
      <c r="CF9" s="380"/>
      <c r="CG9" s="380"/>
      <c r="CH9" s="380"/>
      <c r="CI9" s="380"/>
      <c r="CJ9" s="380"/>
      <c r="CK9" s="380"/>
      <c r="CL9" s="380"/>
      <c r="CM9" s="380"/>
      <c r="CN9" s="380"/>
      <c r="CO9" s="380"/>
      <c r="CP9" s="380"/>
      <c r="CQ9" s="381"/>
      <c r="CR9" s="360">
        <v>143427</v>
      </c>
      <c r="CS9" s="361"/>
      <c r="CT9" s="361"/>
      <c r="CU9" s="361"/>
      <c r="CV9" s="361"/>
      <c r="CW9" s="361"/>
      <c r="CX9" s="361"/>
      <c r="CY9" s="362"/>
      <c r="CZ9" s="363">
        <v>3.3</v>
      </c>
      <c r="DA9" s="363"/>
      <c r="DB9" s="363"/>
      <c r="DC9" s="363"/>
      <c r="DD9" s="377">
        <v>1737</v>
      </c>
      <c r="DE9" s="361"/>
      <c r="DF9" s="361"/>
      <c r="DG9" s="361"/>
      <c r="DH9" s="361"/>
      <c r="DI9" s="361"/>
      <c r="DJ9" s="361"/>
      <c r="DK9" s="361"/>
      <c r="DL9" s="361"/>
      <c r="DM9" s="361"/>
      <c r="DN9" s="361"/>
      <c r="DO9" s="361"/>
      <c r="DP9" s="362"/>
      <c r="DQ9" s="377">
        <v>110704</v>
      </c>
      <c r="DR9" s="361"/>
      <c r="DS9" s="361"/>
      <c r="DT9" s="361"/>
      <c r="DU9" s="361"/>
      <c r="DV9" s="361"/>
      <c r="DW9" s="361"/>
      <c r="DX9" s="361"/>
      <c r="DY9" s="361"/>
      <c r="DZ9" s="361"/>
      <c r="EA9" s="361"/>
      <c r="EB9" s="361"/>
      <c r="EC9" s="378"/>
    </row>
    <row r="10" spans="2:143" ht="11.25" customHeight="1" x14ac:dyDescent="0.2">
      <c r="B10" s="367" t="s">
        <v>177</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178</v>
      </c>
      <c r="AQ10" s="368"/>
      <c r="AR10" s="368"/>
      <c r="AS10" s="368"/>
      <c r="AT10" s="368"/>
      <c r="AU10" s="368"/>
      <c r="AV10" s="368"/>
      <c r="AW10" s="368"/>
      <c r="AX10" s="368"/>
      <c r="AY10" s="368"/>
      <c r="AZ10" s="368"/>
      <c r="BA10" s="368"/>
      <c r="BB10" s="368"/>
      <c r="BC10" s="368"/>
      <c r="BD10" s="368"/>
      <c r="BE10" s="368"/>
      <c r="BF10" s="369"/>
      <c r="BG10" s="360">
        <v>3162</v>
      </c>
      <c r="BH10" s="361"/>
      <c r="BI10" s="361"/>
      <c r="BJ10" s="361"/>
      <c r="BK10" s="361"/>
      <c r="BL10" s="361"/>
      <c r="BM10" s="361"/>
      <c r="BN10" s="362"/>
      <c r="BO10" s="363">
        <v>1.5</v>
      </c>
      <c r="BP10" s="363"/>
      <c r="BQ10" s="363"/>
      <c r="BR10" s="363"/>
      <c r="BS10" s="364" t="s">
        <v>65</v>
      </c>
      <c r="BT10" s="364"/>
      <c r="BU10" s="364"/>
      <c r="BV10" s="364"/>
      <c r="BW10" s="364"/>
      <c r="BX10" s="364"/>
      <c r="BY10" s="364"/>
      <c r="BZ10" s="364"/>
      <c r="CA10" s="364"/>
      <c r="CB10" s="365"/>
      <c r="CD10" s="379" t="s">
        <v>179</v>
      </c>
      <c r="CE10" s="380"/>
      <c r="CF10" s="380"/>
      <c r="CG10" s="380"/>
      <c r="CH10" s="380"/>
      <c r="CI10" s="380"/>
      <c r="CJ10" s="380"/>
      <c r="CK10" s="380"/>
      <c r="CL10" s="380"/>
      <c r="CM10" s="380"/>
      <c r="CN10" s="380"/>
      <c r="CO10" s="380"/>
      <c r="CP10" s="380"/>
      <c r="CQ10" s="381"/>
      <c r="CR10" s="360" t="s">
        <v>65</v>
      </c>
      <c r="CS10" s="361"/>
      <c r="CT10" s="361"/>
      <c r="CU10" s="361"/>
      <c r="CV10" s="361"/>
      <c r="CW10" s="361"/>
      <c r="CX10" s="361"/>
      <c r="CY10" s="362"/>
      <c r="CZ10" s="363" t="s">
        <v>65</v>
      </c>
      <c r="DA10" s="363"/>
      <c r="DB10" s="363"/>
      <c r="DC10" s="363"/>
      <c r="DD10" s="377" t="s">
        <v>65</v>
      </c>
      <c r="DE10" s="361"/>
      <c r="DF10" s="361"/>
      <c r="DG10" s="361"/>
      <c r="DH10" s="361"/>
      <c r="DI10" s="361"/>
      <c r="DJ10" s="361"/>
      <c r="DK10" s="361"/>
      <c r="DL10" s="361"/>
      <c r="DM10" s="361"/>
      <c r="DN10" s="361"/>
      <c r="DO10" s="361"/>
      <c r="DP10" s="362"/>
      <c r="DQ10" s="377" t="s">
        <v>65</v>
      </c>
      <c r="DR10" s="361"/>
      <c r="DS10" s="361"/>
      <c r="DT10" s="361"/>
      <c r="DU10" s="361"/>
      <c r="DV10" s="361"/>
      <c r="DW10" s="361"/>
      <c r="DX10" s="361"/>
      <c r="DY10" s="361"/>
      <c r="DZ10" s="361"/>
      <c r="EA10" s="361"/>
      <c r="EB10" s="361"/>
      <c r="EC10" s="378"/>
    </row>
    <row r="11" spans="2:143" ht="11.25" customHeight="1" x14ac:dyDescent="0.2">
      <c r="B11" s="367" t="s">
        <v>180</v>
      </c>
      <c r="C11" s="368"/>
      <c r="D11" s="368"/>
      <c r="E11" s="368"/>
      <c r="F11" s="368"/>
      <c r="G11" s="368"/>
      <c r="H11" s="368"/>
      <c r="I11" s="368"/>
      <c r="J11" s="368"/>
      <c r="K11" s="368"/>
      <c r="L11" s="368"/>
      <c r="M11" s="368"/>
      <c r="N11" s="368"/>
      <c r="O11" s="368"/>
      <c r="P11" s="368"/>
      <c r="Q11" s="369"/>
      <c r="R11" s="360">
        <v>49186</v>
      </c>
      <c r="S11" s="361"/>
      <c r="T11" s="361"/>
      <c r="U11" s="361"/>
      <c r="V11" s="361"/>
      <c r="W11" s="361"/>
      <c r="X11" s="361"/>
      <c r="Y11" s="362"/>
      <c r="Z11" s="370">
        <v>1</v>
      </c>
      <c r="AA11" s="371"/>
      <c r="AB11" s="371"/>
      <c r="AC11" s="382"/>
      <c r="AD11" s="377">
        <v>49186</v>
      </c>
      <c r="AE11" s="361"/>
      <c r="AF11" s="361"/>
      <c r="AG11" s="361"/>
      <c r="AH11" s="361"/>
      <c r="AI11" s="361"/>
      <c r="AJ11" s="361"/>
      <c r="AK11" s="362"/>
      <c r="AL11" s="370">
        <v>2.5</v>
      </c>
      <c r="AM11" s="371"/>
      <c r="AN11" s="371"/>
      <c r="AO11" s="372"/>
      <c r="AP11" s="367" t="s">
        <v>181</v>
      </c>
      <c r="AQ11" s="368"/>
      <c r="AR11" s="368"/>
      <c r="AS11" s="368"/>
      <c r="AT11" s="368"/>
      <c r="AU11" s="368"/>
      <c r="AV11" s="368"/>
      <c r="AW11" s="368"/>
      <c r="AX11" s="368"/>
      <c r="AY11" s="368"/>
      <c r="AZ11" s="368"/>
      <c r="BA11" s="368"/>
      <c r="BB11" s="368"/>
      <c r="BC11" s="368"/>
      <c r="BD11" s="368"/>
      <c r="BE11" s="368"/>
      <c r="BF11" s="369"/>
      <c r="BG11" s="360">
        <v>1752</v>
      </c>
      <c r="BH11" s="361"/>
      <c r="BI11" s="361"/>
      <c r="BJ11" s="361"/>
      <c r="BK11" s="361"/>
      <c r="BL11" s="361"/>
      <c r="BM11" s="361"/>
      <c r="BN11" s="362"/>
      <c r="BO11" s="363">
        <v>0.8</v>
      </c>
      <c r="BP11" s="363"/>
      <c r="BQ11" s="363"/>
      <c r="BR11" s="363"/>
      <c r="BS11" s="364" t="s">
        <v>65</v>
      </c>
      <c r="BT11" s="364"/>
      <c r="BU11" s="364"/>
      <c r="BV11" s="364"/>
      <c r="BW11" s="364"/>
      <c r="BX11" s="364"/>
      <c r="BY11" s="364"/>
      <c r="BZ11" s="364"/>
      <c r="CA11" s="364"/>
      <c r="CB11" s="365"/>
      <c r="CD11" s="379" t="s">
        <v>182</v>
      </c>
      <c r="CE11" s="380"/>
      <c r="CF11" s="380"/>
      <c r="CG11" s="380"/>
      <c r="CH11" s="380"/>
      <c r="CI11" s="380"/>
      <c r="CJ11" s="380"/>
      <c r="CK11" s="380"/>
      <c r="CL11" s="380"/>
      <c r="CM11" s="380"/>
      <c r="CN11" s="380"/>
      <c r="CO11" s="380"/>
      <c r="CP11" s="380"/>
      <c r="CQ11" s="381"/>
      <c r="CR11" s="360">
        <v>383386</v>
      </c>
      <c r="CS11" s="361"/>
      <c r="CT11" s="361"/>
      <c r="CU11" s="361"/>
      <c r="CV11" s="361"/>
      <c r="CW11" s="361"/>
      <c r="CX11" s="361"/>
      <c r="CY11" s="362"/>
      <c r="CZ11" s="363">
        <v>8.6999999999999993</v>
      </c>
      <c r="DA11" s="363"/>
      <c r="DB11" s="363"/>
      <c r="DC11" s="363"/>
      <c r="DD11" s="377">
        <v>96263</v>
      </c>
      <c r="DE11" s="361"/>
      <c r="DF11" s="361"/>
      <c r="DG11" s="361"/>
      <c r="DH11" s="361"/>
      <c r="DI11" s="361"/>
      <c r="DJ11" s="361"/>
      <c r="DK11" s="361"/>
      <c r="DL11" s="361"/>
      <c r="DM11" s="361"/>
      <c r="DN11" s="361"/>
      <c r="DO11" s="361"/>
      <c r="DP11" s="362"/>
      <c r="DQ11" s="377">
        <v>213204</v>
      </c>
      <c r="DR11" s="361"/>
      <c r="DS11" s="361"/>
      <c r="DT11" s="361"/>
      <c r="DU11" s="361"/>
      <c r="DV11" s="361"/>
      <c r="DW11" s="361"/>
      <c r="DX11" s="361"/>
      <c r="DY11" s="361"/>
      <c r="DZ11" s="361"/>
      <c r="EA11" s="361"/>
      <c r="EB11" s="361"/>
      <c r="EC11" s="378"/>
    </row>
    <row r="12" spans="2:143" ht="11.25" customHeight="1" x14ac:dyDescent="0.2">
      <c r="B12" s="367" t="s">
        <v>183</v>
      </c>
      <c r="C12" s="368"/>
      <c r="D12" s="368"/>
      <c r="E12" s="368"/>
      <c r="F12" s="368"/>
      <c r="G12" s="368"/>
      <c r="H12" s="368"/>
      <c r="I12" s="368"/>
      <c r="J12" s="368"/>
      <c r="K12" s="368"/>
      <c r="L12" s="368"/>
      <c r="M12" s="368"/>
      <c r="N12" s="368"/>
      <c r="O12" s="368"/>
      <c r="P12" s="368"/>
      <c r="Q12" s="369"/>
      <c r="R12" s="360" t="s">
        <v>65</v>
      </c>
      <c r="S12" s="361"/>
      <c r="T12" s="361"/>
      <c r="U12" s="361"/>
      <c r="V12" s="361"/>
      <c r="W12" s="361"/>
      <c r="X12" s="361"/>
      <c r="Y12" s="362"/>
      <c r="Z12" s="363" t="s">
        <v>65</v>
      </c>
      <c r="AA12" s="363"/>
      <c r="AB12" s="363"/>
      <c r="AC12" s="363"/>
      <c r="AD12" s="364" t="s">
        <v>65</v>
      </c>
      <c r="AE12" s="364"/>
      <c r="AF12" s="364"/>
      <c r="AG12" s="364"/>
      <c r="AH12" s="364"/>
      <c r="AI12" s="364"/>
      <c r="AJ12" s="364"/>
      <c r="AK12" s="364"/>
      <c r="AL12" s="370" t="s">
        <v>65</v>
      </c>
      <c r="AM12" s="371"/>
      <c r="AN12" s="371"/>
      <c r="AO12" s="372"/>
      <c r="AP12" s="367" t="s">
        <v>184</v>
      </c>
      <c r="AQ12" s="368"/>
      <c r="AR12" s="368"/>
      <c r="AS12" s="368"/>
      <c r="AT12" s="368"/>
      <c r="AU12" s="368"/>
      <c r="AV12" s="368"/>
      <c r="AW12" s="368"/>
      <c r="AX12" s="368"/>
      <c r="AY12" s="368"/>
      <c r="AZ12" s="368"/>
      <c r="BA12" s="368"/>
      <c r="BB12" s="368"/>
      <c r="BC12" s="368"/>
      <c r="BD12" s="368"/>
      <c r="BE12" s="368"/>
      <c r="BF12" s="369"/>
      <c r="BG12" s="360">
        <v>132465</v>
      </c>
      <c r="BH12" s="361"/>
      <c r="BI12" s="361"/>
      <c r="BJ12" s="361"/>
      <c r="BK12" s="361"/>
      <c r="BL12" s="361"/>
      <c r="BM12" s="361"/>
      <c r="BN12" s="362"/>
      <c r="BO12" s="363">
        <v>64.2</v>
      </c>
      <c r="BP12" s="363"/>
      <c r="BQ12" s="363"/>
      <c r="BR12" s="363"/>
      <c r="BS12" s="364" t="s">
        <v>65</v>
      </c>
      <c r="BT12" s="364"/>
      <c r="BU12" s="364"/>
      <c r="BV12" s="364"/>
      <c r="BW12" s="364"/>
      <c r="BX12" s="364"/>
      <c r="BY12" s="364"/>
      <c r="BZ12" s="364"/>
      <c r="CA12" s="364"/>
      <c r="CB12" s="365"/>
      <c r="CD12" s="379" t="s">
        <v>185</v>
      </c>
      <c r="CE12" s="380"/>
      <c r="CF12" s="380"/>
      <c r="CG12" s="380"/>
      <c r="CH12" s="380"/>
      <c r="CI12" s="380"/>
      <c r="CJ12" s="380"/>
      <c r="CK12" s="380"/>
      <c r="CL12" s="380"/>
      <c r="CM12" s="380"/>
      <c r="CN12" s="380"/>
      <c r="CO12" s="380"/>
      <c r="CP12" s="380"/>
      <c r="CQ12" s="381"/>
      <c r="CR12" s="360">
        <v>163084</v>
      </c>
      <c r="CS12" s="361"/>
      <c r="CT12" s="361"/>
      <c r="CU12" s="361"/>
      <c r="CV12" s="361"/>
      <c r="CW12" s="361"/>
      <c r="CX12" s="361"/>
      <c r="CY12" s="362"/>
      <c r="CZ12" s="363">
        <v>3.7</v>
      </c>
      <c r="DA12" s="363"/>
      <c r="DB12" s="363"/>
      <c r="DC12" s="363"/>
      <c r="DD12" s="377" t="s">
        <v>65</v>
      </c>
      <c r="DE12" s="361"/>
      <c r="DF12" s="361"/>
      <c r="DG12" s="361"/>
      <c r="DH12" s="361"/>
      <c r="DI12" s="361"/>
      <c r="DJ12" s="361"/>
      <c r="DK12" s="361"/>
      <c r="DL12" s="361"/>
      <c r="DM12" s="361"/>
      <c r="DN12" s="361"/>
      <c r="DO12" s="361"/>
      <c r="DP12" s="362"/>
      <c r="DQ12" s="377">
        <v>119783</v>
      </c>
      <c r="DR12" s="361"/>
      <c r="DS12" s="361"/>
      <c r="DT12" s="361"/>
      <c r="DU12" s="361"/>
      <c r="DV12" s="361"/>
      <c r="DW12" s="361"/>
      <c r="DX12" s="361"/>
      <c r="DY12" s="361"/>
      <c r="DZ12" s="361"/>
      <c r="EA12" s="361"/>
      <c r="EB12" s="361"/>
      <c r="EC12" s="378"/>
    </row>
    <row r="13" spans="2:143" ht="11.25" customHeight="1" x14ac:dyDescent="0.2">
      <c r="B13" s="367" t="s">
        <v>186</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187</v>
      </c>
      <c r="AQ13" s="368"/>
      <c r="AR13" s="368"/>
      <c r="AS13" s="368"/>
      <c r="AT13" s="368"/>
      <c r="AU13" s="368"/>
      <c r="AV13" s="368"/>
      <c r="AW13" s="368"/>
      <c r="AX13" s="368"/>
      <c r="AY13" s="368"/>
      <c r="AZ13" s="368"/>
      <c r="BA13" s="368"/>
      <c r="BB13" s="368"/>
      <c r="BC13" s="368"/>
      <c r="BD13" s="368"/>
      <c r="BE13" s="368"/>
      <c r="BF13" s="369"/>
      <c r="BG13" s="360">
        <v>107473</v>
      </c>
      <c r="BH13" s="361"/>
      <c r="BI13" s="361"/>
      <c r="BJ13" s="361"/>
      <c r="BK13" s="361"/>
      <c r="BL13" s="361"/>
      <c r="BM13" s="361"/>
      <c r="BN13" s="362"/>
      <c r="BO13" s="363">
        <v>52.1</v>
      </c>
      <c r="BP13" s="363"/>
      <c r="BQ13" s="363"/>
      <c r="BR13" s="363"/>
      <c r="BS13" s="364" t="s">
        <v>65</v>
      </c>
      <c r="BT13" s="364"/>
      <c r="BU13" s="364"/>
      <c r="BV13" s="364"/>
      <c r="BW13" s="364"/>
      <c r="BX13" s="364"/>
      <c r="BY13" s="364"/>
      <c r="BZ13" s="364"/>
      <c r="CA13" s="364"/>
      <c r="CB13" s="365"/>
      <c r="CD13" s="379" t="s">
        <v>188</v>
      </c>
      <c r="CE13" s="380"/>
      <c r="CF13" s="380"/>
      <c r="CG13" s="380"/>
      <c r="CH13" s="380"/>
      <c r="CI13" s="380"/>
      <c r="CJ13" s="380"/>
      <c r="CK13" s="380"/>
      <c r="CL13" s="380"/>
      <c r="CM13" s="380"/>
      <c r="CN13" s="380"/>
      <c r="CO13" s="380"/>
      <c r="CP13" s="380"/>
      <c r="CQ13" s="381"/>
      <c r="CR13" s="360">
        <v>162458</v>
      </c>
      <c r="CS13" s="361"/>
      <c r="CT13" s="361"/>
      <c r="CU13" s="361"/>
      <c r="CV13" s="361"/>
      <c r="CW13" s="361"/>
      <c r="CX13" s="361"/>
      <c r="CY13" s="362"/>
      <c r="CZ13" s="363">
        <v>3.7</v>
      </c>
      <c r="DA13" s="363"/>
      <c r="DB13" s="363"/>
      <c r="DC13" s="363"/>
      <c r="DD13" s="377">
        <v>78508</v>
      </c>
      <c r="DE13" s="361"/>
      <c r="DF13" s="361"/>
      <c r="DG13" s="361"/>
      <c r="DH13" s="361"/>
      <c r="DI13" s="361"/>
      <c r="DJ13" s="361"/>
      <c r="DK13" s="361"/>
      <c r="DL13" s="361"/>
      <c r="DM13" s="361"/>
      <c r="DN13" s="361"/>
      <c r="DO13" s="361"/>
      <c r="DP13" s="362"/>
      <c r="DQ13" s="377">
        <v>81808</v>
      </c>
      <c r="DR13" s="361"/>
      <c r="DS13" s="361"/>
      <c r="DT13" s="361"/>
      <c r="DU13" s="361"/>
      <c r="DV13" s="361"/>
      <c r="DW13" s="361"/>
      <c r="DX13" s="361"/>
      <c r="DY13" s="361"/>
      <c r="DZ13" s="361"/>
      <c r="EA13" s="361"/>
      <c r="EB13" s="361"/>
      <c r="EC13" s="378"/>
    </row>
    <row r="14" spans="2:143" ht="11.25" customHeight="1" x14ac:dyDescent="0.2">
      <c r="B14" s="367" t="s">
        <v>189</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190</v>
      </c>
      <c r="AQ14" s="368"/>
      <c r="AR14" s="368"/>
      <c r="AS14" s="368"/>
      <c r="AT14" s="368"/>
      <c r="AU14" s="368"/>
      <c r="AV14" s="368"/>
      <c r="AW14" s="368"/>
      <c r="AX14" s="368"/>
      <c r="AY14" s="368"/>
      <c r="AZ14" s="368"/>
      <c r="BA14" s="368"/>
      <c r="BB14" s="368"/>
      <c r="BC14" s="368"/>
      <c r="BD14" s="368"/>
      <c r="BE14" s="368"/>
      <c r="BF14" s="369"/>
      <c r="BG14" s="360">
        <v>9279</v>
      </c>
      <c r="BH14" s="361"/>
      <c r="BI14" s="361"/>
      <c r="BJ14" s="361"/>
      <c r="BK14" s="361"/>
      <c r="BL14" s="361"/>
      <c r="BM14" s="361"/>
      <c r="BN14" s="362"/>
      <c r="BO14" s="363">
        <v>4.5</v>
      </c>
      <c r="BP14" s="363"/>
      <c r="BQ14" s="363"/>
      <c r="BR14" s="363"/>
      <c r="BS14" s="364" t="s">
        <v>65</v>
      </c>
      <c r="BT14" s="364"/>
      <c r="BU14" s="364"/>
      <c r="BV14" s="364"/>
      <c r="BW14" s="364"/>
      <c r="BX14" s="364"/>
      <c r="BY14" s="364"/>
      <c r="BZ14" s="364"/>
      <c r="CA14" s="364"/>
      <c r="CB14" s="365"/>
      <c r="CD14" s="379" t="s">
        <v>191</v>
      </c>
      <c r="CE14" s="380"/>
      <c r="CF14" s="380"/>
      <c r="CG14" s="380"/>
      <c r="CH14" s="380"/>
      <c r="CI14" s="380"/>
      <c r="CJ14" s="380"/>
      <c r="CK14" s="380"/>
      <c r="CL14" s="380"/>
      <c r="CM14" s="380"/>
      <c r="CN14" s="380"/>
      <c r="CO14" s="380"/>
      <c r="CP14" s="380"/>
      <c r="CQ14" s="381"/>
      <c r="CR14" s="360">
        <v>103474</v>
      </c>
      <c r="CS14" s="361"/>
      <c r="CT14" s="361"/>
      <c r="CU14" s="361"/>
      <c r="CV14" s="361"/>
      <c r="CW14" s="361"/>
      <c r="CX14" s="361"/>
      <c r="CY14" s="362"/>
      <c r="CZ14" s="363">
        <v>2.4</v>
      </c>
      <c r="DA14" s="363"/>
      <c r="DB14" s="363"/>
      <c r="DC14" s="363"/>
      <c r="DD14" s="377">
        <v>17911</v>
      </c>
      <c r="DE14" s="361"/>
      <c r="DF14" s="361"/>
      <c r="DG14" s="361"/>
      <c r="DH14" s="361"/>
      <c r="DI14" s="361"/>
      <c r="DJ14" s="361"/>
      <c r="DK14" s="361"/>
      <c r="DL14" s="361"/>
      <c r="DM14" s="361"/>
      <c r="DN14" s="361"/>
      <c r="DO14" s="361"/>
      <c r="DP14" s="362"/>
      <c r="DQ14" s="377">
        <v>84543</v>
      </c>
      <c r="DR14" s="361"/>
      <c r="DS14" s="361"/>
      <c r="DT14" s="361"/>
      <c r="DU14" s="361"/>
      <c r="DV14" s="361"/>
      <c r="DW14" s="361"/>
      <c r="DX14" s="361"/>
      <c r="DY14" s="361"/>
      <c r="DZ14" s="361"/>
      <c r="EA14" s="361"/>
      <c r="EB14" s="361"/>
      <c r="EC14" s="378"/>
    </row>
    <row r="15" spans="2:143" ht="11.25" customHeight="1" x14ac:dyDescent="0.2">
      <c r="B15" s="367" t="s">
        <v>192</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193</v>
      </c>
      <c r="AQ15" s="368"/>
      <c r="AR15" s="368"/>
      <c r="AS15" s="368"/>
      <c r="AT15" s="368"/>
      <c r="AU15" s="368"/>
      <c r="AV15" s="368"/>
      <c r="AW15" s="368"/>
      <c r="AX15" s="368"/>
      <c r="AY15" s="368"/>
      <c r="AZ15" s="368"/>
      <c r="BA15" s="368"/>
      <c r="BB15" s="368"/>
      <c r="BC15" s="368"/>
      <c r="BD15" s="368"/>
      <c r="BE15" s="368"/>
      <c r="BF15" s="369"/>
      <c r="BG15" s="360">
        <v>4531</v>
      </c>
      <c r="BH15" s="361"/>
      <c r="BI15" s="361"/>
      <c r="BJ15" s="361"/>
      <c r="BK15" s="361"/>
      <c r="BL15" s="361"/>
      <c r="BM15" s="361"/>
      <c r="BN15" s="362"/>
      <c r="BO15" s="363">
        <v>2.2000000000000002</v>
      </c>
      <c r="BP15" s="363"/>
      <c r="BQ15" s="363"/>
      <c r="BR15" s="363"/>
      <c r="BS15" s="364" t="s">
        <v>65</v>
      </c>
      <c r="BT15" s="364"/>
      <c r="BU15" s="364"/>
      <c r="BV15" s="364"/>
      <c r="BW15" s="364"/>
      <c r="BX15" s="364"/>
      <c r="BY15" s="364"/>
      <c r="BZ15" s="364"/>
      <c r="CA15" s="364"/>
      <c r="CB15" s="365"/>
      <c r="CD15" s="379" t="s">
        <v>194</v>
      </c>
      <c r="CE15" s="380"/>
      <c r="CF15" s="380"/>
      <c r="CG15" s="380"/>
      <c r="CH15" s="380"/>
      <c r="CI15" s="380"/>
      <c r="CJ15" s="380"/>
      <c r="CK15" s="380"/>
      <c r="CL15" s="380"/>
      <c r="CM15" s="380"/>
      <c r="CN15" s="380"/>
      <c r="CO15" s="380"/>
      <c r="CP15" s="380"/>
      <c r="CQ15" s="381"/>
      <c r="CR15" s="360">
        <v>339762</v>
      </c>
      <c r="CS15" s="361"/>
      <c r="CT15" s="361"/>
      <c r="CU15" s="361"/>
      <c r="CV15" s="361"/>
      <c r="CW15" s="361"/>
      <c r="CX15" s="361"/>
      <c r="CY15" s="362"/>
      <c r="CZ15" s="363">
        <v>7.7</v>
      </c>
      <c r="DA15" s="363"/>
      <c r="DB15" s="363"/>
      <c r="DC15" s="363"/>
      <c r="DD15" s="377">
        <v>43721</v>
      </c>
      <c r="DE15" s="361"/>
      <c r="DF15" s="361"/>
      <c r="DG15" s="361"/>
      <c r="DH15" s="361"/>
      <c r="DI15" s="361"/>
      <c r="DJ15" s="361"/>
      <c r="DK15" s="361"/>
      <c r="DL15" s="361"/>
      <c r="DM15" s="361"/>
      <c r="DN15" s="361"/>
      <c r="DO15" s="361"/>
      <c r="DP15" s="362"/>
      <c r="DQ15" s="377">
        <v>276503</v>
      </c>
      <c r="DR15" s="361"/>
      <c r="DS15" s="361"/>
      <c r="DT15" s="361"/>
      <c r="DU15" s="361"/>
      <c r="DV15" s="361"/>
      <c r="DW15" s="361"/>
      <c r="DX15" s="361"/>
      <c r="DY15" s="361"/>
      <c r="DZ15" s="361"/>
      <c r="EA15" s="361"/>
      <c r="EB15" s="361"/>
      <c r="EC15" s="378"/>
    </row>
    <row r="16" spans="2:143" ht="11.25" customHeight="1" x14ac:dyDescent="0.2">
      <c r="B16" s="367" t="s">
        <v>195</v>
      </c>
      <c r="C16" s="368"/>
      <c r="D16" s="368"/>
      <c r="E16" s="368"/>
      <c r="F16" s="368"/>
      <c r="G16" s="368"/>
      <c r="H16" s="368"/>
      <c r="I16" s="368"/>
      <c r="J16" s="368"/>
      <c r="K16" s="368"/>
      <c r="L16" s="368"/>
      <c r="M16" s="368"/>
      <c r="N16" s="368"/>
      <c r="O16" s="368"/>
      <c r="P16" s="368"/>
      <c r="Q16" s="369"/>
      <c r="R16" s="360">
        <v>2736</v>
      </c>
      <c r="S16" s="361"/>
      <c r="T16" s="361"/>
      <c r="U16" s="361"/>
      <c r="V16" s="361"/>
      <c r="W16" s="361"/>
      <c r="X16" s="361"/>
      <c r="Y16" s="362"/>
      <c r="Z16" s="363">
        <v>0.1</v>
      </c>
      <c r="AA16" s="363"/>
      <c r="AB16" s="363"/>
      <c r="AC16" s="363"/>
      <c r="AD16" s="364">
        <v>2736</v>
      </c>
      <c r="AE16" s="364"/>
      <c r="AF16" s="364"/>
      <c r="AG16" s="364"/>
      <c r="AH16" s="364"/>
      <c r="AI16" s="364"/>
      <c r="AJ16" s="364"/>
      <c r="AK16" s="364"/>
      <c r="AL16" s="370">
        <v>0.1</v>
      </c>
      <c r="AM16" s="371"/>
      <c r="AN16" s="371"/>
      <c r="AO16" s="372"/>
      <c r="AP16" s="367" t="s">
        <v>196</v>
      </c>
      <c r="AQ16" s="368"/>
      <c r="AR16" s="368"/>
      <c r="AS16" s="368"/>
      <c r="AT16" s="368"/>
      <c r="AU16" s="368"/>
      <c r="AV16" s="368"/>
      <c r="AW16" s="368"/>
      <c r="AX16" s="368"/>
      <c r="AY16" s="368"/>
      <c r="AZ16" s="368"/>
      <c r="BA16" s="368"/>
      <c r="BB16" s="368"/>
      <c r="BC16" s="368"/>
      <c r="BD16" s="368"/>
      <c r="BE16" s="368"/>
      <c r="BF16" s="369"/>
      <c r="BG16" s="360" t="s">
        <v>65</v>
      </c>
      <c r="BH16" s="361"/>
      <c r="BI16" s="361"/>
      <c r="BJ16" s="361"/>
      <c r="BK16" s="361"/>
      <c r="BL16" s="361"/>
      <c r="BM16" s="361"/>
      <c r="BN16" s="362"/>
      <c r="BO16" s="363" t="s">
        <v>65</v>
      </c>
      <c r="BP16" s="363"/>
      <c r="BQ16" s="363"/>
      <c r="BR16" s="363"/>
      <c r="BS16" s="364" t="s">
        <v>65</v>
      </c>
      <c r="BT16" s="364"/>
      <c r="BU16" s="364"/>
      <c r="BV16" s="364"/>
      <c r="BW16" s="364"/>
      <c r="BX16" s="364"/>
      <c r="BY16" s="364"/>
      <c r="BZ16" s="364"/>
      <c r="CA16" s="364"/>
      <c r="CB16" s="365"/>
      <c r="CD16" s="379" t="s">
        <v>197</v>
      </c>
      <c r="CE16" s="380"/>
      <c r="CF16" s="380"/>
      <c r="CG16" s="380"/>
      <c r="CH16" s="380"/>
      <c r="CI16" s="380"/>
      <c r="CJ16" s="380"/>
      <c r="CK16" s="380"/>
      <c r="CL16" s="380"/>
      <c r="CM16" s="380"/>
      <c r="CN16" s="380"/>
      <c r="CO16" s="380"/>
      <c r="CP16" s="380"/>
      <c r="CQ16" s="381"/>
      <c r="CR16" s="360">
        <v>941226</v>
      </c>
      <c r="CS16" s="361"/>
      <c r="CT16" s="361"/>
      <c r="CU16" s="361"/>
      <c r="CV16" s="361"/>
      <c r="CW16" s="361"/>
      <c r="CX16" s="361"/>
      <c r="CY16" s="362"/>
      <c r="CZ16" s="363">
        <v>21.4</v>
      </c>
      <c r="DA16" s="363"/>
      <c r="DB16" s="363"/>
      <c r="DC16" s="363"/>
      <c r="DD16" s="377" t="s">
        <v>65</v>
      </c>
      <c r="DE16" s="361"/>
      <c r="DF16" s="361"/>
      <c r="DG16" s="361"/>
      <c r="DH16" s="361"/>
      <c r="DI16" s="361"/>
      <c r="DJ16" s="361"/>
      <c r="DK16" s="361"/>
      <c r="DL16" s="361"/>
      <c r="DM16" s="361"/>
      <c r="DN16" s="361"/>
      <c r="DO16" s="361"/>
      <c r="DP16" s="362"/>
      <c r="DQ16" s="377">
        <v>43962</v>
      </c>
      <c r="DR16" s="361"/>
      <c r="DS16" s="361"/>
      <c r="DT16" s="361"/>
      <c r="DU16" s="361"/>
      <c r="DV16" s="361"/>
      <c r="DW16" s="361"/>
      <c r="DX16" s="361"/>
      <c r="DY16" s="361"/>
      <c r="DZ16" s="361"/>
      <c r="EA16" s="361"/>
      <c r="EB16" s="361"/>
      <c r="EC16" s="378"/>
    </row>
    <row r="17" spans="2:133" ht="11.25" customHeight="1" x14ac:dyDescent="0.2">
      <c r="B17" s="367" t="s">
        <v>198</v>
      </c>
      <c r="C17" s="368"/>
      <c r="D17" s="368"/>
      <c r="E17" s="368"/>
      <c r="F17" s="368"/>
      <c r="G17" s="368"/>
      <c r="H17" s="368"/>
      <c r="I17" s="368"/>
      <c r="J17" s="368"/>
      <c r="K17" s="368"/>
      <c r="L17" s="368"/>
      <c r="M17" s="368"/>
      <c r="N17" s="368"/>
      <c r="O17" s="368"/>
      <c r="P17" s="368"/>
      <c r="Q17" s="369"/>
      <c r="R17" s="360">
        <v>1172</v>
      </c>
      <c r="S17" s="361"/>
      <c r="T17" s="361"/>
      <c r="U17" s="361"/>
      <c r="V17" s="361"/>
      <c r="W17" s="361"/>
      <c r="X17" s="361"/>
      <c r="Y17" s="362"/>
      <c r="Z17" s="363">
        <v>0</v>
      </c>
      <c r="AA17" s="363"/>
      <c r="AB17" s="363"/>
      <c r="AC17" s="363"/>
      <c r="AD17" s="364">
        <v>1172</v>
      </c>
      <c r="AE17" s="364"/>
      <c r="AF17" s="364"/>
      <c r="AG17" s="364"/>
      <c r="AH17" s="364"/>
      <c r="AI17" s="364"/>
      <c r="AJ17" s="364"/>
      <c r="AK17" s="364"/>
      <c r="AL17" s="370">
        <v>0.1</v>
      </c>
      <c r="AM17" s="371"/>
      <c r="AN17" s="371"/>
      <c r="AO17" s="372"/>
      <c r="AP17" s="367" t="s">
        <v>199</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200</v>
      </c>
      <c r="CE17" s="380"/>
      <c r="CF17" s="380"/>
      <c r="CG17" s="380"/>
      <c r="CH17" s="380"/>
      <c r="CI17" s="380"/>
      <c r="CJ17" s="380"/>
      <c r="CK17" s="380"/>
      <c r="CL17" s="380"/>
      <c r="CM17" s="380"/>
      <c r="CN17" s="380"/>
      <c r="CO17" s="380"/>
      <c r="CP17" s="380"/>
      <c r="CQ17" s="381"/>
      <c r="CR17" s="360">
        <v>420376</v>
      </c>
      <c r="CS17" s="361"/>
      <c r="CT17" s="361"/>
      <c r="CU17" s="361"/>
      <c r="CV17" s="361"/>
      <c r="CW17" s="361"/>
      <c r="CX17" s="361"/>
      <c r="CY17" s="362"/>
      <c r="CZ17" s="363">
        <v>9.6</v>
      </c>
      <c r="DA17" s="363"/>
      <c r="DB17" s="363"/>
      <c r="DC17" s="363"/>
      <c r="DD17" s="377" t="s">
        <v>65</v>
      </c>
      <c r="DE17" s="361"/>
      <c r="DF17" s="361"/>
      <c r="DG17" s="361"/>
      <c r="DH17" s="361"/>
      <c r="DI17" s="361"/>
      <c r="DJ17" s="361"/>
      <c r="DK17" s="361"/>
      <c r="DL17" s="361"/>
      <c r="DM17" s="361"/>
      <c r="DN17" s="361"/>
      <c r="DO17" s="361"/>
      <c r="DP17" s="362"/>
      <c r="DQ17" s="377">
        <v>420376</v>
      </c>
      <c r="DR17" s="361"/>
      <c r="DS17" s="361"/>
      <c r="DT17" s="361"/>
      <c r="DU17" s="361"/>
      <c r="DV17" s="361"/>
      <c r="DW17" s="361"/>
      <c r="DX17" s="361"/>
      <c r="DY17" s="361"/>
      <c r="DZ17" s="361"/>
      <c r="EA17" s="361"/>
      <c r="EB17" s="361"/>
      <c r="EC17" s="378"/>
    </row>
    <row r="18" spans="2:133" ht="11.25" customHeight="1" x14ac:dyDescent="0.2">
      <c r="B18" s="367" t="s">
        <v>201</v>
      </c>
      <c r="C18" s="368"/>
      <c r="D18" s="368"/>
      <c r="E18" s="368"/>
      <c r="F18" s="368"/>
      <c r="G18" s="368"/>
      <c r="H18" s="368"/>
      <c r="I18" s="368"/>
      <c r="J18" s="368"/>
      <c r="K18" s="368"/>
      <c r="L18" s="368"/>
      <c r="M18" s="368"/>
      <c r="N18" s="368"/>
      <c r="O18" s="368"/>
      <c r="P18" s="368"/>
      <c r="Q18" s="369"/>
      <c r="R18" s="360">
        <v>2883</v>
      </c>
      <c r="S18" s="361"/>
      <c r="T18" s="361"/>
      <c r="U18" s="361"/>
      <c r="V18" s="361"/>
      <c r="W18" s="361"/>
      <c r="X18" s="361"/>
      <c r="Y18" s="362"/>
      <c r="Z18" s="363">
        <v>0.1</v>
      </c>
      <c r="AA18" s="363"/>
      <c r="AB18" s="363"/>
      <c r="AC18" s="363"/>
      <c r="AD18" s="364">
        <v>2883</v>
      </c>
      <c r="AE18" s="364"/>
      <c r="AF18" s="364"/>
      <c r="AG18" s="364"/>
      <c r="AH18" s="364"/>
      <c r="AI18" s="364"/>
      <c r="AJ18" s="364"/>
      <c r="AK18" s="364"/>
      <c r="AL18" s="370">
        <v>0.10000000149011612</v>
      </c>
      <c r="AM18" s="371"/>
      <c r="AN18" s="371"/>
      <c r="AO18" s="372"/>
      <c r="AP18" s="367" t="s">
        <v>202</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203</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x14ac:dyDescent="0.2">
      <c r="B19" s="367" t="s">
        <v>204</v>
      </c>
      <c r="C19" s="368"/>
      <c r="D19" s="368"/>
      <c r="E19" s="368"/>
      <c r="F19" s="368"/>
      <c r="G19" s="368"/>
      <c r="H19" s="368"/>
      <c r="I19" s="368"/>
      <c r="J19" s="368"/>
      <c r="K19" s="368"/>
      <c r="L19" s="368"/>
      <c r="M19" s="368"/>
      <c r="N19" s="368"/>
      <c r="O19" s="368"/>
      <c r="P19" s="368"/>
      <c r="Q19" s="369"/>
      <c r="R19" s="360">
        <v>502</v>
      </c>
      <c r="S19" s="361"/>
      <c r="T19" s="361"/>
      <c r="U19" s="361"/>
      <c r="V19" s="361"/>
      <c r="W19" s="361"/>
      <c r="X19" s="361"/>
      <c r="Y19" s="362"/>
      <c r="Z19" s="363">
        <v>0</v>
      </c>
      <c r="AA19" s="363"/>
      <c r="AB19" s="363"/>
      <c r="AC19" s="363"/>
      <c r="AD19" s="364">
        <v>502</v>
      </c>
      <c r="AE19" s="364"/>
      <c r="AF19" s="364"/>
      <c r="AG19" s="364"/>
      <c r="AH19" s="364"/>
      <c r="AI19" s="364"/>
      <c r="AJ19" s="364"/>
      <c r="AK19" s="364"/>
      <c r="AL19" s="370">
        <v>0</v>
      </c>
      <c r="AM19" s="371"/>
      <c r="AN19" s="371"/>
      <c r="AO19" s="372"/>
      <c r="AP19" s="367" t="s">
        <v>205</v>
      </c>
      <c r="AQ19" s="368"/>
      <c r="AR19" s="368"/>
      <c r="AS19" s="368"/>
      <c r="AT19" s="368"/>
      <c r="AU19" s="368"/>
      <c r="AV19" s="368"/>
      <c r="AW19" s="368"/>
      <c r="AX19" s="368"/>
      <c r="AY19" s="368"/>
      <c r="AZ19" s="368"/>
      <c r="BA19" s="368"/>
      <c r="BB19" s="368"/>
      <c r="BC19" s="368"/>
      <c r="BD19" s="368"/>
      <c r="BE19" s="368"/>
      <c r="BF19" s="369"/>
      <c r="BG19" s="360">
        <v>770</v>
      </c>
      <c r="BH19" s="361"/>
      <c r="BI19" s="361"/>
      <c r="BJ19" s="361"/>
      <c r="BK19" s="361"/>
      <c r="BL19" s="361"/>
      <c r="BM19" s="361"/>
      <c r="BN19" s="362"/>
      <c r="BO19" s="363">
        <v>0.4</v>
      </c>
      <c r="BP19" s="363"/>
      <c r="BQ19" s="363"/>
      <c r="BR19" s="363"/>
      <c r="BS19" s="364" t="s">
        <v>65</v>
      </c>
      <c r="BT19" s="364"/>
      <c r="BU19" s="364"/>
      <c r="BV19" s="364"/>
      <c r="BW19" s="364"/>
      <c r="BX19" s="364"/>
      <c r="BY19" s="364"/>
      <c r="BZ19" s="364"/>
      <c r="CA19" s="364"/>
      <c r="CB19" s="365"/>
      <c r="CD19" s="379" t="s">
        <v>206</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2">
      <c r="B20" s="367" t="s">
        <v>207</v>
      </c>
      <c r="C20" s="368"/>
      <c r="D20" s="368"/>
      <c r="E20" s="368"/>
      <c r="F20" s="368"/>
      <c r="G20" s="368"/>
      <c r="H20" s="368"/>
      <c r="I20" s="368"/>
      <c r="J20" s="368"/>
      <c r="K20" s="368"/>
      <c r="L20" s="368"/>
      <c r="M20" s="368"/>
      <c r="N20" s="368"/>
      <c r="O20" s="368"/>
      <c r="P20" s="368"/>
      <c r="Q20" s="369"/>
      <c r="R20" s="360">
        <v>871</v>
      </c>
      <c r="S20" s="361"/>
      <c r="T20" s="361"/>
      <c r="U20" s="361"/>
      <c r="V20" s="361"/>
      <c r="W20" s="361"/>
      <c r="X20" s="361"/>
      <c r="Y20" s="362"/>
      <c r="Z20" s="363">
        <v>0</v>
      </c>
      <c r="AA20" s="363"/>
      <c r="AB20" s="363"/>
      <c r="AC20" s="363"/>
      <c r="AD20" s="364">
        <v>871</v>
      </c>
      <c r="AE20" s="364"/>
      <c r="AF20" s="364"/>
      <c r="AG20" s="364"/>
      <c r="AH20" s="364"/>
      <c r="AI20" s="364"/>
      <c r="AJ20" s="364"/>
      <c r="AK20" s="364"/>
      <c r="AL20" s="370">
        <v>0</v>
      </c>
      <c r="AM20" s="371"/>
      <c r="AN20" s="371"/>
      <c r="AO20" s="372"/>
      <c r="AP20" s="367" t="s">
        <v>208</v>
      </c>
      <c r="AQ20" s="368"/>
      <c r="AR20" s="368"/>
      <c r="AS20" s="368"/>
      <c r="AT20" s="368"/>
      <c r="AU20" s="368"/>
      <c r="AV20" s="368"/>
      <c r="AW20" s="368"/>
      <c r="AX20" s="368"/>
      <c r="AY20" s="368"/>
      <c r="AZ20" s="368"/>
      <c r="BA20" s="368"/>
      <c r="BB20" s="368"/>
      <c r="BC20" s="368"/>
      <c r="BD20" s="368"/>
      <c r="BE20" s="368"/>
      <c r="BF20" s="369"/>
      <c r="BG20" s="360">
        <v>770</v>
      </c>
      <c r="BH20" s="361"/>
      <c r="BI20" s="361"/>
      <c r="BJ20" s="361"/>
      <c r="BK20" s="361"/>
      <c r="BL20" s="361"/>
      <c r="BM20" s="361"/>
      <c r="BN20" s="362"/>
      <c r="BO20" s="363">
        <v>0.4</v>
      </c>
      <c r="BP20" s="363"/>
      <c r="BQ20" s="363"/>
      <c r="BR20" s="363"/>
      <c r="BS20" s="364" t="s">
        <v>65</v>
      </c>
      <c r="BT20" s="364"/>
      <c r="BU20" s="364"/>
      <c r="BV20" s="364"/>
      <c r="BW20" s="364"/>
      <c r="BX20" s="364"/>
      <c r="BY20" s="364"/>
      <c r="BZ20" s="364"/>
      <c r="CA20" s="364"/>
      <c r="CB20" s="365"/>
      <c r="CD20" s="379" t="s">
        <v>209</v>
      </c>
      <c r="CE20" s="380"/>
      <c r="CF20" s="380"/>
      <c r="CG20" s="380"/>
      <c r="CH20" s="380"/>
      <c r="CI20" s="380"/>
      <c r="CJ20" s="380"/>
      <c r="CK20" s="380"/>
      <c r="CL20" s="380"/>
      <c r="CM20" s="380"/>
      <c r="CN20" s="380"/>
      <c r="CO20" s="380"/>
      <c r="CP20" s="380"/>
      <c r="CQ20" s="381"/>
      <c r="CR20" s="360">
        <v>4394197</v>
      </c>
      <c r="CS20" s="361"/>
      <c r="CT20" s="361"/>
      <c r="CU20" s="361"/>
      <c r="CV20" s="361"/>
      <c r="CW20" s="361"/>
      <c r="CX20" s="361"/>
      <c r="CY20" s="362"/>
      <c r="CZ20" s="363">
        <v>100</v>
      </c>
      <c r="DA20" s="363"/>
      <c r="DB20" s="363"/>
      <c r="DC20" s="363"/>
      <c r="DD20" s="377">
        <v>293718</v>
      </c>
      <c r="DE20" s="361"/>
      <c r="DF20" s="361"/>
      <c r="DG20" s="361"/>
      <c r="DH20" s="361"/>
      <c r="DI20" s="361"/>
      <c r="DJ20" s="361"/>
      <c r="DK20" s="361"/>
      <c r="DL20" s="361"/>
      <c r="DM20" s="361"/>
      <c r="DN20" s="361"/>
      <c r="DO20" s="361"/>
      <c r="DP20" s="362"/>
      <c r="DQ20" s="377">
        <v>2693021</v>
      </c>
      <c r="DR20" s="361"/>
      <c r="DS20" s="361"/>
      <c r="DT20" s="361"/>
      <c r="DU20" s="361"/>
      <c r="DV20" s="361"/>
      <c r="DW20" s="361"/>
      <c r="DX20" s="361"/>
      <c r="DY20" s="361"/>
      <c r="DZ20" s="361"/>
      <c r="EA20" s="361"/>
      <c r="EB20" s="361"/>
      <c r="EC20" s="378"/>
    </row>
    <row r="21" spans="2:133" ht="11.25" customHeight="1" x14ac:dyDescent="0.2">
      <c r="B21" s="367" t="s">
        <v>210</v>
      </c>
      <c r="C21" s="368"/>
      <c r="D21" s="368"/>
      <c r="E21" s="368"/>
      <c r="F21" s="368"/>
      <c r="G21" s="368"/>
      <c r="H21" s="368"/>
      <c r="I21" s="368"/>
      <c r="J21" s="368"/>
      <c r="K21" s="368"/>
      <c r="L21" s="368"/>
      <c r="M21" s="368"/>
      <c r="N21" s="368"/>
      <c r="O21" s="368"/>
      <c r="P21" s="368"/>
      <c r="Q21" s="369"/>
      <c r="R21" s="360">
        <v>99</v>
      </c>
      <c r="S21" s="361"/>
      <c r="T21" s="361"/>
      <c r="U21" s="361"/>
      <c r="V21" s="361"/>
      <c r="W21" s="361"/>
      <c r="X21" s="361"/>
      <c r="Y21" s="362"/>
      <c r="Z21" s="363">
        <v>0</v>
      </c>
      <c r="AA21" s="363"/>
      <c r="AB21" s="363"/>
      <c r="AC21" s="363"/>
      <c r="AD21" s="364">
        <v>99</v>
      </c>
      <c r="AE21" s="364"/>
      <c r="AF21" s="364"/>
      <c r="AG21" s="364"/>
      <c r="AH21" s="364"/>
      <c r="AI21" s="364"/>
      <c r="AJ21" s="364"/>
      <c r="AK21" s="364"/>
      <c r="AL21" s="370">
        <v>0</v>
      </c>
      <c r="AM21" s="371"/>
      <c r="AN21" s="371"/>
      <c r="AO21" s="372"/>
      <c r="AP21" s="383" t="s">
        <v>211</v>
      </c>
      <c r="AQ21" s="384"/>
      <c r="AR21" s="384"/>
      <c r="AS21" s="384"/>
      <c r="AT21" s="384"/>
      <c r="AU21" s="384"/>
      <c r="AV21" s="384"/>
      <c r="AW21" s="384"/>
      <c r="AX21" s="384"/>
      <c r="AY21" s="384"/>
      <c r="AZ21" s="384"/>
      <c r="BA21" s="384"/>
      <c r="BB21" s="384"/>
      <c r="BC21" s="384"/>
      <c r="BD21" s="384"/>
      <c r="BE21" s="384"/>
      <c r="BF21" s="385"/>
      <c r="BG21" s="360">
        <v>770</v>
      </c>
      <c r="BH21" s="361"/>
      <c r="BI21" s="361"/>
      <c r="BJ21" s="361"/>
      <c r="BK21" s="361"/>
      <c r="BL21" s="361"/>
      <c r="BM21" s="361"/>
      <c r="BN21" s="362"/>
      <c r="BO21" s="363">
        <v>0.4</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2">
      <c r="B22" s="395" t="s">
        <v>212</v>
      </c>
      <c r="C22" s="396"/>
      <c r="D22" s="396"/>
      <c r="E22" s="396"/>
      <c r="F22" s="396"/>
      <c r="G22" s="396"/>
      <c r="H22" s="396"/>
      <c r="I22" s="396"/>
      <c r="J22" s="396"/>
      <c r="K22" s="396"/>
      <c r="L22" s="396"/>
      <c r="M22" s="396"/>
      <c r="N22" s="396"/>
      <c r="O22" s="396"/>
      <c r="P22" s="396"/>
      <c r="Q22" s="397"/>
      <c r="R22" s="360">
        <v>1411</v>
      </c>
      <c r="S22" s="361"/>
      <c r="T22" s="361"/>
      <c r="U22" s="361"/>
      <c r="V22" s="361"/>
      <c r="W22" s="361"/>
      <c r="X22" s="361"/>
      <c r="Y22" s="362"/>
      <c r="Z22" s="363">
        <v>0</v>
      </c>
      <c r="AA22" s="363"/>
      <c r="AB22" s="363"/>
      <c r="AC22" s="363"/>
      <c r="AD22" s="364">
        <v>1411</v>
      </c>
      <c r="AE22" s="364"/>
      <c r="AF22" s="364"/>
      <c r="AG22" s="364"/>
      <c r="AH22" s="364"/>
      <c r="AI22" s="364"/>
      <c r="AJ22" s="364"/>
      <c r="AK22" s="364"/>
      <c r="AL22" s="370">
        <v>0.10000000149011612</v>
      </c>
      <c r="AM22" s="371"/>
      <c r="AN22" s="371"/>
      <c r="AO22" s="372"/>
      <c r="AP22" s="383" t="s">
        <v>213</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214</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2">
      <c r="B23" s="367" t="s">
        <v>215</v>
      </c>
      <c r="C23" s="368"/>
      <c r="D23" s="368"/>
      <c r="E23" s="368"/>
      <c r="F23" s="368"/>
      <c r="G23" s="368"/>
      <c r="H23" s="368"/>
      <c r="I23" s="368"/>
      <c r="J23" s="368"/>
      <c r="K23" s="368"/>
      <c r="L23" s="368"/>
      <c r="M23" s="368"/>
      <c r="N23" s="368"/>
      <c r="O23" s="368"/>
      <c r="P23" s="368"/>
      <c r="Q23" s="369"/>
      <c r="R23" s="360">
        <v>1900262</v>
      </c>
      <c r="S23" s="361"/>
      <c r="T23" s="361"/>
      <c r="U23" s="361"/>
      <c r="V23" s="361"/>
      <c r="W23" s="361"/>
      <c r="X23" s="361"/>
      <c r="Y23" s="362"/>
      <c r="Z23" s="363">
        <v>37.1</v>
      </c>
      <c r="AA23" s="363"/>
      <c r="AB23" s="363"/>
      <c r="AC23" s="363"/>
      <c r="AD23" s="364">
        <v>1610326</v>
      </c>
      <c r="AE23" s="364"/>
      <c r="AF23" s="364"/>
      <c r="AG23" s="364"/>
      <c r="AH23" s="364"/>
      <c r="AI23" s="364"/>
      <c r="AJ23" s="364"/>
      <c r="AK23" s="364"/>
      <c r="AL23" s="370">
        <v>82.5</v>
      </c>
      <c r="AM23" s="371"/>
      <c r="AN23" s="371"/>
      <c r="AO23" s="372"/>
      <c r="AP23" s="383" t="s">
        <v>216</v>
      </c>
      <c r="AQ23" s="384"/>
      <c r="AR23" s="384"/>
      <c r="AS23" s="384"/>
      <c r="AT23" s="384"/>
      <c r="AU23" s="384"/>
      <c r="AV23" s="384"/>
      <c r="AW23" s="384"/>
      <c r="AX23" s="384"/>
      <c r="AY23" s="384"/>
      <c r="AZ23" s="384"/>
      <c r="BA23" s="384"/>
      <c r="BB23" s="384"/>
      <c r="BC23" s="384"/>
      <c r="BD23" s="384"/>
      <c r="BE23" s="384"/>
      <c r="BF23" s="385"/>
      <c r="BG23" s="360" t="s">
        <v>65</v>
      </c>
      <c r="BH23" s="361"/>
      <c r="BI23" s="361"/>
      <c r="BJ23" s="361"/>
      <c r="BK23" s="361"/>
      <c r="BL23" s="361"/>
      <c r="BM23" s="361"/>
      <c r="BN23" s="362"/>
      <c r="BO23" s="363" t="s">
        <v>65</v>
      </c>
      <c r="BP23" s="363"/>
      <c r="BQ23" s="363"/>
      <c r="BR23" s="363"/>
      <c r="BS23" s="364" t="s">
        <v>65</v>
      </c>
      <c r="BT23" s="364"/>
      <c r="BU23" s="364"/>
      <c r="BV23" s="364"/>
      <c r="BW23" s="364"/>
      <c r="BX23" s="364"/>
      <c r="BY23" s="364"/>
      <c r="BZ23" s="364"/>
      <c r="CA23" s="364"/>
      <c r="CB23" s="365"/>
      <c r="CD23" s="345" t="s">
        <v>156</v>
      </c>
      <c r="CE23" s="346"/>
      <c r="CF23" s="346"/>
      <c r="CG23" s="346"/>
      <c r="CH23" s="346"/>
      <c r="CI23" s="346"/>
      <c r="CJ23" s="346"/>
      <c r="CK23" s="346"/>
      <c r="CL23" s="346"/>
      <c r="CM23" s="346"/>
      <c r="CN23" s="346"/>
      <c r="CO23" s="346"/>
      <c r="CP23" s="346"/>
      <c r="CQ23" s="347"/>
      <c r="CR23" s="345" t="s">
        <v>217</v>
      </c>
      <c r="CS23" s="346"/>
      <c r="CT23" s="346"/>
      <c r="CU23" s="346"/>
      <c r="CV23" s="346"/>
      <c r="CW23" s="346"/>
      <c r="CX23" s="346"/>
      <c r="CY23" s="347"/>
      <c r="CZ23" s="345" t="s">
        <v>218</v>
      </c>
      <c r="DA23" s="346"/>
      <c r="DB23" s="346"/>
      <c r="DC23" s="347"/>
      <c r="DD23" s="345" t="s">
        <v>219</v>
      </c>
      <c r="DE23" s="346"/>
      <c r="DF23" s="346"/>
      <c r="DG23" s="346"/>
      <c r="DH23" s="346"/>
      <c r="DI23" s="346"/>
      <c r="DJ23" s="346"/>
      <c r="DK23" s="347"/>
      <c r="DL23" s="398" t="s">
        <v>220</v>
      </c>
      <c r="DM23" s="399"/>
      <c r="DN23" s="399"/>
      <c r="DO23" s="399"/>
      <c r="DP23" s="399"/>
      <c r="DQ23" s="399"/>
      <c r="DR23" s="399"/>
      <c r="DS23" s="399"/>
      <c r="DT23" s="399"/>
      <c r="DU23" s="399"/>
      <c r="DV23" s="400"/>
      <c r="DW23" s="345" t="s">
        <v>221</v>
      </c>
      <c r="DX23" s="346"/>
      <c r="DY23" s="346"/>
      <c r="DZ23" s="346"/>
      <c r="EA23" s="346"/>
      <c r="EB23" s="346"/>
      <c r="EC23" s="347"/>
    </row>
    <row r="24" spans="2:133" ht="11.25" customHeight="1" x14ac:dyDescent="0.2">
      <c r="B24" s="367" t="s">
        <v>222</v>
      </c>
      <c r="C24" s="368"/>
      <c r="D24" s="368"/>
      <c r="E24" s="368"/>
      <c r="F24" s="368"/>
      <c r="G24" s="368"/>
      <c r="H24" s="368"/>
      <c r="I24" s="368"/>
      <c r="J24" s="368"/>
      <c r="K24" s="368"/>
      <c r="L24" s="368"/>
      <c r="M24" s="368"/>
      <c r="N24" s="368"/>
      <c r="O24" s="368"/>
      <c r="P24" s="368"/>
      <c r="Q24" s="369"/>
      <c r="R24" s="360">
        <v>1610326</v>
      </c>
      <c r="S24" s="361"/>
      <c r="T24" s="361"/>
      <c r="U24" s="361"/>
      <c r="V24" s="361"/>
      <c r="W24" s="361"/>
      <c r="X24" s="361"/>
      <c r="Y24" s="362"/>
      <c r="Z24" s="363">
        <v>31.4</v>
      </c>
      <c r="AA24" s="363"/>
      <c r="AB24" s="363"/>
      <c r="AC24" s="363"/>
      <c r="AD24" s="364">
        <v>1610326</v>
      </c>
      <c r="AE24" s="364"/>
      <c r="AF24" s="364"/>
      <c r="AG24" s="364"/>
      <c r="AH24" s="364"/>
      <c r="AI24" s="364"/>
      <c r="AJ24" s="364"/>
      <c r="AK24" s="364"/>
      <c r="AL24" s="370">
        <v>82.5</v>
      </c>
      <c r="AM24" s="371"/>
      <c r="AN24" s="371"/>
      <c r="AO24" s="372"/>
      <c r="AP24" s="383" t="s">
        <v>223</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224</v>
      </c>
      <c r="CE24" s="374"/>
      <c r="CF24" s="374"/>
      <c r="CG24" s="374"/>
      <c r="CH24" s="374"/>
      <c r="CI24" s="374"/>
      <c r="CJ24" s="374"/>
      <c r="CK24" s="374"/>
      <c r="CL24" s="374"/>
      <c r="CM24" s="374"/>
      <c r="CN24" s="374"/>
      <c r="CO24" s="374"/>
      <c r="CP24" s="374"/>
      <c r="CQ24" s="375"/>
      <c r="CR24" s="352">
        <v>1153967</v>
      </c>
      <c r="CS24" s="353"/>
      <c r="CT24" s="353"/>
      <c r="CU24" s="353"/>
      <c r="CV24" s="353"/>
      <c r="CW24" s="353"/>
      <c r="CX24" s="353"/>
      <c r="CY24" s="354"/>
      <c r="CZ24" s="357">
        <v>26.3</v>
      </c>
      <c r="DA24" s="358"/>
      <c r="DB24" s="358"/>
      <c r="DC24" s="376"/>
      <c r="DD24" s="401">
        <v>947685</v>
      </c>
      <c r="DE24" s="353"/>
      <c r="DF24" s="353"/>
      <c r="DG24" s="353"/>
      <c r="DH24" s="353"/>
      <c r="DI24" s="353"/>
      <c r="DJ24" s="353"/>
      <c r="DK24" s="354"/>
      <c r="DL24" s="401">
        <v>923483</v>
      </c>
      <c r="DM24" s="353"/>
      <c r="DN24" s="353"/>
      <c r="DO24" s="353"/>
      <c r="DP24" s="353"/>
      <c r="DQ24" s="353"/>
      <c r="DR24" s="353"/>
      <c r="DS24" s="353"/>
      <c r="DT24" s="353"/>
      <c r="DU24" s="353"/>
      <c r="DV24" s="354"/>
      <c r="DW24" s="357">
        <v>46.3</v>
      </c>
      <c r="DX24" s="358"/>
      <c r="DY24" s="358"/>
      <c r="DZ24" s="358"/>
      <c r="EA24" s="358"/>
      <c r="EB24" s="358"/>
      <c r="EC24" s="359"/>
    </row>
    <row r="25" spans="2:133" ht="11.25" customHeight="1" x14ac:dyDescent="0.2">
      <c r="B25" s="367" t="s">
        <v>225</v>
      </c>
      <c r="C25" s="368"/>
      <c r="D25" s="368"/>
      <c r="E25" s="368"/>
      <c r="F25" s="368"/>
      <c r="G25" s="368"/>
      <c r="H25" s="368"/>
      <c r="I25" s="368"/>
      <c r="J25" s="368"/>
      <c r="K25" s="368"/>
      <c r="L25" s="368"/>
      <c r="M25" s="368"/>
      <c r="N25" s="368"/>
      <c r="O25" s="368"/>
      <c r="P25" s="368"/>
      <c r="Q25" s="369"/>
      <c r="R25" s="360">
        <v>289936</v>
      </c>
      <c r="S25" s="361"/>
      <c r="T25" s="361"/>
      <c r="U25" s="361"/>
      <c r="V25" s="361"/>
      <c r="W25" s="361"/>
      <c r="X25" s="361"/>
      <c r="Y25" s="362"/>
      <c r="Z25" s="363">
        <v>5.7</v>
      </c>
      <c r="AA25" s="363"/>
      <c r="AB25" s="363"/>
      <c r="AC25" s="363"/>
      <c r="AD25" s="364" t="s">
        <v>65</v>
      </c>
      <c r="AE25" s="364"/>
      <c r="AF25" s="364"/>
      <c r="AG25" s="364"/>
      <c r="AH25" s="364"/>
      <c r="AI25" s="364"/>
      <c r="AJ25" s="364"/>
      <c r="AK25" s="364"/>
      <c r="AL25" s="370" t="s">
        <v>65</v>
      </c>
      <c r="AM25" s="371"/>
      <c r="AN25" s="371"/>
      <c r="AO25" s="372"/>
      <c r="AP25" s="383" t="s">
        <v>226</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227</v>
      </c>
      <c r="CE25" s="380"/>
      <c r="CF25" s="380"/>
      <c r="CG25" s="380"/>
      <c r="CH25" s="380"/>
      <c r="CI25" s="380"/>
      <c r="CJ25" s="380"/>
      <c r="CK25" s="380"/>
      <c r="CL25" s="380"/>
      <c r="CM25" s="380"/>
      <c r="CN25" s="380"/>
      <c r="CO25" s="380"/>
      <c r="CP25" s="380"/>
      <c r="CQ25" s="381"/>
      <c r="CR25" s="360">
        <v>519939</v>
      </c>
      <c r="CS25" s="402"/>
      <c r="CT25" s="402"/>
      <c r="CU25" s="402"/>
      <c r="CV25" s="402"/>
      <c r="CW25" s="402"/>
      <c r="CX25" s="402"/>
      <c r="CY25" s="403"/>
      <c r="CZ25" s="370">
        <v>11.8</v>
      </c>
      <c r="DA25" s="404"/>
      <c r="DB25" s="404"/>
      <c r="DC25" s="405"/>
      <c r="DD25" s="377">
        <v>473518</v>
      </c>
      <c r="DE25" s="402"/>
      <c r="DF25" s="402"/>
      <c r="DG25" s="402"/>
      <c r="DH25" s="402"/>
      <c r="DI25" s="402"/>
      <c r="DJ25" s="402"/>
      <c r="DK25" s="403"/>
      <c r="DL25" s="377">
        <v>452610</v>
      </c>
      <c r="DM25" s="402"/>
      <c r="DN25" s="402"/>
      <c r="DO25" s="402"/>
      <c r="DP25" s="402"/>
      <c r="DQ25" s="402"/>
      <c r="DR25" s="402"/>
      <c r="DS25" s="402"/>
      <c r="DT25" s="402"/>
      <c r="DU25" s="402"/>
      <c r="DV25" s="403"/>
      <c r="DW25" s="370">
        <v>22.7</v>
      </c>
      <c r="DX25" s="404"/>
      <c r="DY25" s="404"/>
      <c r="DZ25" s="404"/>
      <c r="EA25" s="404"/>
      <c r="EB25" s="404"/>
      <c r="EC25" s="406"/>
    </row>
    <row r="26" spans="2:133" ht="11.25" customHeight="1" x14ac:dyDescent="0.2">
      <c r="B26" s="367" t="s">
        <v>228</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229</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230</v>
      </c>
      <c r="CE26" s="380"/>
      <c r="CF26" s="380"/>
      <c r="CG26" s="380"/>
      <c r="CH26" s="380"/>
      <c r="CI26" s="380"/>
      <c r="CJ26" s="380"/>
      <c r="CK26" s="380"/>
      <c r="CL26" s="380"/>
      <c r="CM26" s="380"/>
      <c r="CN26" s="380"/>
      <c r="CO26" s="380"/>
      <c r="CP26" s="380"/>
      <c r="CQ26" s="381"/>
      <c r="CR26" s="360">
        <v>236392</v>
      </c>
      <c r="CS26" s="361"/>
      <c r="CT26" s="361"/>
      <c r="CU26" s="361"/>
      <c r="CV26" s="361"/>
      <c r="CW26" s="361"/>
      <c r="CX26" s="361"/>
      <c r="CY26" s="362"/>
      <c r="CZ26" s="370">
        <v>5.4</v>
      </c>
      <c r="DA26" s="404"/>
      <c r="DB26" s="404"/>
      <c r="DC26" s="405"/>
      <c r="DD26" s="377">
        <v>228039</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2">
      <c r="B27" s="367" t="s">
        <v>231</v>
      </c>
      <c r="C27" s="368"/>
      <c r="D27" s="368"/>
      <c r="E27" s="368"/>
      <c r="F27" s="368"/>
      <c r="G27" s="368"/>
      <c r="H27" s="368"/>
      <c r="I27" s="368"/>
      <c r="J27" s="368"/>
      <c r="K27" s="368"/>
      <c r="L27" s="368"/>
      <c r="M27" s="368"/>
      <c r="N27" s="368"/>
      <c r="O27" s="368"/>
      <c r="P27" s="368"/>
      <c r="Q27" s="369"/>
      <c r="R27" s="360">
        <v>2239379</v>
      </c>
      <c r="S27" s="361"/>
      <c r="T27" s="361"/>
      <c r="U27" s="361"/>
      <c r="V27" s="361"/>
      <c r="W27" s="361"/>
      <c r="X27" s="361"/>
      <c r="Y27" s="362"/>
      <c r="Z27" s="363">
        <v>43.7</v>
      </c>
      <c r="AA27" s="363"/>
      <c r="AB27" s="363"/>
      <c r="AC27" s="363"/>
      <c r="AD27" s="364">
        <v>1949443</v>
      </c>
      <c r="AE27" s="364"/>
      <c r="AF27" s="364"/>
      <c r="AG27" s="364"/>
      <c r="AH27" s="364"/>
      <c r="AI27" s="364"/>
      <c r="AJ27" s="364"/>
      <c r="AK27" s="364"/>
      <c r="AL27" s="370">
        <v>99.900001525878906</v>
      </c>
      <c r="AM27" s="371"/>
      <c r="AN27" s="371"/>
      <c r="AO27" s="372"/>
      <c r="AP27" s="367" t="s">
        <v>232</v>
      </c>
      <c r="AQ27" s="368"/>
      <c r="AR27" s="368"/>
      <c r="AS27" s="368"/>
      <c r="AT27" s="368"/>
      <c r="AU27" s="368"/>
      <c r="AV27" s="368"/>
      <c r="AW27" s="368"/>
      <c r="AX27" s="368"/>
      <c r="AY27" s="368"/>
      <c r="AZ27" s="368"/>
      <c r="BA27" s="368"/>
      <c r="BB27" s="368"/>
      <c r="BC27" s="368"/>
      <c r="BD27" s="368"/>
      <c r="BE27" s="368"/>
      <c r="BF27" s="369"/>
      <c r="BG27" s="360">
        <v>206279</v>
      </c>
      <c r="BH27" s="361"/>
      <c r="BI27" s="361"/>
      <c r="BJ27" s="361"/>
      <c r="BK27" s="361"/>
      <c r="BL27" s="361"/>
      <c r="BM27" s="361"/>
      <c r="BN27" s="362"/>
      <c r="BO27" s="363">
        <v>100</v>
      </c>
      <c r="BP27" s="363"/>
      <c r="BQ27" s="363"/>
      <c r="BR27" s="363"/>
      <c r="BS27" s="364" t="s">
        <v>65</v>
      </c>
      <c r="BT27" s="364"/>
      <c r="BU27" s="364"/>
      <c r="BV27" s="364"/>
      <c r="BW27" s="364"/>
      <c r="BX27" s="364"/>
      <c r="BY27" s="364"/>
      <c r="BZ27" s="364"/>
      <c r="CA27" s="364"/>
      <c r="CB27" s="365"/>
      <c r="CD27" s="379" t="s">
        <v>233</v>
      </c>
      <c r="CE27" s="380"/>
      <c r="CF27" s="380"/>
      <c r="CG27" s="380"/>
      <c r="CH27" s="380"/>
      <c r="CI27" s="380"/>
      <c r="CJ27" s="380"/>
      <c r="CK27" s="380"/>
      <c r="CL27" s="380"/>
      <c r="CM27" s="380"/>
      <c r="CN27" s="380"/>
      <c r="CO27" s="380"/>
      <c r="CP27" s="380"/>
      <c r="CQ27" s="381"/>
      <c r="CR27" s="360">
        <v>213652</v>
      </c>
      <c r="CS27" s="402"/>
      <c r="CT27" s="402"/>
      <c r="CU27" s="402"/>
      <c r="CV27" s="402"/>
      <c r="CW27" s="402"/>
      <c r="CX27" s="402"/>
      <c r="CY27" s="403"/>
      <c r="CZ27" s="370">
        <v>4.9000000000000004</v>
      </c>
      <c r="DA27" s="404"/>
      <c r="DB27" s="404"/>
      <c r="DC27" s="405"/>
      <c r="DD27" s="377">
        <v>53791</v>
      </c>
      <c r="DE27" s="402"/>
      <c r="DF27" s="402"/>
      <c r="DG27" s="402"/>
      <c r="DH27" s="402"/>
      <c r="DI27" s="402"/>
      <c r="DJ27" s="402"/>
      <c r="DK27" s="403"/>
      <c r="DL27" s="377">
        <v>50497</v>
      </c>
      <c r="DM27" s="402"/>
      <c r="DN27" s="402"/>
      <c r="DO27" s="402"/>
      <c r="DP27" s="402"/>
      <c r="DQ27" s="402"/>
      <c r="DR27" s="402"/>
      <c r="DS27" s="402"/>
      <c r="DT27" s="402"/>
      <c r="DU27" s="402"/>
      <c r="DV27" s="403"/>
      <c r="DW27" s="370">
        <v>2.5</v>
      </c>
      <c r="DX27" s="404"/>
      <c r="DY27" s="404"/>
      <c r="DZ27" s="404"/>
      <c r="EA27" s="404"/>
      <c r="EB27" s="404"/>
      <c r="EC27" s="406"/>
    </row>
    <row r="28" spans="2:133" ht="11.25" customHeight="1" x14ac:dyDescent="0.2">
      <c r="B28" s="367" t="s">
        <v>234</v>
      </c>
      <c r="C28" s="368"/>
      <c r="D28" s="368"/>
      <c r="E28" s="368"/>
      <c r="F28" s="368"/>
      <c r="G28" s="368"/>
      <c r="H28" s="368"/>
      <c r="I28" s="368"/>
      <c r="J28" s="368"/>
      <c r="K28" s="368"/>
      <c r="L28" s="368"/>
      <c r="M28" s="368"/>
      <c r="N28" s="368"/>
      <c r="O28" s="368"/>
      <c r="P28" s="368"/>
      <c r="Q28" s="369"/>
      <c r="R28" s="360" t="s">
        <v>65</v>
      </c>
      <c r="S28" s="361"/>
      <c r="T28" s="361"/>
      <c r="U28" s="361"/>
      <c r="V28" s="361"/>
      <c r="W28" s="361"/>
      <c r="X28" s="361"/>
      <c r="Y28" s="362"/>
      <c r="Z28" s="363" t="s">
        <v>65</v>
      </c>
      <c r="AA28" s="363"/>
      <c r="AB28" s="363"/>
      <c r="AC28" s="363"/>
      <c r="AD28" s="364" t="s">
        <v>65</v>
      </c>
      <c r="AE28" s="364"/>
      <c r="AF28" s="364"/>
      <c r="AG28" s="364"/>
      <c r="AH28" s="364"/>
      <c r="AI28" s="364"/>
      <c r="AJ28" s="364"/>
      <c r="AK28" s="364"/>
      <c r="AL28" s="370" t="s">
        <v>65</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235</v>
      </c>
      <c r="CE28" s="380"/>
      <c r="CF28" s="380"/>
      <c r="CG28" s="380"/>
      <c r="CH28" s="380"/>
      <c r="CI28" s="380"/>
      <c r="CJ28" s="380"/>
      <c r="CK28" s="380"/>
      <c r="CL28" s="380"/>
      <c r="CM28" s="380"/>
      <c r="CN28" s="380"/>
      <c r="CO28" s="380"/>
      <c r="CP28" s="380"/>
      <c r="CQ28" s="381"/>
      <c r="CR28" s="360">
        <v>420376</v>
      </c>
      <c r="CS28" s="361"/>
      <c r="CT28" s="361"/>
      <c r="CU28" s="361"/>
      <c r="CV28" s="361"/>
      <c r="CW28" s="361"/>
      <c r="CX28" s="361"/>
      <c r="CY28" s="362"/>
      <c r="CZ28" s="370">
        <v>9.6</v>
      </c>
      <c r="DA28" s="404"/>
      <c r="DB28" s="404"/>
      <c r="DC28" s="405"/>
      <c r="DD28" s="377">
        <v>420376</v>
      </c>
      <c r="DE28" s="361"/>
      <c r="DF28" s="361"/>
      <c r="DG28" s="361"/>
      <c r="DH28" s="361"/>
      <c r="DI28" s="361"/>
      <c r="DJ28" s="361"/>
      <c r="DK28" s="362"/>
      <c r="DL28" s="377">
        <v>420376</v>
      </c>
      <c r="DM28" s="361"/>
      <c r="DN28" s="361"/>
      <c r="DO28" s="361"/>
      <c r="DP28" s="361"/>
      <c r="DQ28" s="361"/>
      <c r="DR28" s="361"/>
      <c r="DS28" s="361"/>
      <c r="DT28" s="361"/>
      <c r="DU28" s="361"/>
      <c r="DV28" s="362"/>
      <c r="DW28" s="370">
        <v>21.1</v>
      </c>
      <c r="DX28" s="404"/>
      <c r="DY28" s="404"/>
      <c r="DZ28" s="404"/>
      <c r="EA28" s="404"/>
      <c r="EB28" s="404"/>
      <c r="EC28" s="406"/>
    </row>
    <row r="29" spans="2:133" ht="11.25" customHeight="1" x14ac:dyDescent="0.2">
      <c r="B29" s="367" t="s">
        <v>236</v>
      </c>
      <c r="C29" s="368"/>
      <c r="D29" s="368"/>
      <c r="E29" s="368"/>
      <c r="F29" s="368"/>
      <c r="G29" s="368"/>
      <c r="H29" s="368"/>
      <c r="I29" s="368"/>
      <c r="J29" s="368"/>
      <c r="K29" s="368"/>
      <c r="L29" s="368"/>
      <c r="M29" s="368"/>
      <c r="N29" s="368"/>
      <c r="O29" s="368"/>
      <c r="P29" s="368"/>
      <c r="Q29" s="369"/>
      <c r="R29" s="360">
        <v>33533</v>
      </c>
      <c r="S29" s="361"/>
      <c r="T29" s="361"/>
      <c r="U29" s="361"/>
      <c r="V29" s="361"/>
      <c r="W29" s="361"/>
      <c r="X29" s="361"/>
      <c r="Y29" s="362"/>
      <c r="Z29" s="363">
        <v>0.7</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237</v>
      </c>
      <c r="CE29" s="412"/>
      <c r="CF29" s="379" t="s">
        <v>238</v>
      </c>
      <c r="CG29" s="380"/>
      <c r="CH29" s="380"/>
      <c r="CI29" s="380"/>
      <c r="CJ29" s="380"/>
      <c r="CK29" s="380"/>
      <c r="CL29" s="380"/>
      <c r="CM29" s="380"/>
      <c r="CN29" s="380"/>
      <c r="CO29" s="380"/>
      <c r="CP29" s="380"/>
      <c r="CQ29" s="381"/>
      <c r="CR29" s="360">
        <v>420376</v>
      </c>
      <c r="CS29" s="402"/>
      <c r="CT29" s="402"/>
      <c r="CU29" s="402"/>
      <c r="CV29" s="402"/>
      <c r="CW29" s="402"/>
      <c r="CX29" s="402"/>
      <c r="CY29" s="403"/>
      <c r="CZ29" s="370">
        <v>9.6</v>
      </c>
      <c r="DA29" s="404"/>
      <c r="DB29" s="404"/>
      <c r="DC29" s="405"/>
      <c r="DD29" s="377">
        <v>420376</v>
      </c>
      <c r="DE29" s="402"/>
      <c r="DF29" s="402"/>
      <c r="DG29" s="402"/>
      <c r="DH29" s="402"/>
      <c r="DI29" s="402"/>
      <c r="DJ29" s="402"/>
      <c r="DK29" s="403"/>
      <c r="DL29" s="377">
        <v>420376</v>
      </c>
      <c r="DM29" s="402"/>
      <c r="DN29" s="402"/>
      <c r="DO29" s="402"/>
      <c r="DP29" s="402"/>
      <c r="DQ29" s="402"/>
      <c r="DR29" s="402"/>
      <c r="DS29" s="402"/>
      <c r="DT29" s="402"/>
      <c r="DU29" s="402"/>
      <c r="DV29" s="403"/>
      <c r="DW29" s="370">
        <v>21.1</v>
      </c>
      <c r="DX29" s="404"/>
      <c r="DY29" s="404"/>
      <c r="DZ29" s="404"/>
      <c r="EA29" s="404"/>
      <c r="EB29" s="404"/>
      <c r="EC29" s="406"/>
    </row>
    <row r="30" spans="2:133" ht="11.25" customHeight="1" x14ac:dyDescent="0.2">
      <c r="B30" s="367" t="s">
        <v>239</v>
      </c>
      <c r="C30" s="368"/>
      <c r="D30" s="368"/>
      <c r="E30" s="368"/>
      <c r="F30" s="368"/>
      <c r="G30" s="368"/>
      <c r="H30" s="368"/>
      <c r="I30" s="368"/>
      <c r="J30" s="368"/>
      <c r="K30" s="368"/>
      <c r="L30" s="368"/>
      <c r="M30" s="368"/>
      <c r="N30" s="368"/>
      <c r="O30" s="368"/>
      <c r="P30" s="368"/>
      <c r="Q30" s="369"/>
      <c r="R30" s="360">
        <v>27960</v>
      </c>
      <c r="S30" s="361"/>
      <c r="T30" s="361"/>
      <c r="U30" s="361"/>
      <c r="V30" s="361"/>
      <c r="W30" s="361"/>
      <c r="X30" s="361"/>
      <c r="Y30" s="362"/>
      <c r="Z30" s="363">
        <v>0.5</v>
      </c>
      <c r="AA30" s="363"/>
      <c r="AB30" s="363"/>
      <c r="AC30" s="363"/>
      <c r="AD30" s="364" t="s">
        <v>65</v>
      </c>
      <c r="AE30" s="364"/>
      <c r="AF30" s="364"/>
      <c r="AG30" s="364"/>
      <c r="AH30" s="364"/>
      <c r="AI30" s="364"/>
      <c r="AJ30" s="364"/>
      <c r="AK30" s="364"/>
      <c r="AL30" s="370" t="s">
        <v>65</v>
      </c>
      <c r="AM30" s="371"/>
      <c r="AN30" s="371"/>
      <c r="AO30" s="372"/>
      <c r="AP30" s="342" t="s">
        <v>156</v>
      </c>
      <c r="AQ30" s="343"/>
      <c r="AR30" s="343"/>
      <c r="AS30" s="343"/>
      <c r="AT30" s="343"/>
      <c r="AU30" s="343"/>
      <c r="AV30" s="343"/>
      <c r="AW30" s="343"/>
      <c r="AX30" s="343"/>
      <c r="AY30" s="343"/>
      <c r="AZ30" s="343"/>
      <c r="BA30" s="343"/>
      <c r="BB30" s="343"/>
      <c r="BC30" s="343"/>
      <c r="BD30" s="343"/>
      <c r="BE30" s="343"/>
      <c r="BF30" s="344"/>
      <c r="BG30" s="342" t="s">
        <v>240</v>
      </c>
      <c r="BH30" s="413"/>
      <c r="BI30" s="413"/>
      <c r="BJ30" s="413"/>
      <c r="BK30" s="413"/>
      <c r="BL30" s="413"/>
      <c r="BM30" s="413"/>
      <c r="BN30" s="413"/>
      <c r="BO30" s="413"/>
      <c r="BP30" s="413"/>
      <c r="BQ30" s="414"/>
      <c r="BR30" s="342" t="s">
        <v>241</v>
      </c>
      <c r="BS30" s="413"/>
      <c r="BT30" s="413"/>
      <c r="BU30" s="413"/>
      <c r="BV30" s="413"/>
      <c r="BW30" s="413"/>
      <c r="BX30" s="413"/>
      <c r="BY30" s="413"/>
      <c r="BZ30" s="413"/>
      <c r="CA30" s="413"/>
      <c r="CB30" s="414"/>
      <c r="CD30" s="415"/>
      <c r="CE30" s="416"/>
      <c r="CF30" s="379" t="s">
        <v>242</v>
      </c>
      <c r="CG30" s="380"/>
      <c r="CH30" s="380"/>
      <c r="CI30" s="380"/>
      <c r="CJ30" s="380"/>
      <c r="CK30" s="380"/>
      <c r="CL30" s="380"/>
      <c r="CM30" s="380"/>
      <c r="CN30" s="380"/>
      <c r="CO30" s="380"/>
      <c r="CP30" s="380"/>
      <c r="CQ30" s="381"/>
      <c r="CR30" s="360">
        <v>414893</v>
      </c>
      <c r="CS30" s="361"/>
      <c r="CT30" s="361"/>
      <c r="CU30" s="361"/>
      <c r="CV30" s="361"/>
      <c r="CW30" s="361"/>
      <c r="CX30" s="361"/>
      <c r="CY30" s="362"/>
      <c r="CZ30" s="370">
        <v>9.4</v>
      </c>
      <c r="DA30" s="404"/>
      <c r="DB30" s="404"/>
      <c r="DC30" s="405"/>
      <c r="DD30" s="377">
        <v>414893</v>
      </c>
      <c r="DE30" s="361"/>
      <c r="DF30" s="361"/>
      <c r="DG30" s="361"/>
      <c r="DH30" s="361"/>
      <c r="DI30" s="361"/>
      <c r="DJ30" s="361"/>
      <c r="DK30" s="362"/>
      <c r="DL30" s="377">
        <v>414893</v>
      </c>
      <c r="DM30" s="361"/>
      <c r="DN30" s="361"/>
      <c r="DO30" s="361"/>
      <c r="DP30" s="361"/>
      <c r="DQ30" s="361"/>
      <c r="DR30" s="361"/>
      <c r="DS30" s="361"/>
      <c r="DT30" s="361"/>
      <c r="DU30" s="361"/>
      <c r="DV30" s="362"/>
      <c r="DW30" s="370">
        <v>20.8</v>
      </c>
      <c r="DX30" s="404"/>
      <c r="DY30" s="404"/>
      <c r="DZ30" s="404"/>
      <c r="EA30" s="404"/>
      <c r="EB30" s="404"/>
      <c r="EC30" s="406"/>
    </row>
    <row r="31" spans="2:133" ht="11.25" customHeight="1" x14ac:dyDescent="0.2">
      <c r="B31" s="367" t="s">
        <v>243</v>
      </c>
      <c r="C31" s="368"/>
      <c r="D31" s="368"/>
      <c r="E31" s="368"/>
      <c r="F31" s="368"/>
      <c r="G31" s="368"/>
      <c r="H31" s="368"/>
      <c r="I31" s="368"/>
      <c r="J31" s="368"/>
      <c r="K31" s="368"/>
      <c r="L31" s="368"/>
      <c r="M31" s="368"/>
      <c r="N31" s="368"/>
      <c r="O31" s="368"/>
      <c r="P31" s="368"/>
      <c r="Q31" s="369"/>
      <c r="R31" s="360">
        <v>1581</v>
      </c>
      <c r="S31" s="361"/>
      <c r="T31" s="361"/>
      <c r="U31" s="361"/>
      <c r="V31" s="361"/>
      <c r="W31" s="361"/>
      <c r="X31" s="361"/>
      <c r="Y31" s="362"/>
      <c r="Z31" s="363">
        <v>0</v>
      </c>
      <c r="AA31" s="363"/>
      <c r="AB31" s="363"/>
      <c r="AC31" s="363"/>
      <c r="AD31" s="364" t="s">
        <v>65</v>
      </c>
      <c r="AE31" s="364"/>
      <c r="AF31" s="364"/>
      <c r="AG31" s="364"/>
      <c r="AH31" s="364"/>
      <c r="AI31" s="364"/>
      <c r="AJ31" s="364"/>
      <c r="AK31" s="364"/>
      <c r="AL31" s="370" t="s">
        <v>65</v>
      </c>
      <c r="AM31" s="371"/>
      <c r="AN31" s="371"/>
      <c r="AO31" s="372"/>
      <c r="AP31" s="417" t="s">
        <v>244</v>
      </c>
      <c r="AQ31" s="418"/>
      <c r="AR31" s="418"/>
      <c r="AS31" s="418"/>
      <c r="AT31" s="419" t="s">
        <v>245</v>
      </c>
      <c r="AU31" s="420"/>
      <c r="AV31" s="420"/>
      <c r="AW31" s="420"/>
      <c r="AX31" s="349" t="s">
        <v>121</v>
      </c>
      <c r="AY31" s="350"/>
      <c r="AZ31" s="350"/>
      <c r="BA31" s="350"/>
      <c r="BB31" s="350"/>
      <c r="BC31" s="350"/>
      <c r="BD31" s="350"/>
      <c r="BE31" s="350"/>
      <c r="BF31" s="351"/>
      <c r="BG31" s="421">
        <v>99.9</v>
      </c>
      <c r="BH31" s="422"/>
      <c r="BI31" s="422"/>
      <c r="BJ31" s="422"/>
      <c r="BK31" s="422"/>
      <c r="BL31" s="422"/>
      <c r="BM31" s="358">
        <v>99.2</v>
      </c>
      <c r="BN31" s="422"/>
      <c r="BO31" s="422"/>
      <c r="BP31" s="422"/>
      <c r="BQ31" s="423"/>
      <c r="BR31" s="421">
        <v>99.9</v>
      </c>
      <c r="BS31" s="422"/>
      <c r="BT31" s="422"/>
      <c r="BU31" s="422"/>
      <c r="BV31" s="422"/>
      <c r="BW31" s="422"/>
      <c r="BX31" s="358">
        <v>99.2</v>
      </c>
      <c r="BY31" s="422"/>
      <c r="BZ31" s="422"/>
      <c r="CA31" s="422"/>
      <c r="CB31" s="423"/>
      <c r="CD31" s="415"/>
      <c r="CE31" s="416"/>
      <c r="CF31" s="379" t="s">
        <v>246</v>
      </c>
      <c r="CG31" s="380"/>
      <c r="CH31" s="380"/>
      <c r="CI31" s="380"/>
      <c r="CJ31" s="380"/>
      <c r="CK31" s="380"/>
      <c r="CL31" s="380"/>
      <c r="CM31" s="380"/>
      <c r="CN31" s="380"/>
      <c r="CO31" s="380"/>
      <c r="CP31" s="380"/>
      <c r="CQ31" s="381"/>
      <c r="CR31" s="360">
        <v>5483</v>
      </c>
      <c r="CS31" s="402"/>
      <c r="CT31" s="402"/>
      <c r="CU31" s="402"/>
      <c r="CV31" s="402"/>
      <c r="CW31" s="402"/>
      <c r="CX31" s="402"/>
      <c r="CY31" s="403"/>
      <c r="CZ31" s="370">
        <v>0.1</v>
      </c>
      <c r="DA31" s="404"/>
      <c r="DB31" s="404"/>
      <c r="DC31" s="405"/>
      <c r="DD31" s="377">
        <v>5483</v>
      </c>
      <c r="DE31" s="402"/>
      <c r="DF31" s="402"/>
      <c r="DG31" s="402"/>
      <c r="DH31" s="402"/>
      <c r="DI31" s="402"/>
      <c r="DJ31" s="402"/>
      <c r="DK31" s="403"/>
      <c r="DL31" s="377">
        <v>5483</v>
      </c>
      <c r="DM31" s="402"/>
      <c r="DN31" s="402"/>
      <c r="DO31" s="402"/>
      <c r="DP31" s="402"/>
      <c r="DQ31" s="402"/>
      <c r="DR31" s="402"/>
      <c r="DS31" s="402"/>
      <c r="DT31" s="402"/>
      <c r="DU31" s="402"/>
      <c r="DV31" s="403"/>
      <c r="DW31" s="370">
        <v>0.3</v>
      </c>
      <c r="DX31" s="404"/>
      <c r="DY31" s="404"/>
      <c r="DZ31" s="404"/>
      <c r="EA31" s="404"/>
      <c r="EB31" s="404"/>
      <c r="EC31" s="406"/>
    </row>
    <row r="32" spans="2:133" ht="11.25" customHeight="1" x14ac:dyDescent="0.2">
      <c r="B32" s="367" t="s">
        <v>247</v>
      </c>
      <c r="C32" s="368"/>
      <c r="D32" s="368"/>
      <c r="E32" s="368"/>
      <c r="F32" s="368"/>
      <c r="G32" s="368"/>
      <c r="H32" s="368"/>
      <c r="I32" s="368"/>
      <c r="J32" s="368"/>
      <c r="K32" s="368"/>
      <c r="L32" s="368"/>
      <c r="M32" s="368"/>
      <c r="N32" s="368"/>
      <c r="O32" s="368"/>
      <c r="P32" s="368"/>
      <c r="Q32" s="369"/>
      <c r="R32" s="360">
        <v>1264935</v>
      </c>
      <c r="S32" s="361"/>
      <c r="T32" s="361"/>
      <c r="U32" s="361"/>
      <c r="V32" s="361"/>
      <c r="W32" s="361"/>
      <c r="X32" s="361"/>
      <c r="Y32" s="362"/>
      <c r="Z32" s="363">
        <v>24.7</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248</v>
      </c>
      <c r="AV32" s="366"/>
      <c r="AW32" s="366"/>
      <c r="AX32" s="367" t="s">
        <v>249</v>
      </c>
      <c r="AY32" s="368"/>
      <c r="AZ32" s="368"/>
      <c r="BA32" s="368"/>
      <c r="BB32" s="368"/>
      <c r="BC32" s="368"/>
      <c r="BD32" s="368"/>
      <c r="BE32" s="368"/>
      <c r="BF32" s="369"/>
      <c r="BG32" s="427">
        <v>100</v>
      </c>
      <c r="BH32" s="402"/>
      <c r="BI32" s="402"/>
      <c r="BJ32" s="402"/>
      <c r="BK32" s="402"/>
      <c r="BL32" s="402"/>
      <c r="BM32" s="371">
        <v>100</v>
      </c>
      <c r="BN32" s="428"/>
      <c r="BO32" s="428"/>
      <c r="BP32" s="428"/>
      <c r="BQ32" s="429"/>
      <c r="BR32" s="427">
        <v>100</v>
      </c>
      <c r="BS32" s="402"/>
      <c r="BT32" s="402"/>
      <c r="BU32" s="402"/>
      <c r="BV32" s="402"/>
      <c r="BW32" s="402"/>
      <c r="BX32" s="371">
        <v>100</v>
      </c>
      <c r="BY32" s="428"/>
      <c r="BZ32" s="428"/>
      <c r="CA32" s="428"/>
      <c r="CB32" s="429"/>
      <c r="CD32" s="430"/>
      <c r="CE32" s="431"/>
      <c r="CF32" s="379" t="s">
        <v>250</v>
      </c>
      <c r="CG32" s="380"/>
      <c r="CH32" s="380"/>
      <c r="CI32" s="380"/>
      <c r="CJ32" s="380"/>
      <c r="CK32" s="380"/>
      <c r="CL32" s="380"/>
      <c r="CM32" s="380"/>
      <c r="CN32" s="380"/>
      <c r="CO32" s="380"/>
      <c r="CP32" s="380"/>
      <c r="CQ32" s="381"/>
      <c r="CR32" s="360" t="s">
        <v>65</v>
      </c>
      <c r="CS32" s="361"/>
      <c r="CT32" s="361"/>
      <c r="CU32" s="361"/>
      <c r="CV32" s="361"/>
      <c r="CW32" s="361"/>
      <c r="CX32" s="361"/>
      <c r="CY32" s="362"/>
      <c r="CZ32" s="370" t="s">
        <v>65</v>
      </c>
      <c r="DA32" s="404"/>
      <c r="DB32" s="404"/>
      <c r="DC32" s="405"/>
      <c r="DD32" s="377" t="s">
        <v>65</v>
      </c>
      <c r="DE32" s="361"/>
      <c r="DF32" s="361"/>
      <c r="DG32" s="361"/>
      <c r="DH32" s="361"/>
      <c r="DI32" s="361"/>
      <c r="DJ32" s="361"/>
      <c r="DK32" s="362"/>
      <c r="DL32" s="377" t="s">
        <v>65</v>
      </c>
      <c r="DM32" s="361"/>
      <c r="DN32" s="361"/>
      <c r="DO32" s="361"/>
      <c r="DP32" s="361"/>
      <c r="DQ32" s="361"/>
      <c r="DR32" s="361"/>
      <c r="DS32" s="361"/>
      <c r="DT32" s="361"/>
      <c r="DU32" s="361"/>
      <c r="DV32" s="362"/>
      <c r="DW32" s="370" t="s">
        <v>65</v>
      </c>
      <c r="DX32" s="404"/>
      <c r="DY32" s="404"/>
      <c r="DZ32" s="404"/>
      <c r="EA32" s="404"/>
      <c r="EB32" s="404"/>
      <c r="EC32" s="406"/>
    </row>
    <row r="33" spans="2:133" ht="11.25" customHeight="1" x14ac:dyDescent="0.2">
      <c r="B33" s="395" t="s">
        <v>251</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252</v>
      </c>
      <c r="AY33" s="409"/>
      <c r="AZ33" s="409"/>
      <c r="BA33" s="409"/>
      <c r="BB33" s="409"/>
      <c r="BC33" s="409"/>
      <c r="BD33" s="409"/>
      <c r="BE33" s="409"/>
      <c r="BF33" s="410"/>
      <c r="BG33" s="436">
        <v>99.8</v>
      </c>
      <c r="BH33" s="437"/>
      <c r="BI33" s="437"/>
      <c r="BJ33" s="437"/>
      <c r="BK33" s="437"/>
      <c r="BL33" s="437"/>
      <c r="BM33" s="438">
        <v>98.5</v>
      </c>
      <c r="BN33" s="437"/>
      <c r="BO33" s="437"/>
      <c r="BP33" s="437"/>
      <c r="BQ33" s="439"/>
      <c r="BR33" s="436">
        <v>99.9</v>
      </c>
      <c r="BS33" s="437"/>
      <c r="BT33" s="437"/>
      <c r="BU33" s="437"/>
      <c r="BV33" s="437"/>
      <c r="BW33" s="437"/>
      <c r="BX33" s="438">
        <v>98.6</v>
      </c>
      <c r="BY33" s="437"/>
      <c r="BZ33" s="437"/>
      <c r="CA33" s="437"/>
      <c r="CB33" s="439"/>
      <c r="CD33" s="379" t="s">
        <v>253</v>
      </c>
      <c r="CE33" s="380"/>
      <c r="CF33" s="380"/>
      <c r="CG33" s="380"/>
      <c r="CH33" s="380"/>
      <c r="CI33" s="380"/>
      <c r="CJ33" s="380"/>
      <c r="CK33" s="380"/>
      <c r="CL33" s="380"/>
      <c r="CM33" s="380"/>
      <c r="CN33" s="380"/>
      <c r="CO33" s="380"/>
      <c r="CP33" s="380"/>
      <c r="CQ33" s="381"/>
      <c r="CR33" s="360">
        <v>2005286</v>
      </c>
      <c r="CS33" s="402"/>
      <c r="CT33" s="402"/>
      <c r="CU33" s="402"/>
      <c r="CV33" s="402"/>
      <c r="CW33" s="402"/>
      <c r="CX33" s="402"/>
      <c r="CY33" s="403"/>
      <c r="CZ33" s="370">
        <v>45.6</v>
      </c>
      <c r="DA33" s="404"/>
      <c r="DB33" s="404"/>
      <c r="DC33" s="405"/>
      <c r="DD33" s="377">
        <v>1593020</v>
      </c>
      <c r="DE33" s="402"/>
      <c r="DF33" s="402"/>
      <c r="DG33" s="402"/>
      <c r="DH33" s="402"/>
      <c r="DI33" s="402"/>
      <c r="DJ33" s="402"/>
      <c r="DK33" s="403"/>
      <c r="DL33" s="377">
        <v>682335</v>
      </c>
      <c r="DM33" s="402"/>
      <c r="DN33" s="402"/>
      <c r="DO33" s="402"/>
      <c r="DP33" s="402"/>
      <c r="DQ33" s="402"/>
      <c r="DR33" s="402"/>
      <c r="DS33" s="402"/>
      <c r="DT33" s="402"/>
      <c r="DU33" s="402"/>
      <c r="DV33" s="403"/>
      <c r="DW33" s="370">
        <v>34.200000000000003</v>
      </c>
      <c r="DX33" s="404"/>
      <c r="DY33" s="404"/>
      <c r="DZ33" s="404"/>
      <c r="EA33" s="404"/>
      <c r="EB33" s="404"/>
      <c r="EC33" s="406"/>
    </row>
    <row r="34" spans="2:133" ht="11.25" customHeight="1" x14ac:dyDescent="0.2">
      <c r="B34" s="367" t="s">
        <v>254</v>
      </c>
      <c r="C34" s="368"/>
      <c r="D34" s="368"/>
      <c r="E34" s="368"/>
      <c r="F34" s="368"/>
      <c r="G34" s="368"/>
      <c r="H34" s="368"/>
      <c r="I34" s="368"/>
      <c r="J34" s="368"/>
      <c r="K34" s="368"/>
      <c r="L34" s="368"/>
      <c r="M34" s="368"/>
      <c r="N34" s="368"/>
      <c r="O34" s="368"/>
      <c r="P34" s="368"/>
      <c r="Q34" s="369"/>
      <c r="R34" s="360">
        <v>182969</v>
      </c>
      <c r="S34" s="361"/>
      <c r="T34" s="361"/>
      <c r="U34" s="361"/>
      <c r="V34" s="361"/>
      <c r="W34" s="361"/>
      <c r="X34" s="361"/>
      <c r="Y34" s="362"/>
      <c r="Z34" s="363">
        <v>3.6</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255</v>
      </c>
      <c r="CE34" s="380"/>
      <c r="CF34" s="380"/>
      <c r="CG34" s="380"/>
      <c r="CH34" s="380"/>
      <c r="CI34" s="380"/>
      <c r="CJ34" s="380"/>
      <c r="CK34" s="380"/>
      <c r="CL34" s="380"/>
      <c r="CM34" s="380"/>
      <c r="CN34" s="380"/>
      <c r="CO34" s="380"/>
      <c r="CP34" s="380"/>
      <c r="CQ34" s="381"/>
      <c r="CR34" s="360">
        <v>578503</v>
      </c>
      <c r="CS34" s="361"/>
      <c r="CT34" s="361"/>
      <c r="CU34" s="361"/>
      <c r="CV34" s="361"/>
      <c r="CW34" s="361"/>
      <c r="CX34" s="361"/>
      <c r="CY34" s="362"/>
      <c r="CZ34" s="370">
        <v>13.2</v>
      </c>
      <c r="DA34" s="404"/>
      <c r="DB34" s="404"/>
      <c r="DC34" s="405"/>
      <c r="DD34" s="377">
        <v>445272</v>
      </c>
      <c r="DE34" s="361"/>
      <c r="DF34" s="361"/>
      <c r="DG34" s="361"/>
      <c r="DH34" s="361"/>
      <c r="DI34" s="361"/>
      <c r="DJ34" s="361"/>
      <c r="DK34" s="362"/>
      <c r="DL34" s="377">
        <v>278000</v>
      </c>
      <c r="DM34" s="361"/>
      <c r="DN34" s="361"/>
      <c r="DO34" s="361"/>
      <c r="DP34" s="361"/>
      <c r="DQ34" s="361"/>
      <c r="DR34" s="361"/>
      <c r="DS34" s="361"/>
      <c r="DT34" s="361"/>
      <c r="DU34" s="361"/>
      <c r="DV34" s="362"/>
      <c r="DW34" s="370">
        <v>13.9</v>
      </c>
      <c r="DX34" s="404"/>
      <c r="DY34" s="404"/>
      <c r="DZ34" s="404"/>
      <c r="EA34" s="404"/>
      <c r="EB34" s="404"/>
      <c r="EC34" s="406"/>
    </row>
    <row r="35" spans="2:133" ht="11.25" customHeight="1" x14ac:dyDescent="0.2">
      <c r="B35" s="367" t="s">
        <v>256</v>
      </c>
      <c r="C35" s="368"/>
      <c r="D35" s="368"/>
      <c r="E35" s="368"/>
      <c r="F35" s="368"/>
      <c r="G35" s="368"/>
      <c r="H35" s="368"/>
      <c r="I35" s="368"/>
      <c r="J35" s="368"/>
      <c r="K35" s="368"/>
      <c r="L35" s="368"/>
      <c r="M35" s="368"/>
      <c r="N35" s="368"/>
      <c r="O35" s="368"/>
      <c r="P35" s="368"/>
      <c r="Q35" s="369"/>
      <c r="R35" s="360">
        <v>18182</v>
      </c>
      <c r="S35" s="361"/>
      <c r="T35" s="361"/>
      <c r="U35" s="361"/>
      <c r="V35" s="361"/>
      <c r="W35" s="361"/>
      <c r="X35" s="361"/>
      <c r="Y35" s="362"/>
      <c r="Z35" s="363">
        <v>0.4</v>
      </c>
      <c r="AA35" s="363"/>
      <c r="AB35" s="363"/>
      <c r="AC35" s="363"/>
      <c r="AD35" s="364">
        <v>1576</v>
      </c>
      <c r="AE35" s="364"/>
      <c r="AF35" s="364"/>
      <c r="AG35" s="364"/>
      <c r="AH35" s="364"/>
      <c r="AI35" s="364"/>
      <c r="AJ35" s="364"/>
      <c r="AK35" s="364"/>
      <c r="AL35" s="370">
        <v>0.1</v>
      </c>
      <c r="AM35" s="371"/>
      <c r="AN35" s="371"/>
      <c r="AO35" s="372"/>
      <c r="AP35" s="442"/>
      <c r="AQ35" s="342" t="s">
        <v>257</v>
      </c>
      <c r="AR35" s="343"/>
      <c r="AS35" s="343"/>
      <c r="AT35" s="343"/>
      <c r="AU35" s="343"/>
      <c r="AV35" s="343"/>
      <c r="AW35" s="343"/>
      <c r="AX35" s="343"/>
      <c r="AY35" s="343"/>
      <c r="AZ35" s="343"/>
      <c r="BA35" s="343"/>
      <c r="BB35" s="343"/>
      <c r="BC35" s="343"/>
      <c r="BD35" s="343"/>
      <c r="BE35" s="343"/>
      <c r="BF35" s="344"/>
      <c r="BG35" s="342" t="s">
        <v>258</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259</v>
      </c>
      <c r="CE35" s="380"/>
      <c r="CF35" s="380"/>
      <c r="CG35" s="380"/>
      <c r="CH35" s="380"/>
      <c r="CI35" s="380"/>
      <c r="CJ35" s="380"/>
      <c r="CK35" s="380"/>
      <c r="CL35" s="380"/>
      <c r="CM35" s="380"/>
      <c r="CN35" s="380"/>
      <c r="CO35" s="380"/>
      <c r="CP35" s="380"/>
      <c r="CQ35" s="381"/>
      <c r="CR35" s="360">
        <v>36675</v>
      </c>
      <c r="CS35" s="402"/>
      <c r="CT35" s="402"/>
      <c r="CU35" s="402"/>
      <c r="CV35" s="402"/>
      <c r="CW35" s="402"/>
      <c r="CX35" s="402"/>
      <c r="CY35" s="403"/>
      <c r="CZ35" s="370">
        <v>0.8</v>
      </c>
      <c r="DA35" s="404"/>
      <c r="DB35" s="404"/>
      <c r="DC35" s="405"/>
      <c r="DD35" s="377">
        <v>19056</v>
      </c>
      <c r="DE35" s="402"/>
      <c r="DF35" s="402"/>
      <c r="DG35" s="402"/>
      <c r="DH35" s="402"/>
      <c r="DI35" s="402"/>
      <c r="DJ35" s="402"/>
      <c r="DK35" s="403"/>
      <c r="DL35" s="377">
        <v>10650</v>
      </c>
      <c r="DM35" s="402"/>
      <c r="DN35" s="402"/>
      <c r="DO35" s="402"/>
      <c r="DP35" s="402"/>
      <c r="DQ35" s="402"/>
      <c r="DR35" s="402"/>
      <c r="DS35" s="402"/>
      <c r="DT35" s="402"/>
      <c r="DU35" s="402"/>
      <c r="DV35" s="403"/>
      <c r="DW35" s="370">
        <v>0.5</v>
      </c>
      <c r="DX35" s="404"/>
      <c r="DY35" s="404"/>
      <c r="DZ35" s="404"/>
      <c r="EA35" s="404"/>
      <c r="EB35" s="404"/>
      <c r="EC35" s="406"/>
    </row>
    <row r="36" spans="2:133" ht="11.25" customHeight="1" x14ac:dyDescent="0.2">
      <c r="B36" s="367" t="s">
        <v>260</v>
      </c>
      <c r="C36" s="368"/>
      <c r="D36" s="368"/>
      <c r="E36" s="368"/>
      <c r="F36" s="368"/>
      <c r="G36" s="368"/>
      <c r="H36" s="368"/>
      <c r="I36" s="368"/>
      <c r="J36" s="368"/>
      <c r="K36" s="368"/>
      <c r="L36" s="368"/>
      <c r="M36" s="368"/>
      <c r="N36" s="368"/>
      <c r="O36" s="368"/>
      <c r="P36" s="368"/>
      <c r="Q36" s="369"/>
      <c r="R36" s="360">
        <v>143609</v>
      </c>
      <c r="S36" s="361"/>
      <c r="T36" s="361"/>
      <c r="U36" s="361"/>
      <c r="V36" s="361"/>
      <c r="W36" s="361"/>
      <c r="X36" s="361"/>
      <c r="Y36" s="362"/>
      <c r="Z36" s="363">
        <v>2.8</v>
      </c>
      <c r="AA36" s="363"/>
      <c r="AB36" s="363"/>
      <c r="AC36" s="363"/>
      <c r="AD36" s="364" t="s">
        <v>65</v>
      </c>
      <c r="AE36" s="364"/>
      <c r="AF36" s="364"/>
      <c r="AG36" s="364"/>
      <c r="AH36" s="364"/>
      <c r="AI36" s="364"/>
      <c r="AJ36" s="364"/>
      <c r="AK36" s="364"/>
      <c r="AL36" s="370" t="s">
        <v>65</v>
      </c>
      <c r="AM36" s="371"/>
      <c r="AN36" s="371"/>
      <c r="AO36" s="372"/>
      <c r="AP36" s="442"/>
      <c r="AQ36" s="443" t="s">
        <v>261</v>
      </c>
      <c r="AR36" s="444"/>
      <c r="AS36" s="444"/>
      <c r="AT36" s="444"/>
      <c r="AU36" s="444"/>
      <c r="AV36" s="444"/>
      <c r="AW36" s="444"/>
      <c r="AX36" s="444"/>
      <c r="AY36" s="445"/>
      <c r="AZ36" s="352">
        <v>245921</v>
      </c>
      <c r="BA36" s="353"/>
      <c r="BB36" s="353"/>
      <c r="BC36" s="353"/>
      <c r="BD36" s="353"/>
      <c r="BE36" s="353"/>
      <c r="BF36" s="446"/>
      <c r="BG36" s="373" t="s">
        <v>262</v>
      </c>
      <c r="BH36" s="374"/>
      <c r="BI36" s="374"/>
      <c r="BJ36" s="374"/>
      <c r="BK36" s="374"/>
      <c r="BL36" s="374"/>
      <c r="BM36" s="374"/>
      <c r="BN36" s="374"/>
      <c r="BO36" s="374"/>
      <c r="BP36" s="374"/>
      <c r="BQ36" s="374"/>
      <c r="BR36" s="374"/>
      <c r="BS36" s="374"/>
      <c r="BT36" s="374"/>
      <c r="BU36" s="375"/>
      <c r="BV36" s="352">
        <v>30327</v>
      </c>
      <c r="BW36" s="353"/>
      <c r="BX36" s="353"/>
      <c r="BY36" s="353"/>
      <c r="BZ36" s="353"/>
      <c r="CA36" s="353"/>
      <c r="CB36" s="446"/>
      <c r="CD36" s="379" t="s">
        <v>263</v>
      </c>
      <c r="CE36" s="380"/>
      <c r="CF36" s="380"/>
      <c r="CG36" s="380"/>
      <c r="CH36" s="380"/>
      <c r="CI36" s="380"/>
      <c r="CJ36" s="380"/>
      <c r="CK36" s="380"/>
      <c r="CL36" s="380"/>
      <c r="CM36" s="380"/>
      <c r="CN36" s="380"/>
      <c r="CO36" s="380"/>
      <c r="CP36" s="380"/>
      <c r="CQ36" s="381"/>
      <c r="CR36" s="360">
        <v>478038</v>
      </c>
      <c r="CS36" s="361"/>
      <c r="CT36" s="361"/>
      <c r="CU36" s="361"/>
      <c r="CV36" s="361"/>
      <c r="CW36" s="361"/>
      <c r="CX36" s="361"/>
      <c r="CY36" s="362"/>
      <c r="CZ36" s="370">
        <v>10.9</v>
      </c>
      <c r="DA36" s="404"/>
      <c r="DB36" s="404"/>
      <c r="DC36" s="405"/>
      <c r="DD36" s="377">
        <v>358492</v>
      </c>
      <c r="DE36" s="361"/>
      <c r="DF36" s="361"/>
      <c r="DG36" s="361"/>
      <c r="DH36" s="361"/>
      <c r="DI36" s="361"/>
      <c r="DJ36" s="361"/>
      <c r="DK36" s="362"/>
      <c r="DL36" s="377">
        <v>183081</v>
      </c>
      <c r="DM36" s="361"/>
      <c r="DN36" s="361"/>
      <c r="DO36" s="361"/>
      <c r="DP36" s="361"/>
      <c r="DQ36" s="361"/>
      <c r="DR36" s="361"/>
      <c r="DS36" s="361"/>
      <c r="DT36" s="361"/>
      <c r="DU36" s="361"/>
      <c r="DV36" s="362"/>
      <c r="DW36" s="370">
        <v>9.1999999999999993</v>
      </c>
      <c r="DX36" s="404"/>
      <c r="DY36" s="404"/>
      <c r="DZ36" s="404"/>
      <c r="EA36" s="404"/>
      <c r="EB36" s="404"/>
      <c r="EC36" s="406"/>
    </row>
    <row r="37" spans="2:133" ht="11.25" customHeight="1" x14ac:dyDescent="0.2">
      <c r="B37" s="367" t="s">
        <v>264</v>
      </c>
      <c r="C37" s="368"/>
      <c r="D37" s="368"/>
      <c r="E37" s="368"/>
      <c r="F37" s="368"/>
      <c r="G37" s="368"/>
      <c r="H37" s="368"/>
      <c r="I37" s="368"/>
      <c r="J37" s="368"/>
      <c r="K37" s="368"/>
      <c r="L37" s="368"/>
      <c r="M37" s="368"/>
      <c r="N37" s="368"/>
      <c r="O37" s="368"/>
      <c r="P37" s="368"/>
      <c r="Q37" s="369"/>
      <c r="R37" s="360">
        <v>123003</v>
      </c>
      <c r="S37" s="361"/>
      <c r="T37" s="361"/>
      <c r="U37" s="361"/>
      <c r="V37" s="361"/>
      <c r="W37" s="361"/>
      <c r="X37" s="361"/>
      <c r="Y37" s="362"/>
      <c r="Z37" s="363">
        <v>2.4</v>
      </c>
      <c r="AA37" s="363"/>
      <c r="AB37" s="363"/>
      <c r="AC37" s="363"/>
      <c r="AD37" s="364" t="s">
        <v>65</v>
      </c>
      <c r="AE37" s="364"/>
      <c r="AF37" s="364"/>
      <c r="AG37" s="364"/>
      <c r="AH37" s="364"/>
      <c r="AI37" s="364"/>
      <c r="AJ37" s="364"/>
      <c r="AK37" s="364"/>
      <c r="AL37" s="370" t="s">
        <v>65</v>
      </c>
      <c r="AM37" s="371"/>
      <c r="AN37" s="371"/>
      <c r="AO37" s="372"/>
      <c r="AQ37" s="447" t="s">
        <v>265</v>
      </c>
      <c r="AR37" s="448"/>
      <c r="AS37" s="448"/>
      <c r="AT37" s="448"/>
      <c r="AU37" s="448"/>
      <c r="AV37" s="448"/>
      <c r="AW37" s="448"/>
      <c r="AX37" s="448"/>
      <c r="AY37" s="449"/>
      <c r="AZ37" s="360">
        <v>71758</v>
      </c>
      <c r="BA37" s="361"/>
      <c r="BB37" s="361"/>
      <c r="BC37" s="361"/>
      <c r="BD37" s="402"/>
      <c r="BE37" s="402"/>
      <c r="BF37" s="429"/>
      <c r="BG37" s="379" t="s">
        <v>266</v>
      </c>
      <c r="BH37" s="380"/>
      <c r="BI37" s="380"/>
      <c r="BJ37" s="380"/>
      <c r="BK37" s="380"/>
      <c r="BL37" s="380"/>
      <c r="BM37" s="380"/>
      <c r="BN37" s="380"/>
      <c r="BO37" s="380"/>
      <c r="BP37" s="380"/>
      <c r="BQ37" s="380"/>
      <c r="BR37" s="380"/>
      <c r="BS37" s="380"/>
      <c r="BT37" s="380"/>
      <c r="BU37" s="381"/>
      <c r="BV37" s="360">
        <v>28227</v>
      </c>
      <c r="BW37" s="361"/>
      <c r="BX37" s="361"/>
      <c r="BY37" s="361"/>
      <c r="BZ37" s="361"/>
      <c r="CA37" s="361"/>
      <c r="CB37" s="378"/>
      <c r="CD37" s="379" t="s">
        <v>267</v>
      </c>
      <c r="CE37" s="380"/>
      <c r="CF37" s="380"/>
      <c r="CG37" s="380"/>
      <c r="CH37" s="380"/>
      <c r="CI37" s="380"/>
      <c r="CJ37" s="380"/>
      <c r="CK37" s="380"/>
      <c r="CL37" s="380"/>
      <c r="CM37" s="380"/>
      <c r="CN37" s="380"/>
      <c r="CO37" s="380"/>
      <c r="CP37" s="380"/>
      <c r="CQ37" s="381"/>
      <c r="CR37" s="360">
        <v>117236</v>
      </c>
      <c r="CS37" s="402"/>
      <c r="CT37" s="402"/>
      <c r="CU37" s="402"/>
      <c r="CV37" s="402"/>
      <c r="CW37" s="402"/>
      <c r="CX37" s="402"/>
      <c r="CY37" s="403"/>
      <c r="CZ37" s="370">
        <v>2.7</v>
      </c>
      <c r="DA37" s="404"/>
      <c r="DB37" s="404"/>
      <c r="DC37" s="405"/>
      <c r="DD37" s="377">
        <v>117236</v>
      </c>
      <c r="DE37" s="402"/>
      <c r="DF37" s="402"/>
      <c r="DG37" s="402"/>
      <c r="DH37" s="402"/>
      <c r="DI37" s="402"/>
      <c r="DJ37" s="402"/>
      <c r="DK37" s="403"/>
      <c r="DL37" s="377">
        <v>105364</v>
      </c>
      <c r="DM37" s="402"/>
      <c r="DN37" s="402"/>
      <c r="DO37" s="402"/>
      <c r="DP37" s="402"/>
      <c r="DQ37" s="402"/>
      <c r="DR37" s="402"/>
      <c r="DS37" s="402"/>
      <c r="DT37" s="402"/>
      <c r="DU37" s="402"/>
      <c r="DV37" s="403"/>
      <c r="DW37" s="370">
        <v>5.3</v>
      </c>
      <c r="DX37" s="404"/>
      <c r="DY37" s="404"/>
      <c r="DZ37" s="404"/>
      <c r="EA37" s="404"/>
      <c r="EB37" s="404"/>
      <c r="EC37" s="406"/>
    </row>
    <row r="38" spans="2:133" ht="11.25" customHeight="1" x14ac:dyDescent="0.2">
      <c r="B38" s="367" t="s">
        <v>268</v>
      </c>
      <c r="C38" s="368"/>
      <c r="D38" s="368"/>
      <c r="E38" s="368"/>
      <c r="F38" s="368"/>
      <c r="G38" s="368"/>
      <c r="H38" s="368"/>
      <c r="I38" s="368"/>
      <c r="J38" s="368"/>
      <c r="K38" s="368"/>
      <c r="L38" s="368"/>
      <c r="M38" s="368"/>
      <c r="N38" s="368"/>
      <c r="O38" s="368"/>
      <c r="P38" s="368"/>
      <c r="Q38" s="369"/>
      <c r="R38" s="360">
        <v>827897</v>
      </c>
      <c r="S38" s="361"/>
      <c r="T38" s="361"/>
      <c r="U38" s="361"/>
      <c r="V38" s="361"/>
      <c r="W38" s="361"/>
      <c r="X38" s="361"/>
      <c r="Y38" s="362"/>
      <c r="Z38" s="363">
        <v>16.2</v>
      </c>
      <c r="AA38" s="363"/>
      <c r="AB38" s="363"/>
      <c r="AC38" s="363"/>
      <c r="AD38" s="364" t="s">
        <v>65</v>
      </c>
      <c r="AE38" s="364"/>
      <c r="AF38" s="364"/>
      <c r="AG38" s="364"/>
      <c r="AH38" s="364"/>
      <c r="AI38" s="364"/>
      <c r="AJ38" s="364"/>
      <c r="AK38" s="364"/>
      <c r="AL38" s="370" t="s">
        <v>65</v>
      </c>
      <c r="AM38" s="371"/>
      <c r="AN38" s="371"/>
      <c r="AO38" s="372"/>
      <c r="AQ38" s="447" t="s">
        <v>269</v>
      </c>
      <c r="AR38" s="448"/>
      <c r="AS38" s="448"/>
      <c r="AT38" s="448"/>
      <c r="AU38" s="448"/>
      <c r="AV38" s="448"/>
      <c r="AW38" s="448"/>
      <c r="AX38" s="448"/>
      <c r="AY38" s="449"/>
      <c r="AZ38" s="360">
        <v>10858</v>
      </c>
      <c r="BA38" s="361"/>
      <c r="BB38" s="361"/>
      <c r="BC38" s="361"/>
      <c r="BD38" s="402"/>
      <c r="BE38" s="402"/>
      <c r="BF38" s="429"/>
      <c r="BG38" s="379" t="s">
        <v>270</v>
      </c>
      <c r="BH38" s="380"/>
      <c r="BI38" s="380"/>
      <c r="BJ38" s="380"/>
      <c r="BK38" s="380"/>
      <c r="BL38" s="380"/>
      <c r="BM38" s="380"/>
      <c r="BN38" s="380"/>
      <c r="BO38" s="380"/>
      <c r="BP38" s="380"/>
      <c r="BQ38" s="380"/>
      <c r="BR38" s="380"/>
      <c r="BS38" s="380"/>
      <c r="BT38" s="380"/>
      <c r="BU38" s="381"/>
      <c r="BV38" s="360">
        <v>318</v>
      </c>
      <c r="BW38" s="361"/>
      <c r="BX38" s="361"/>
      <c r="BY38" s="361"/>
      <c r="BZ38" s="361"/>
      <c r="CA38" s="361"/>
      <c r="CB38" s="378"/>
      <c r="CD38" s="379" t="s">
        <v>271</v>
      </c>
      <c r="CE38" s="380"/>
      <c r="CF38" s="380"/>
      <c r="CG38" s="380"/>
      <c r="CH38" s="380"/>
      <c r="CI38" s="380"/>
      <c r="CJ38" s="380"/>
      <c r="CK38" s="380"/>
      <c r="CL38" s="380"/>
      <c r="CM38" s="380"/>
      <c r="CN38" s="380"/>
      <c r="CO38" s="380"/>
      <c r="CP38" s="380"/>
      <c r="CQ38" s="381"/>
      <c r="CR38" s="360">
        <v>235063</v>
      </c>
      <c r="CS38" s="361"/>
      <c r="CT38" s="361"/>
      <c r="CU38" s="361"/>
      <c r="CV38" s="361"/>
      <c r="CW38" s="361"/>
      <c r="CX38" s="361"/>
      <c r="CY38" s="362"/>
      <c r="CZ38" s="370">
        <v>5.3</v>
      </c>
      <c r="DA38" s="404"/>
      <c r="DB38" s="404"/>
      <c r="DC38" s="405"/>
      <c r="DD38" s="377">
        <v>210606</v>
      </c>
      <c r="DE38" s="361"/>
      <c r="DF38" s="361"/>
      <c r="DG38" s="361"/>
      <c r="DH38" s="361"/>
      <c r="DI38" s="361"/>
      <c r="DJ38" s="361"/>
      <c r="DK38" s="362"/>
      <c r="DL38" s="377">
        <v>210604</v>
      </c>
      <c r="DM38" s="361"/>
      <c r="DN38" s="361"/>
      <c r="DO38" s="361"/>
      <c r="DP38" s="361"/>
      <c r="DQ38" s="361"/>
      <c r="DR38" s="361"/>
      <c r="DS38" s="361"/>
      <c r="DT38" s="361"/>
      <c r="DU38" s="361"/>
      <c r="DV38" s="362"/>
      <c r="DW38" s="370">
        <v>10.6</v>
      </c>
      <c r="DX38" s="404"/>
      <c r="DY38" s="404"/>
      <c r="DZ38" s="404"/>
      <c r="EA38" s="404"/>
      <c r="EB38" s="404"/>
      <c r="EC38" s="406"/>
    </row>
    <row r="39" spans="2:133" ht="11.25" customHeight="1" x14ac:dyDescent="0.2">
      <c r="B39" s="367" t="s">
        <v>272</v>
      </c>
      <c r="C39" s="368"/>
      <c r="D39" s="368"/>
      <c r="E39" s="368"/>
      <c r="F39" s="368"/>
      <c r="G39" s="368"/>
      <c r="H39" s="368"/>
      <c r="I39" s="368"/>
      <c r="J39" s="368"/>
      <c r="K39" s="368"/>
      <c r="L39" s="368"/>
      <c r="M39" s="368"/>
      <c r="N39" s="368"/>
      <c r="O39" s="368"/>
      <c r="P39" s="368"/>
      <c r="Q39" s="369"/>
      <c r="R39" s="360">
        <v>64540</v>
      </c>
      <c r="S39" s="361"/>
      <c r="T39" s="361"/>
      <c r="U39" s="361"/>
      <c r="V39" s="361"/>
      <c r="W39" s="361"/>
      <c r="X39" s="361"/>
      <c r="Y39" s="362"/>
      <c r="Z39" s="363">
        <v>1.3</v>
      </c>
      <c r="AA39" s="363"/>
      <c r="AB39" s="363"/>
      <c r="AC39" s="363"/>
      <c r="AD39" s="364">
        <v>223</v>
      </c>
      <c r="AE39" s="364"/>
      <c r="AF39" s="364"/>
      <c r="AG39" s="364"/>
      <c r="AH39" s="364"/>
      <c r="AI39" s="364"/>
      <c r="AJ39" s="364"/>
      <c r="AK39" s="364"/>
      <c r="AL39" s="370">
        <v>0</v>
      </c>
      <c r="AM39" s="371"/>
      <c r="AN39" s="371"/>
      <c r="AO39" s="372"/>
      <c r="AQ39" s="447" t="s">
        <v>273</v>
      </c>
      <c r="AR39" s="448"/>
      <c r="AS39" s="448"/>
      <c r="AT39" s="448"/>
      <c r="AU39" s="448"/>
      <c r="AV39" s="448"/>
      <c r="AW39" s="448"/>
      <c r="AX39" s="448"/>
      <c r="AY39" s="449"/>
      <c r="AZ39" s="360">
        <v>4784</v>
      </c>
      <c r="BA39" s="361"/>
      <c r="BB39" s="361"/>
      <c r="BC39" s="361"/>
      <c r="BD39" s="402"/>
      <c r="BE39" s="402"/>
      <c r="BF39" s="429"/>
      <c r="BG39" s="379" t="s">
        <v>274</v>
      </c>
      <c r="BH39" s="380"/>
      <c r="BI39" s="380"/>
      <c r="BJ39" s="380"/>
      <c r="BK39" s="380"/>
      <c r="BL39" s="380"/>
      <c r="BM39" s="380"/>
      <c r="BN39" s="380"/>
      <c r="BO39" s="380"/>
      <c r="BP39" s="380"/>
      <c r="BQ39" s="380"/>
      <c r="BR39" s="380"/>
      <c r="BS39" s="380"/>
      <c r="BT39" s="380"/>
      <c r="BU39" s="381"/>
      <c r="BV39" s="360">
        <v>545</v>
      </c>
      <c r="BW39" s="361"/>
      <c r="BX39" s="361"/>
      <c r="BY39" s="361"/>
      <c r="BZ39" s="361"/>
      <c r="CA39" s="361"/>
      <c r="CB39" s="378"/>
      <c r="CD39" s="379" t="s">
        <v>275</v>
      </c>
      <c r="CE39" s="380"/>
      <c r="CF39" s="380"/>
      <c r="CG39" s="380"/>
      <c r="CH39" s="380"/>
      <c r="CI39" s="380"/>
      <c r="CJ39" s="380"/>
      <c r="CK39" s="380"/>
      <c r="CL39" s="380"/>
      <c r="CM39" s="380"/>
      <c r="CN39" s="380"/>
      <c r="CO39" s="380"/>
      <c r="CP39" s="380"/>
      <c r="CQ39" s="381"/>
      <c r="CR39" s="360">
        <v>645235</v>
      </c>
      <c r="CS39" s="402"/>
      <c r="CT39" s="402"/>
      <c r="CU39" s="402"/>
      <c r="CV39" s="402"/>
      <c r="CW39" s="402"/>
      <c r="CX39" s="402"/>
      <c r="CY39" s="403"/>
      <c r="CZ39" s="370">
        <v>14.7</v>
      </c>
      <c r="DA39" s="404"/>
      <c r="DB39" s="404"/>
      <c r="DC39" s="405"/>
      <c r="DD39" s="377">
        <v>557822</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2">
      <c r="B40" s="367" t="s">
        <v>276</v>
      </c>
      <c r="C40" s="368"/>
      <c r="D40" s="368"/>
      <c r="E40" s="368"/>
      <c r="F40" s="368"/>
      <c r="G40" s="368"/>
      <c r="H40" s="368"/>
      <c r="I40" s="368"/>
      <c r="J40" s="368"/>
      <c r="K40" s="368"/>
      <c r="L40" s="368"/>
      <c r="M40" s="368"/>
      <c r="N40" s="368"/>
      <c r="O40" s="368"/>
      <c r="P40" s="368"/>
      <c r="Q40" s="369"/>
      <c r="R40" s="360">
        <v>197783</v>
      </c>
      <c r="S40" s="361"/>
      <c r="T40" s="361"/>
      <c r="U40" s="361"/>
      <c r="V40" s="361"/>
      <c r="W40" s="361"/>
      <c r="X40" s="361"/>
      <c r="Y40" s="362"/>
      <c r="Z40" s="363">
        <v>3.9</v>
      </c>
      <c r="AA40" s="363"/>
      <c r="AB40" s="363"/>
      <c r="AC40" s="363"/>
      <c r="AD40" s="364" t="s">
        <v>65</v>
      </c>
      <c r="AE40" s="364"/>
      <c r="AF40" s="364"/>
      <c r="AG40" s="364"/>
      <c r="AH40" s="364"/>
      <c r="AI40" s="364"/>
      <c r="AJ40" s="364"/>
      <c r="AK40" s="364"/>
      <c r="AL40" s="370" t="s">
        <v>65</v>
      </c>
      <c r="AM40" s="371"/>
      <c r="AN40" s="371"/>
      <c r="AO40" s="372"/>
      <c r="AQ40" s="447" t="s">
        <v>277</v>
      </c>
      <c r="AR40" s="448"/>
      <c r="AS40" s="448"/>
      <c r="AT40" s="448"/>
      <c r="AU40" s="448"/>
      <c r="AV40" s="448"/>
      <c r="AW40" s="448"/>
      <c r="AX40" s="448"/>
      <c r="AY40" s="449"/>
      <c r="AZ40" s="360" t="s">
        <v>65</v>
      </c>
      <c r="BA40" s="361"/>
      <c r="BB40" s="361"/>
      <c r="BC40" s="361"/>
      <c r="BD40" s="402"/>
      <c r="BE40" s="402"/>
      <c r="BF40" s="429"/>
      <c r="BG40" s="450" t="s">
        <v>278</v>
      </c>
      <c r="BH40" s="451"/>
      <c r="BI40" s="451"/>
      <c r="BJ40" s="451"/>
      <c r="BK40" s="451"/>
      <c r="BL40" s="452"/>
      <c r="BM40" s="380" t="s">
        <v>279</v>
      </c>
      <c r="BN40" s="380"/>
      <c r="BO40" s="380"/>
      <c r="BP40" s="380"/>
      <c r="BQ40" s="380"/>
      <c r="BR40" s="380"/>
      <c r="BS40" s="380"/>
      <c r="BT40" s="380"/>
      <c r="BU40" s="381"/>
      <c r="BV40" s="360">
        <v>75</v>
      </c>
      <c r="BW40" s="361"/>
      <c r="BX40" s="361"/>
      <c r="BY40" s="361"/>
      <c r="BZ40" s="361"/>
      <c r="CA40" s="361"/>
      <c r="CB40" s="378"/>
      <c r="CD40" s="379" t="s">
        <v>280</v>
      </c>
      <c r="CE40" s="380"/>
      <c r="CF40" s="380"/>
      <c r="CG40" s="380"/>
      <c r="CH40" s="380"/>
      <c r="CI40" s="380"/>
      <c r="CJ40" s="380"/>
      <c r="CK40" s="380"/>
      <c r="CL40" s="380"/>
      <c r="CM40" s="380"/>
      <c r="CN40" s="380"/>
      <c r="CO40" s="380"/>
      <c r="CP40" s="380"/>
      <c r="CQ40" s="381"/>
      <c r="CR40" s="360">
        <v>31772</v>
      </c>
      <c r="CS40" s="361"/>
      <c r="CT40" s="361"/>
      <c r="CU40" s="361"/>
      <c r="CV40" s="361"/>
      <c r="CW40" s="361"/>
      <c r="CX40" s="361"/>
      <c r="CY40" s="362"/>
      <c r="CZ40" s="370">
        <v>0.7</v>
      </c>
      <c r="DA40" s="404"/>
      <c r="DB40" s="404"/>
      <c r="DC40" s="405"/>
      <c r="DD40" s="377">
        <v>1772</v>
      </c>
      <c r="DE40" s="361"/>
      <c r="DF40" s="361"/>
      <c r="DG40" s="361"/>
      <c r="DH40" s="361"/>
      <c r="DI40" s="361"/>
      <c r="DJ40" s="361"/>
      <c r="DK40" s="362"/>
      <c r="DL40" s="377" t="s">
        <v>65</v>
      </c>
      <c r="DM40" s="361"/>
      <c r="DN40" s="361"/>
      <c r="DO40" s="361"/>
      <c r="DP40" s="361"/>
      <c r="DQ40" s="361"/>
      <c r="DR40" s="361"/>
      <c r="DS40" s="361"/>
      <c r="DT40" s="361"/>
      <c r="DU40" s="361"/>
      <c r="DV40" s="362"/>
      <c r="DW40" s="370" t="s">
        <v>65</v>
      </c>
      <c r="DX40" s="404"/>
      <c r="DY40" s="404"/>
      <c r="DZ40" s="404"/>
      <c r="EA40" s="404"/>
      <c r="EB40" s="404"/>
      <c r="EC40" s="406"/>
    </row>
    <row r="41" spans="2:133" ht="11.25" customHeight="1" x14ac:dyDescent="0.2">
      <c r="B41" s="367" t="s">
        <v>281</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282</v>
      </c>
      <c r="AR41" s="448"/>
      <c r="AS41" s="448"/>
      <c r="AT41" s="448"/>
      <c r="AU41" s="448"/>
      <c r="AV41" s="448"/>
      <c r="AW41" s="448"/>
      <c r="AX41" s="448"/>
      <c r="AY41" s="449"/>
      <c r="AZ41" s="360">
        <v>32360</v>
      </c>
      <c r="BA41" s="361"/>
      <c r="BB41" s="361"/>
      <c r="BC41" s="361"/>
      <c r="BD41" s="402"/>
      <c r="BE41" s="402"/>
      <c r="BF41" s="429"/>
      <c r="BG41" s="450"/>
      <c r="BH41" s="451"/>
      <c r="BI41" s="451"/>
      <c r="BJ41" s="451"/>
      <c r="BK41" s="451"/>
      <c r="BL41" s="452"/>
      <c r="BM41" s="380" t="s">
        <v>283</v>
      </c>
      <c r="BN41" s="380"/>
      <c r="BO41" s="380"/>
      <c r="BP41" s="380"/>
      <c r="BQ41" s="380"/>
      <c r="BR41" s="380"/>
      <c r="BS41" s="380"/>
      <c r="BT41" s="380"/>
      <c r="BU41" s="381"/>
      <c r="BV41" s="360" t="s">
        <v>65</v>
      </c>
      <c r="BW41" s="361"/>
      <c r="BX41" s="361"/>
      <c r="BY41" s="361"/>
      <c r="BZ41" s="361"/>
      <c r="CA41" s="361"/>
      <c r="CB41" s="378"/>
      <c r="CD41" s="379" t="s">
        <v>284</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2">
      <c r="B42" s="367" t="s">
        <v>285</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286</v>
      </c>
      <c r="AR42" s="460"/>
      <c r="AS42" s="460"/>
      <c r="AT42" s="460"/>
      <c r="AU42" s="460"/>
      <c r="AV42" s="460"/>
      <c r="AW42" s="460"/>
      <c r="AX42" s="460"/>
      <c r="AY42" s="461"/>
      <c r="AZ42" s="462">
        <v>126161</v>
      </c>
      <c r="BA42" s="463"/>
      <c r="BB42" s="463"/>
      <c r="BC42" s="463"/>
      <c r="BD42" s="437"/>
      <c r="BE42" s="437"/>
      <c r="BF42" s="439"/>
      <c r="BG42" s="464"/>
      <c r="BH42" s="465"/>
      <c r="BI42" s="465"/>
      <c r="BJ42" s="465"/>
      <c r="BK42" s="465"/>
      <c r="BL42" s="466"/>
      <c r="BM42" s="387" t="s">
        <v>287</v>
      </c>
      <c r="BN42" s="387"/>
      <c r="BO42" s="387"/>
      <c r="BP42" s="387"/>
      <c r="BQ42" s="387"/>
      <c r="BR42" s="387"/>
      <c r="BS42" s="387"/>
      <c r="BT42" s="387"/>
      <c r="BU42" s="388"/>
      <c r="BV42" s="462">
        <v>359</v>
      </c>
      <c r="BW42" s="463"/>
      <c r="BX42" s="463"/>
      <c r="BY42" s="463"/>
      <c r="BZ42" s="463"/>
      <c r="CA42" s="463"/>
      <c r="CB42" s="467"/>
      <c r="CD42" s="367" t="s">
        <v>288</v>
      </c>
      <c r="CE42" s="368"/>
      <c r="CF42" s="368"/>
      <c r="CG42" s="368"/>
      <c r="CH42" s="368"/>
      <c r="CI42" s="368"/>
      <c r="CJ42" s="368"/>
      <c r="CK42" s="368"/>
      <c r="CL42" s="368"/>
      <c r="CM42" s="368"/>
      <c r="CN42" s="368"/>
      <c r="CO42" s="368"/>
      <c r="CP42" s="368"/>
      <c r="CQ42" s="369"/>
      <c r="CR42" s="360">
        <v>1234944</v>
      </c>
      <c r="CS42" s="402"/>
      <c r="CT42" s="402"/>
      <c r="CU42" s="402"/>
      <c r="CV42" s="402"/>
      <c r="CW42" s="402"/>
      <c r="CX42" s="402"/>
      <c r="CY42" s="403"/>
      <c r="CZ42" s="370">
        <v>28.1</v>
      </c>
      <c r="DA42" s="404"/>
      <c r="DB42" s="404"/>
      <c r="DC42" s="405"/>
      <c r="DD42" s="377">
        <v>152316</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2">
      <c r="B43" s="367" t="s">
        <v>289</v>
      </c>
      <c r="C43" s="368"/>
      <c r="D43" s="368"/>
      <c r="E43" s="368"/>
      <c r="F43" s="368"/>
      <c r="G43" s="368"/>
      <c r="H43" s="368"/>
      <c r="I43" s="368"/>
      <c r="J43" s="368"/>
      <c r="K43" s="368"/>
      <c r="L43" s="368"/>
      <c r="M43" s="368"/>
      <c r="N43" s="368"/>
      <c r="O43" s="368"/>
      <c r="P43" s="368"/>
      <c r="Q43" s="369"/>
      <c r="R43" s="360">
        <v>44583</v>
      </c>
      <c r="S43" s="361"/>
      <c r="T43" s="361"/>
      <c r="U43" s="361"/>
      <c r="V43" s="361"/>
      <c r="W43" s="361"/>
      <c r="X43" s="361"/>
      <c r="Y43" s="362"/>
      <c r="Z43" s="363">
        <v>0.9</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290</v>
      </c>
      <c r="CE43" s="368"/>
      <c r="CF43" s="368"/>
      <c r="CG43" s="368"/>
      <c r="CH43" s="368"/>
      <c r="CI43" s="368"/>
      <c r="CJ43" s="368"/>
      <c r="CK43" s="368"/>
      <c r="CL43" s="368"/>
      <c r="CM43" s="368"/>
      <c r="CN43" s="368"/>
      <c r="CO43" s="368"/>
      <c r="CP43" s="368"/>
      <c r="CQ43" s="369"/>
      <c r="CR43" s="360">
        <v>17624</v>
      </c>
      <c r="CS43" s="402"/>
      <c r="CT43" s="402"/>
      <c r="CU43" s="402"/>
      <c r="CV43" s="402"/>
      <c r="CW43" s="402"/>
      <c r="CX43" s="402"/>
      <c r="CY43" s="403"/>
      <c r="CZ43" s="370">
        <v>0.4</v>
      </c>
      <c r="DA43" s="404"/>
      <c r="DB43" s="404"/>
      <c r="DC43" s="405"/>
      <c r="DD43" s="377">
        <v>17624</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2">
      <c r="B44" s="408" t="s">
        <v>291</v>
      </c>
      <c r="C44" s="409"/>
      <c r="D44" s="409"/>
      <c r="E44" s="409"/>
      <c r="F44" s="409"/>
      <c r="G44" s="409"/>
      <c r="H44" s="409"/>
      <c r="I44" s="409"/>
      <c r="J44" s="409"/>
      <c r="K44" s="409"/>
      <c r="L44" s="409"/>
      <c r="M44" s="409"/>
      <c r="N44" s="409"/>
      <c r="O44" s="409"/>
      <c r="P44" s="409"/>
      <c r="Q44" s="410"/>
      <c r="R44" s="462">
        <v>5125371</v>
      </c>
      <c r="S44" s="463"/>
      <c r="T44" s="463"/>
      <c r="U44" s="463"/>
      <c r="V44" s="463"/>
      <c r="W44" s="463"/>
      <c r="X44" s="463"/>
      <c r="Y44" s="469"/>
      <c r="Z44" s="470">
        <v>100</v>
      </c>
      <c r="AA44" s="470"/>
      <c r="AB44" s="470"/>
      <c r="AC44" s="470"/>
      <c r="AD44" s="471">
        <v>1951242</v>
      </c>
      <c r="AE44" s="471"/>
      <c r="AF44" s="471"/>
      <c r="AG44" s="471"/>
      <c r="AH44" s="471"/>
      <c r="AI44" s="471"/>
      <c r="AJ44" s="471"/>
      <c r="AK44" s="471"/>
      <c r="AL44" s="472">
        <v>100</v>
      </c>
      <c r="AM44" s="438"/>
      <c r="AN44" s="438"/>
      <c r="AO44" s="473"/>
      <c r="CD44" s="474" t="s">
        <v>237</v>
      </c>
      <c r="CE44" s="475"/>
      <c r="CF44" s="367" t="s">
        <v>292</v>
      </c>
      <c r="CG44" s="368"/>
      <c r="CH44" s="368"/>
      <c r="CI44" s="368"/>
      <c r="CJ44" s="368"/>
      <c r="CK44" s="368"/>
      <c r="CL44" s="368"/>
      <c r="CM44" s="368"/>
      <c r="CN44" s="368"/>
      <c r="CO44" s="368"/>
      <c r="CP44" s="368"/>
      <c r="CQ44" s="369"/>
      <c r="CR44" s="360">
        <v>293718</v>
      </c>
      <c r="CS44" s="361"/>
      <c r="CT44" s="361"/>
      <c r="CU44" s="361"/>
      <c r="CV44" s="361"/>
      <c r="CW44" s="361"/>
      <c r="CX44" s="361"/>
      <c r="CY44" s="362"/>
      <c r="CZ44" s="370">
        <v>6.7</v>
      </c>
      <c r="DA44" s="371"/>
      <c r="DB44" s="371"/>
      <c r="DC44" s="382"/>
      <c r="DD44" s="377">
        <v>108354</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2">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293</v>
      </c>
      <c r="CG45" s="368"/>
      <c r="CH45" s="368"/>
      <c r="CI45" s="368"/>
      <c r="CJ45" s="368"/>
      <c r="CK45" s="368"/>
      <c r="CL45" s="368"/>
      <c r="CM45" s="368"/>
      <c r="CN45" s="368"/>
      <c r="CO45" s="368"/>
      <c r="CP45" s="368"/>
      <c r="CQ45" s="369"/>
      <c r="CR45" s="360">
        <v>119856</v>
      </c>
      <c r="CS45" s="402"/>
      <c r="CT45" s="402"/>
      <c r="CU45" s="402"/>
      <c r="CV45" s="402"/>
      <c r="CW45" s="402"/>
      <c r="CX45" s="402"/>
      <c r="CY45" s="403"/>
      <c r="CZ45" s="370">
        <v>2.7</v>
      </c>
      <c r="DA45" s="404"/>
      <c r="DB45" s="404"/>
      <c r="DC45" s="405"/>
      <c r="DD45" s="377">
        <v>12011</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2">
      <c r="B46" s="479" t="s">
        <v>294</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295</v>
      </c>
      <c r="CG46" s="368"/>
      <c r="CH46" s="368"/>
      <c r="CI46" s="368"/>
      <c r="CJ46" s="368"/>
      <c r="CK46" s="368"/>
      <c r="CL46" s="368"/>
      <c r="CM46" s="368"/>
      <c r="CN46" s="368"/>
      <c r="CO46" s="368"/>
      <c r="CP46" s="368"/>
      <c r="CQ46" s="369"/>
      <c r="CR46" s="360">
        <v>130884</v>
      </c>
      <c r="CS46" s="361"/>
      <c r="CT46" s="361"/>
      <c r="CU46" s="361"/>
      <c r="CV46" s="361"/>
      <c r="CW46" s="361"/>
      <c r="CX46" s="361"/>
      <c r="CY46" s="362"/>
      <c r="CZ46" s="370">
        <v>3</v>
      </c>
      <c r="DA46" s="371"/>
      <c r="DB46" s="371"/>
      <c r="DC46" s="382"/>
      <c r="DD46" s="377">
        <v>92425</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2">
      <c r="B47" s="480" t="s">
        <v>296</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297</v>
      </c>
      <c r="CG47" s="368"/>
      <c r="CH47" s="368"/>
      <c r="CI47" s="368"/>
      <c r="CJ47" s="368"/>
      <c r="CK47" s="368"/>
      <c r="CL47" s="368"/>
      <c r="CM47" s="368"/>
      <c r="CN47" s="368"/>
      <c r="CO47" s="368"/>
      <c r="CP47" s="368"/>
      <c r="CQ47" s="369"/>
      <c r="CR47" s="360">
        <v>941226</v>
      </c>
      <c r="CS47" s="402"/>
      <c r="CT47" s="402"/>
      <c r="CU47" s="402"/>
      <c r="CV47" s="402"/>
      <c r="CW47" s="402"/>
      <c r="CX47" s="402"/>
      <c r="CY47" s="403"/>
      <c r="CZ47" s="370">
        <v>21.4</v>
      </c>
      <c r="DA47" s="404"/>
      <c r="DB47" s="404"/>
      <c r="DC47" s="405"/>
      <c r="DD47" s="377">
        <v>43962</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 x14ac:dyDescent="0.2">
      <c r="B48" s="481" t="s">
        <v>298</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299</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2">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300</v>
      </c>
      <c r="CE49" s="409"/>
      <c r="CF49" s="409"/>
      <c r="CG49" s="409"/>
      <c r="CH49" s="409"/>
      <c r="CI49" s="409"/>
      <c r="CJ49" s="409"/>
      <c r="CK49" s="409"/>
      <c r="CL49" s="409"/>
      <c r="CM49" s="409"/>
      <c r="CN49" s="409"/>
      <c r="CO49" s="409"/>
      <c r="CP49" s="409"/>
      <c r="CQ49" s="410"/>
      <c r="CR49" s="462">
        <v>4394197</v>
      </c>
      <c r="CS49" s="437"/>
      <c r="CT49" s="437"/>
      <c r="CU49" s="437"/>
      <c r="CV49" s="437"/>
      <c r="CW49" s="437"/>
      <c r="CX49" s="437"/>
      <c r="CY49" s="485"/>
      <c r="CZ49" s="472">
        <v>100</v>
      </c>
      <c r="DA49" s="486"/>
      <c r="DB49" s="486"/>
      <c r="DC49" s="487"/>
      <c r="DD49" s="488">
        <v>2693021</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 hidden="1" x14ac:dyDescent="0.2">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6G5huW6ucodHZxhE6J462rm3YzR6V06CHxCyfIKRpqV00+d5M3NQ8JT0X/3J1QuBTSTjd7fLqec9jZwtWopb1w==" saltValue="JNFYxUi2aVH4GDP2vrhM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55" zoomScale="70" zoomScaleNormal="25" zoomScaleSheetLayoutView="70" workbookViewId="0"/>
  </sheetViews>
  <sheetFormatPr defaultColWidth="0" defaultRowHeight="13" zeroHeight="1" x14ac:dyDescent="0.2"/>
  <cols>
    <col min="1" max="130" width="2.7265625" style="501" customWidth="1"/>
    <col min="131" max="131" width="1.6328125" style="501" customWidth="1"/>
    <col min="132" max="16384" width="9" style="501" hidden="1"/>
  </cols>
  <sheetData>
    <row r="1" spans="1:131" ht="11.25" customHeight="1" thickBot="1" x14ac:dyDescent="0.25">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5">
      <c r="A2" s="502"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302</v>
      </c>
      <c r="DK2" s="504"/>
      <c r="DL2" s="504"/>
      <c r="DM2" s="504"/>
      <c r="DN2" s="504"/>
      <c r="DO2" s="505"/>
      <c r="DP2" s="498"/>
      <c r="DQ2" s="503" t="s">
        <v>303</v>
      </c>
      <c r="DR2" s="504"/>
      <c r="DS2" s="504"/>
      <c r="DT2" s="504"/>
      <c r="DU2" s="504"/>
      <c r="DV2" s="504"/>
      <c r="DW2" s="504"/>
      <c r="DX2" s="504"/>
      <c r="DY2" s="504"/>
      <c r="DZ2" s="505"/>
      <c r="EA2" s="500"/>
    </row>
    <row r="3" spans="1:131" ht="11.25" customHeight="1" x14ac:dyDescent="0.2">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5">
      <c r="A4" s="506" t="s">
        <v>304</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2">
      <c r="A5" s="512" t="s">
        <v>306</v>
      </c>
      <c r="B5" s="513"/>
      <c r="C5" s="513"/>
      <c r="D5" s="513"/>
      <c r="E5" s="513"/>
      <c r="F5" s="513"/>
      <c r="G5" s="513"/>
      <c r="H5" s="513"/>
      <c r="I5" s="513"/>
      <c r="J5" s="513"/>
      <c r="K5" s="513"/>
      <c r="L5" s="513"/>
      <c r="M5" s="513"/>
      <c r="N5" s="513"/>
      <c r="O5" s="513"/>
      <c r="P5" s="514"/>
      <c r="Q5" s="515" t="s">
        <v>307</v>
      </c>
      <c r="R5" s="516"/>
      <c r="S5" s="516"/>
      <c r="T5" s="516"/>
      <c r="U5" s="517"/>
      <c r="V5" s="515" t="s">
        <v>308</v>
      </c>
      <c r="W5" s="516"/>
      <c r="X5" s="516"/>
      <c r="Y5" s="516"/>
      <c r="Z5" s="517"/>
      <c r="AA5" s="515" t="s">
        <v>309</v>
      </c>
      <c r="AB5" s="516"/>
      <c r="AC5" s="516"/>
      <c r="AD5" s="516"/>
      <c r="AE5" s="516"/>
      <c r="AF5" s="518" t="s">
        <v>310</v>
      </c>
      <c r="AG5" s="516"/>
      <c r="AH5" s="516"/>
      <c r="AI5" s="516"/>
      <c r="AJ5" s="519"/>
      <c r="AK5" s="516" t="s">
        <v>311</v>
      </c>
      <c r="AL5" s="516"/>
      <c r="AM5" s="516"/>
      <c r="AN5" s="516"/>
      <c r="AO5" s="517"/>
      <c r="AP5" s="515" t="s">
        <v>312</v>
      </c>
      <c r="AQ5" s="516"/>
      <c r="AR5" s="516"/>
      <c r="AS5" s="516"/>
      <c r="AT5" s="517"/>
      <c r="AU5" s="515" t="s">
        <v>313</v>
      </c>
      <c r="AV5" s="516"/>
      <c r="AW5" s="516"/>
      <c r="AX5" s="516"/>
      <c r="AY5" s="519"/>
      <c r="AZ5" s="507"/>
      <c r="BA5" s="507"/>
      <c r="BB5" s="507"/>
      <c r="BC5" s="507"/>
      <c r="BD5" s="507"/>
      <c r="BE5" s="508"/>
      <c r="BF5" s="508"/>
      <c r="BG5" s="508"/>
      <c r="BH5" s="508"/>
      <c r="BI5" s="508"/>
      <c r="BJ5" s="508"/>
      <c r="BK5" s="508"/>
      <c r="BL5" s="508"/>
      <c r="BM5" s="508"/>
      <c r="BN5" s="508"/>
      <c r="BO5" s="508"/>
      <c r="BP5" s="508"/>
      <c r="BQ5" s="512" t="s">
        <v>314</v>
      </c>
      <c r="BR5" s="513"/>
      <c r="BS5" s="513"/>
      <c r="BT5" s="513"/>
      <c r="BU5" s="513"/>
      <c r="BV5" s="513"/>
      <c r="BW5" s="513"/>
      <c r="BX5" s="513"/>
      <c r="BY5" s="513"/>
      <c r="BZ5" s="513"/>
      <c r="CA5" s="513"/>
      <c r="CB5" s="513"/>
      <c r="CC5" s="513"/>
      <c r="CD5" s="513"/>
      <c r="CE5" s="513"/>
      <c r="CF5" s="513"/>
      <c r="CG5" s="514"/>
      <c r="CH5" s="515" t="s">
        <v>315</v>
      </c>
      <c r="CI5" s="516"/>
      <c r="CJ5" s="516"/>
      <c r="CK5" s="516"/>
      <c r="CL5" s="517"/>
      <c r="CM5" s="515" t="s">
        <v>316</v>
      </c>
      <c r="CN5" s="516"/>
      <c r="CO5" s="516"/>
      <c r="CP5" s="516"/>
      <c r="CQ5" s="517"/>
      <c r="CR5" s="515" t="s">
        <v>317</v>
      </c>
      <c r="CS5" s="516"/>
      <c r="CT5" s="516"/>
      <c r="CU5" s="516"/>
      <c r="CV5" s="517"/>
      <c r="CW5" s="515" t="s">
        <v>318</v>
      </c>
      <c r="CX5" s="516"/>
      <c r="CY5" s="516"/>
      <c r="CZ5" s="516"/>
      <c r="DA5" s="517"/>
      <c r="DB5" s="515" t="s">
        <v>319</v>
      </c>
      <c r="DC5" s="516"/>
      <c r="DD5" s="516"/>
      <c r="DE5" s="516"/>
      <c r="DF5" s="517"/>
      <c r="DG5" s="520" t="s">
        <v>320</v>
      </c>
      <c r="DH5" s="521"/>
      <c r="DI5" s="521"/>
      <c r="DJ5" s="521"/>
      <c r="DK5" s="522"/>
      <c r="DL5" s="520" t="s">
        <v>321</v>
      </c>
      <c r="DM5" s="521"/>
      <c r="DN5" s="521"/>
      <c r="DO5" s="521"/>
      <c r="DP5" s="522"/>
      <c r="DQ5" s="515" t="s">
        <v>322</v>
      </c>
      <c r="DR5" s="516"/>
      <c r="DS5" s="516"/>
      <c r="DT5" s="516"/>
      <c r="DU5" s="517"/>
      <c r="DV5" s="515" t="s">
        <v>313</v>
      </c>
      <c r="DW5" s="516"/>
      <c r="DX5" s="516"/>
      <c r="DY5" s="516"/>
      <c r="DZ5" s="519"/>
      <c r="EA5" s="510"/>
    </row>
    <row r="6" spans="1:131" s="511" customFormat="1" ht="26.25" customHeight="1" thickBot="1" x14ac:dyDescent="0.25">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2">
      <c r="A7" s="534">
        <v>1</v>
      </c>
      <c r="B7" s="535" t="s">
        <v>323</v>
      </c>
      <c r="C7" s="536"/>
      <c r="D7" s="536"/>
      <c r="E7" s="536"/>
      <c r="F7" s="536"/>
      <c r="G7" s="536"/>
      <c r="H7" s="536"/>
      <c r="I7" s="536"/>
      <c r="J7" s="536"/>
      <c r="K7" s="536"/>
      <c r="L7" s="536"/>
      <c r="M7" s="536"/>
      <c r="N7" s="536"/>
      <c r="O7" s="536"/>
      <c r="P7" s="537"/>
      <c r="Q7" s="538">
        <v>5125</v>
      </c>
      <c r="R7" s="539"/>
      <c r="S7" s="539"/>
      <c r="T7" s="539"/>
      <c r="U7" s="539"/>
      <c r="V7" s="539">
        <v>4394</v>
      </c>
      <c r="W7" s="539"/>
      <c r="X7" s="539"/>
      <c r="Y7" s="539"/>
      <c r="Z7" s="539"/>
      <c r="AA7" s="539">
        <v>731</v>
      </c>
      <c r="AB7" s="539"/>
      <c r="AC7" s="539"/>
      <c r="AD7" s="539"/>
      <c r="AE7" s="540"/>
      <c r="AF7" s="541">
        <v>705</v>
      </c>
      <c r="AG7" s="542"/>
      <c r="AH7" s="542"/>
      <c r="AI7" s="542"/>
      <c r="AJ7" s="543"/>
      <c r="AK7" s="544">
        <v>123</v>
      </c>
      <c r="AL7" s="545"/>
      <c r="AM7" s="545"/>
      <c r="AN7" s="545"/>
      <c r="AO7" s="545"/>
      <c r="AP7" s="545">
        <v>3616</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324</v>
      </c>
      <c r="BT7" s="550"/>
      <c r="BU7" s="550"/>
      <c r="BV7" s="550"/>
      <c r="BW7" s="550"/>
      <c r="BX7" s="550"/>
      <c r="BY7" s="550"/>
      <c r="BZ7" s="550"/>
      <c r="CA7" s="550"/>
      <c r="CB7" s="550"/>
      <c r="CC7" s="550"/>
      <c r="CD7" s="550"/>
      <c r="CE7" s="550"/>
      <c r="CF7" s="550"/>
      <c r="CG7" s="551"/>
      <c r="CH7" s="552">
        <v>3</v>
      </c>
      <c r="CI7" s="553"/>
      <c r="CJ7" s="553"/>
      <c r="CK7" s="553"/>
      <c r="CL7" s="554"/>
      <c r="CM7" s="552">
        <v>29</v>
      </c>
      <c r="CN7" s="553"/>
      <c r="CO7" s="553"/>
      <c r="CP7" s="553"/>
      <c r="CQ7" s="554"/>
      <c r="CR7" s="552">
        <v>75</v>
      </c>
      <c r="CS7" s="553"/>
      <c r="CT7" s="553"/>
      <c r="CU7" s="553"/>
      <c r="CV7" s="554"/>
      <c r="CW7" s="552" t="s">
        <v>325</v>
      </c>
      <c r="CX7" s="553"/>
      <c r="CY7" s="553"/>
      <c r="CZ7" s="553"/>
      <c r="DA7" s="554"/>
      <c r="DB7" s="552" t="s">
        <v>325</v>
      </c>
      <c r="DC7" s="553"/>
      <c r="DD7" s="553"/>
      <c r="DE7" s="553"/>
      <c r="DF7" s="554"/>
      <c r="DG7" s="552" t="s">
        <v>325</v>
      </c>
      <c r="DH7" s="553"/>
      <c r="DI7" s="553"/>
      <c r="DJ7" s="553"/>
      <c r="DK7" s="554"/>
      <c r="DL7" s="552" t="s">
        <v>325</v>
      </c>
      <c r="DM7" s="553"/>
      <c r="DN7" s="553"/>
      <c r="DO7" s="553"/>
      <c r="DP7" s="554"/>
      <c r="DQ7" s="552" t="s">
        <v>325</v>
      </c>
      <c r="DR7" s="553"/>
      <c r="DS7" s="553"/>
      <c r="DT7" s="553"/>
      <c r="DU7" s="554"/>
      <c r="DV7" s="549"/>
      <c r="DW7" s="550"/>
      <c r="DX7" s="550"/>
      <c r="DY7" s="550"/>
      <c r="DZ7" s="555"/>
      <c r="EA7" s="510"/>
    </row>
    <row r="8" spans="1:131" s="511" customFormat="1" ht="26.25" customHeight="1" x14ac:dyDescent="0.2">
      <c r="A8" s="556">
        <v>2</v>
      </c>
      <c r="B8" s="557"/>
      <c r="C8" s="558"/>
      <c r="D8" s="558"/>
      <c r="E8" s="558"/>
      <c r="F8" s="558"/>
      <c r="G8" s="558"/>
      <c r="H8" s="558"/>
      <c r="I8" s="558"/>
      <c r="J8" s="558"/>
      <c r="K8" s="558"/>
      <c r="L8" s="558"/>
      <c r="M8" s="558"/>
      <c r="N8" s="558"/>
      <c r="O8" s="558"/>
      <c r="P8" s="559"/>
      <c r="Q8" s="560"/>
      <c r="R8" s="561"/>
      <c r="S8" s="561"/>
      <c r="T8" s="561"/>
      <c r="U8" s="561"/>
      <c r="V8" s="561"/>
      <c r="W8" s="561"/>
      <c r="X8" s="561"/>
      <c r="Y8" s="561"/>
      <c r="Z8" s="561"/>
      <c r="AA8" s="561"/>
      <c r="AB8" s="561"/>
      <c r="AC8" s="561"/>
      <c r="AD8" s="561"/>
      <c r="AE8" s="562"/>
      <c r="AF8" s="563"/>
      <c r="AG8" s="564"/>
      <c r="AH8" s="564"/>
      <c r="AI8" s="564"/>
      <c r="AJ8" s="565"/>
      <c r="AK8" s="566"/>
      <c r="AL8" s="567"/>
      <c r="AM8" s="567"/>
      <c r="AN8" s="567"/>
      <c r="AO8" s="567"/>
      <c r="AP8" s="567"/>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326</v>
      </c>
      <c r="BT8" s="572"/>
      <c r="BU8" s="572"/>
      <c r="BV8" s="572"/>
      <c r="BW8" s="572"/>
      <c r="BX8" s="572"/>
      <c r="BY8" s="572"/>
      <c r="BZ8" s="572"/>
      <c r="CA8" s="572"/>
      <c r="CB8" s="572"/>
      <c r="CC8" s="572"/>
      <c r="CD8" s="572"/>
      <c r="CE8" s="572"/>
      <c r="CF8" s="572"/>
      <c r="CG8" s="573"/>
      <c r="CH8" s="574">
        <v>577</v>
      </c>
      <c r="CI8" s="575"/>
      <c r="CJ8" s="575"/>
      <c r="CK8" s="575"/>
      <c r="CL8" s="576"/>
      <c r="CM8" s="574">
        <v>109</v>
      </c>
      <c r="CN8" s="575"/>
      <c r="CO8" s="575"/>
      <c r="CP8" s="575"/>
      <c r="CQ8" s="576"/>
      <c r="CR8" s="574">
        <v>1</v>
      </c>
      <c r="CS8" s="575"/>
      <c r="CT8" s="575"/>
      <c r="CU8" s="575"/>
      <c r="CV8" s="576"/>
      <c r="CW8" s="574">
        <v>1</v>
      </c>
      <c r="CX8" s="575"/>
      <c r="CY8" s="575"/>
      <c r="CZ8" s="575"/>
      <c r="DA8" s="576"/>
      <c r="DB8" s="574">
        <v>1</v>
      </c>
      <c r="DC8" s="575"/>
      <c r="DD8" s="575"/>
      <c r="DE8" s="575"/>
      <c r="DF8" s="576"/>
      <c r="DG8" s="574" t="s">
        <v>325</v>
      </c>
      <c r="DH8" s="575"/>
      <c r="DI8" s="575"/>
      <c r="DJ8" s="575"/>
      <c r="DK8" s="576"/>
      <c r="DL8" s="574" t="s">
        <v>325</v>
      </c>
      <c r="DM8" s="575"/>
      <c r="DN8" s="575"/>
      <c r="DO8" s="575"/>
      <c r="DP8" s="576"/>
      <c r="DQ8" s="574" t="s">
        <v>325</v>
      </c>
      <c r="DR8" s="575"/>
      <c r="DS8" s="575"/>
      <c r="DT8" s="575"/>
      <c r="DU8" s="576"/>
      <c r="DV8" s="571"/>
      <c r="DW8" s="572"/>
      <c r="DX8" s="572"/>
      <c r="DY8" s="572"/>
      <c r="DZ8" s="577"/>
      <c r="EA8" s="510"/>
    </row>
    <row r="9" spans="1:131" s="511" customFormat="1" ht="26.25" customHeight="1" x14ac:dyDescent="0.2">
      <c r="A9" s="556">
        <v>3</v>
      </c>
      <c r="B9" s="557"/>
      <c r="C9" s="558"/>
      <c r="D9" s="558"/>
      <c r="E9" s="558"/>
      <c r="F9" s="558"/>
      <c r="G9" s="558"/>
      <c r="H9" s="558"/>
      <c r="I9" s="558"/>
      <c r="J9" s="558"/>
      <c r="K9" s="558"/>
      <c r="L9" s="558"/>
      <c r="M9" s="558"/>
      <c r="N9" s="558"/>
      <c r="O9" s="558"/>
      <c r="P9" s="559"/>
      <c r="Q9" s="560"/>
      <c r="R9" s="561"/>
      <c r="S9" s="561"/>
      <c r="T9" s="561"/>
      <c r="U9" s="561"/>
      <c r="V9" s="561"/>
      <c r="W9" s="561"/>
      <c r="X9" s="561"/>
      <c r="Y9" s="561"/>
      <c r="Z9" s="561"/>
      <c r="AA9" s="561"/>
      <c r="AB9" s="561"/>
      <c r="AC9" s="561"/>
      <c r="AD9" s="561"/>
      <c r="AE9" s="562"/>
      <c r="AF9" s="563"/>
      <c r="AG9" s="564"/>
      <c r="AH9" s="564"/>
      <c r="AI9" s="564"/>
      <c r="AJ9" s="565"/>
      <c r="AK9" s="566"/>
      <c r="AL9" s="567"/>
      <c r="AM9" s="567"/>
      <c r="AN9" s="567"/>
      <c r="AO9" s="567"/>
      <c r="AP9" s="567"/>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c r="BT9" s="572"/>
      <c r="BU9" s="572"/>
      <c r="BV9" s="572"/>
      <c r="BW9" s="572"/>
      <c r="BX9" s="572"/>
      <c r="BY9" s="572"/>
      <c r="BZ9" s="572"/>
      <c r="CA9" s="572"/>
      <c r="CB9" s="572"/>
      <c r="CC9" s="572"/>
      <c r="CD9" s="572"/>
      <c r="CE9" s="572"/>
      <c r="CF9" s="572"/>
      <c r="CG9" s="573"/>
      <c r="CH9" s="574"/>
      <c r="CI9" s="575"/>
      <c r="CJ9" s="575"/>
      <c r="CK9" s="575"/>
      <c r="CL9" s="576"/>
      <c r="CM9" s="574"/>
      <c r="CN9" s="575"/>
      <c r="CO9" s="575"/>
      <c r="CP9" s="575"/>
      <c r="CQ9" s="576"/>
      <c r="CR9" s="574"/>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x14ac:dyDescent="0.2">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2">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2">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2">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2">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2">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2">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2">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2">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2">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2">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5">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2">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327</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5">
      <c r="A23" s="587" t="s">
        <v>328</v>
      </c>
      <c r="B23" s="588" t="s">
        <v>329</v>
      </c>
      <c r="C23" s="589"/>
      <c r="D23" s="589"/>
      <c r="E23" s="589"/>
      <c r="F23" s="589"/>
      <c r="G23" s="589"/>
      <c r="H23" s="589"/>
      <c r="I23" s="589"/>
      <c r="J23" s="589"/>
      <c r="K23" s="589"/>
      <c r="L23" s="589"/>
      <c r="M23" s="589"/>
      <c r="N23" s="589"/>
      <c r="O23" s="589"/>
      <c r="P23" s="590"/>
      <c r="Q23" s="591">
        <v>5125</v>
      </c>
      <c r="R23" s="592"/>
      <c r="S23" s="592"/>
      <c r="T23" s="592"/>
      <c r="U23" s="592"/>
      <c r="V23" s="592">
        <v>4394</v>
      </c>
      <c r="W23" s="592"/>
      <c r="X23" s="592"/>
      <c r="Y23" s="592"/>
      <c r="Z23" s="592"/>
      <c r="AA23" s="592">
        <v>731</v>
      </c>
      <c r="AB23" s="592"/>
      <c r="AC23" s="592"/>
      <c r="AD23" s="592"/>
      <c r="AE23" s="593"/>
      <c r="AF23" s="594">
        <v>705</v>
      </c>
      <c r="AG23" s="592"/>
      <c r="AH23" s="592"/>
      <c r="AI23" s="592"/>
      <c r="AJ23" s="595"/>
      <c r="AK23" s="596"/>
      <c r="AL23" s="597"/>
      <c r="AM23" s="597"/>
      <c r="AN23" s="597"/>
      <c r="AO23" s="597"/>
      <c r="AP23" s="592">
        <v>3616</v>
      </c>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2">
      <c r="A24" s="603" t="s">
        <v>330</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5">
      <c r="A25" s="506" t="s">
        <v>331</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2">
      <c r="A26" s="512" t="s">
        <v>306</v>
      </c>
      <c r="B26" s="513"/>
      <c r="C26" s="513"/>
      <c r="D26" s="513"/>
      <c r="E26" s="513"/>
      <c r="F26" s="513"/>
      <c r="G26" s="513"/>
      <c r="H26" s="513"/>
      <c r="I26" s="513"/>
      <c r="J26" s="513"/>
      <c r="K26" s="513"/>
      <c r="L26" s="513"/>
      <c r="M26" s="513"/>
      <c r="N26" s="513"/>
      <c r="O26" s="513"/>
      <c r="P26" s="514"/>
      <c r="Q26" s="515" t="s">
        <v>332</v>
      </c>
      <c r="R26" s="516"/>
      <c r="S26" s="516"/>
      <c r="T26" s="516"/>
      <c r="U26" s="517"/>
      <c r="V26" s="515" t="s">
        <v>333</v>
      </c>
      <c r="W26" s="516"/>
      <c r="X26" s="516"/>
      <c r="Y26" s="516"/>
      <c r="Z26" s="517"/>
      <c r="AA26" s="515" t="s">
        <v>334</v>
      </c>
      <c r="AB26" s="516"/>
      <c r="AC26" s="516"/>
      <c r="AD26" s="516"/>
      <c r="AE26" s="516"/>
      <c r="AF26" s="605" t="s">
        <v>335</v>
      </c>
      <c r="AG26" s="606"/>
      <c r="AH26" s="606"/>
      <c r="AI26" s="606"/>
      <c r="AJ26" s="607"/>
      <c r="AK26" s="516" t="s">
        <v>336</v>
      </c>
      <c r="AL26" s="516"/>
      <c r="AM26" s="516"/>
      <c r="AN26" s="516"/>
      <c r="AO26" s="517"/>
      <c r="AP26" s="515" t="s">
        <v>337</v>
      </c>
      <c r="AQ26" s="516"/>
      <c r="AR26" s="516"/>
      <c r="AS26" s="516"/>
      <c r="AT26" s="517"/>
      <c r="AU26" s="515" t="s">
        <v>338</v>
      </c>
      <c r="AV26" s="516"/>
      <c r="AW26" s="516"/>
      <c r="AX26" s="516"/>
      <c r="AY26" s="517"/>
      <c r="AZ26" s="515" t="s">
        <v>339</v>
      </c>
      <c r="BA26" s="516"/>
      <c r="BB26" s="516"/>
      <c r="BC26" s="516"/>
      <c r="BD26" s="517"/>
      <c r="BE26" s="515" t="s">
        <v>313</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5">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2">
      <c r="A28" s="611">
        <v>1</v>
      </c>
      <c r="B28" s="535" t="s">
        <v>340</v>
      </c>
      <c r="C28" s="536"/>
      <c r="D28" s="536"/>
      <c r="E28" s="536"/>
      <c r="F28" s="536"/>
      <c r="G28" s="536"/>
      <c r="H28" s="536"/>
      <c r="I28" s="536"/>
      <c r="J28" s="536"/>
      <c r="K28" s="536"/>
      <c r="L28" s="536"/>
      <c r="M28" s="536"/>
      <c r="N28" s="536"/>
      <c r="O28" s="536"/>
      <c r="P28" s="537"/>
      <c r="Q28" s="612">
        <v>312</v>
      </c>
      <c r="R28" s="613"/>
      <c r="S28" s="613"/>
      <c r="T28" s="613"/>
      <c r="U28" s="613"/>
      <c r="V28" s="613">
        <v>282</v>
      </c>
      <c r="W28" s="613"/>
      <c r="X28" s="613"/>
      <c r="Y28" s="613"/>
      <c r="Z28" s="613"/>
      <c r="AA28" s="613">
        <v>30</v>
      </c>
      <c r="AB28" s="613"/>
      <c r="AC28" s="613"/>
      <c r="AD28" s="613"/>
      <c r="AE28" s="614"/>
      <c r="AF28" s="615">
        <v>30</v>
      </c>
      <c r="AG28" s="613"/>
      <c r="AH28" s="613"/>
      <c r="AI28" s="613"/>
      <c r="AJ28" s="616"/>
      <c r="AK28" s="617">
        <v>28</v>
      </c>
      <c r="AL28" s="618"/>
      <c r="AM28" s="618"/>
      <c r="AN28" s="618"/>
      <c r="AO28" s="618"/>
      <c r="AP28" s="618" t="s">
        <v>325</v>
      </c>
      <c r="AQ28" s="618"/>
      <c r="AR28" s="618"/>
      <c r="AS28" s="618"/>
      <c r="AT28" s="618"/>
      <c r="AU28" s="618" t="s">
        <v>325</v>
      </c>
      <c r="AV28" s="618"/>
      <c r="AW28" s="618"/>
      <c r="AX28" s="618"/>
      <c r="AY28" s="618"/>
      <c r="AZ28" s="619" t="s">
        <v>325</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2">
      <c r="A29" s="611">
        <v>2</v>
      </c>
      <c r="B29" s="557" t="s">
        <v>341</v>
      </c>
      <c r="C29" s="558"/>
      <c r="D29" s="558"/>
      <c r="E29" s="558"/>
      <c r="F29" s="558"/>
      <c r="G29" s="558"/>
      <c r="H29" s="558"/>
      <c r="I29" s="558"/>
      <c r="J29" s="558"/>
      <c r="K29" s="558"/>
      <c r="L29" s="558"/>
      <c r="M29" s="558"/>
      <c r="N29" s="558"/>
      <c r="O29" s="558"/>
      <c r="P29" s="559"/>
      <c r="Q29" s="560">
        <v>10</v>
      </c>
      <c r="R29" s="561"/>
      <c r="S29" s="561"/>
      <c r="T29" s="561"/>
      <c r="U29" s="561"/>
      <c r="V29" s="561">
        <v>10</v>
      </c>
      <c r="W29" s="561"/>
      <c r="X29" s="561"/>
      <c r="Y29" s="561"/>
      <c r="Z29" s="561"/>
      <c r="AA29" s="561">
        <v>0</v>
      </c>
      <c r="AB29" s="561"/>
      <c r="AC29" s="561"/>
      <c r="AD29" s="561"/>
      <c r="AE29" s="562"/>
      <c r="AF29" s="563">
        <v>0</v>
      </c>
      <c r="AG29" s="564"/>
      <c r="AH29" s="564"/>
      <c r="AI29" s="564"/>
      <c r="AJ29" s="565"/>
      <c r="AK29" s="622">
        <v>5</v>
      </c>
      <c r="AL29" s="623"/>
      <c r="AM29" s="623"/>
      <c r="AN29" s="623"/>
      <c r="AO29" s="623"/>
      <c r="AP29" s="623" t="s">
        <v>325</v>
      </c>
      <c r="AQ29" s="623"/>
      <c r="AR29" s="623"/>
      <c r="AS29" s="623"/>
      <c r="AT29" s="623"/>
      <c r="AU29" s="623" t="s">
        <v>325</v>
      </c>
      <c r="AV29" s="623"/>
      <c r="AW29" s="623"/>
      <c r="AX29" s="623"/>
      <c r="AY29" s="623"/>
      <c r="AZ29" s="624" t="s">
        <v>325</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2">
      <c r="A30" s="611">
        <v>3</v>
      </c>
      <c r="B30" s="557" t="s">
        <v>342</v>
      </c>
      <c r="C30" s="558"/>
      <c r="D30" s="558"/>
      <c r="E30" s="558"/>
      <c r="F30" s="558"/>
      <c r="G30" s="558"/>
      <c r="H30" s="558"/>
      <c r="I30" s="558"/>
      <c r="J30" s="558"/>
      <c r="K30" s="558"/>
      <c r="L30" s="558"/>
      <c r="M30" s="558"/>
      <c r="N30" s="558"/>
      <c r="O30" s="558"/>
      <c r="P30" s="559"/>
      <c r="Q30" s="560">
        <v>426</v>
      </c>
      <c r="R30" s="561"/>
      <c r="S30" s="561"/>
      <c r="T30" s="561"/>
      <c r="U30" s="561"/>
      <c r="V30" s="561">
        <v>401</v>
      </c>
      <c r="W30" s="561"/>
      <c r="X30" s="561"/>
      <c r="Y30" s="561"/>
      <c r="Z30" s="561"/>
      <c r="AA30" s="561">
        <v>25</v>
      </c>
      <c r="AB30" s="561"/>
      <c r="AC30" s="561"/>
      <c r="AD30" s="561"/>
      <c r="AE30" s="562"/>
      <c r="AF30" s="563">
        <v>25</v>
      </c>
      <c r="AG30" s="564"/>
      <c r="AH30" s="564"/>
      <c r="AI30" s="564"/>
      <c r="AJ30" s="565"/>
      <c r="AK30" s="622">
        <v>70</v>
      </c>
      <c r="AL30" s="623"/>
      <c r="AM30" s="623"/>
      <c r="AN30" s="623"/>
      <c r="AO30" s="623"/>
      <c r="AP30" s="623" t="s">
        <v>325</v>
      </c>
      <c r="AQ30" s="623"/>
      <c r="AR30" s="623"/>
      <c r="AS30" s="623"/>
      <c r="AT30" s="623"/>
      <c r="AU30" s="623" t="s">
        <v>325</v>
      </c>
      <c r="AV30" s="623"/>
      <c r="AW30" s="623"/>
      <c r="AX30" s="623"/>
      <c r="AY30" s="623"/>
      <c r="AZ30" s="624" t="s">
        <v>325</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2">
      <c r="A31" s="611">
        <v>4</v>
      </c>
      <c r="B31" s="557" t="s">
        <v>343</v>
      </c>
      <c r="C31" s="558"/>
      <c r="D31" s="558"/>
      <c r="E31" s="558"/>
      <c r="F31" s="558"/>
      <c r="G31" s="558"/>
      <c r="H31" s="558"/>
      <c r="I31" s="558"/>
      <c r="J31" s="558"/>
      <c r="K31" s="558"/>
      <c r="L31" s="558"/>
      <c r="M31" s="558"/>
      <c r="N31" s="558"/>
      <c r="O31" s="558"/>
      <c r="P31" s="559"/>
      <c r="Q31" s="560">
        <v>34</v>
      </c>
      <c r="R31" s="561"/>
      <c r="S31" s="561"/>
      <c r="T31" s="561"/>
      <c r="U31" s="561"/>
      <c r="V31" s="561">
        <v>34</v>
      </c>
      <c r="W31" s="561"/>
      <c r="X31" s="561"/>
      <c r="Y31" s="561"/>
      <c r="Z31" s="561"/>
      <c r="AA31" s="561">
        <v>1</v>
      </c>
      <c r="AB31" s="561"/>
      <c r="AC31" s="561"/>
      <c r="AD31" s="561"/>
      <c r="AE31" s="562"/>
      <c r="AF31" s="563">
        <v>1</v>
      </c>
      <c r="AG31" s="564"/>
      <c r="AH31" s="564"/>
      <c r="AI31" s="564"/>
      <c r="AJ31" s="565"/>
      <c r="AK31" s="622">
        <v>15</v>
      </c>
      <c r="AL31" s="623"/>
      <c r="AM31" s="623"/>
      <c r="AN31" s="623"/>
      <c r="AO31" s="623"/>
      <c r="AP31" s="623" t="s">
        <v>325</v>
      </c>
      <c r="AQ31" s="623"/>
      <c r="AR31" s="623"/>
      <c r="AS31" s="623"/>
      <c r="AT31" s="623"/>
      <c r="AU31" s="623" t="s">
        <v>325</v>
      </c>
      <c r="AV31" s="623"/>
      <c r="AW31" s="623"/>
      <c r="AX31" s="623"/>
      <c r="AY31" s="623"/>
      <c r="AZ31" s="624" t="s">
        <v>325</v>
      </c>
      <c r="BA31" s="624"/>
      <c r="BB31" s="624"/>
      <c r="BC31" s="624"/>
      <c r="BD31" s="624"/>
      <c r="BE31" s="625"/>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2">
      <c r="A32" s="611">
        <v>5</v>
      </c>
      <c r="B32" s="557" t="s">
        <v>344</v>
      </c>
      <c r="C32" s="558"/>
      <c r="D32" s="558"/>
      <c r="E32" s="558"/>
      <c r="F32" s="558"/>
      <c r="G32" s="558"/>
      <c r="H32" s="558"/>
      <c r="I32" s="558"/>
      <c r="J32" s="558"/>
      <c r="K32" s="558"/>
      <c r="L32" s="558"/>
      <c r="M32" s="558"/>
      <c r="N32" s="558"/>
      <c r="O32" s="558"/>
      <c r="P32" s="559"/>
      <c r="Q32" s="560">
        <v>118</v>
      </c>
      <c r="R32" s="561"/>
      <c r="S32" s="561"/>
      <c r="T32" s="561"/>
      <c r="U32" s="561"/>
      <c r="V32" s="561">
        <v>107</v>
      </c>
      <c r="W32" s="561"/>
      <c r="X32" s="561"/>
      <c r="Y32" s="561"/>
      <c r="Z32" s="561"/>
      <c r="AA32" s="561">
        <v>10</v>
      </c>
      <c r="AB32" s="561"/>
      <c r="AC32" s="561"/>
      <c r="AD32" s="561"/>
      <c r="AE32" s="562"/>
      <c r="AF32" s="563">
        <v>10</v>
      </c>
      <c r="AG32" s="564"/>
      <c r="AH32" s="564"/>
      <c r="AI32" s="564"/>
      <c r="AJ32" s="565"/>
      <c r="AK32" s="622">
        <v>5</v>
      </c>
      <c r="AL32" s="623"/>
      <c r="AM32" s="623"/>
      <c r="AN32" s="623"/>
      <c r="AO32" s="623"/>
      <c r="AP32" s="623">
        <v>132</v>
      </c>
      <c r="AQ32" s="623"/>
      <c r="AR32" s="623"/>
      <c r="AS32" s="623"/>
      <c r="AT32" s="623"/>
      <c r="AU32" s="623">
        <v>132</v>
      </c>
      <c r="AV32" s="623"/>
      <c r="AW32" s="623"/>
      <c r="AX32" s="623"/>
      <c r="AY32" s="623"/>
      <c r="AZ32" s="624" t="s">
        <v>325</v>
      </c>
      <c r="BA32" s="624"/>
      <c r="BB32" s="624"/>
      <c r="BC32" s="624"/>
      <c r="BD32" s="624"/>
      <c r="BE32" s="625" t="s">
        <v>345</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2">
      <c r="A33" s="611">
        <v>6</v>
      </c>
      <c r="B33" s="557" t="s">
        <v>346</v>
      </c>
      <c r="C33" s="558"/>
      <c r="D33" s="558"/>
      <c r="E33" s="558"/>
      <c r="F33" s="558"/>
      <c r="G33" s="558"/>
      <c r="H33" s="558"/>
      <c r="I33" s="558"/>
      <c r="J33" s="558"/>
      <c r="K33" s="558"/>
      <c r="L33" s="558"/>
      <c r="M33" s="558"/>
      <c r="N33" s="558"/>
      <c r="O33" s="558"/>
      <c r="P33" s="559"/>
      <c r="Q33" s="560">
        <v>39</v>
      </c>
      <c r="R33" s="561"/>
      <c r="S33" s="561"/>
      <c r="T33" s="561"/>
      <c r="U33" s="561"/>
      <c r="V33" s="561">
        <v>37</v>
      </c>
      <c r="W33" s="561"/>
      <c r="X33" s="561"/>
      <c r="Y33" s="561"/>
      <c r="Z33" s="561"/>
      <c r="AA33" s="561">
        <v>2</v>
      </c>
      <c r="AB33" s="561"/>
      <c r="AC33" s="561"/>
      <c r="AD33" s="561"/>
      <c r="AE33" s="562"/>
      <c r="AF33" s="563">
        <v>2</v>
      </c>
      <c r="AG33" s="564"/>
      <c r="AH33" s="564"/>
      <c r="AI33" s="564"/>
      <c r="AJ33" s="565"/>
      <c r="AK33" s="622">
        <v>19</v>
      </c>
      <c r="AL33" s="623"/>
      <c r="AM33" s="623"/>
      <c r="AN33" s="623"/>
      <c r="AO33" s="623"/>
      <c r="AP33" s="623">
        <v>130</v>
      </c>
      <c r="AQ33" s="623"/>
      <c r="AR33" s="623"/>
      <c r="AS33" s="623"/>
      <c r="AT33" s="623"/>
      <c r="AU33" s="623">
        <v>130</v>
      </c>
      <c r="AV33" s="623"/>
      <c r="AW33" s="623"/>
      <c r="AX33" s="623"/>
      <c r="AY33" s="623"/>
      <c r="AZ33" s="624" t="s">
        <v>325</v>
      </c>
      <c r="BA33" s="624"/>
      <c r="BB33" s="624"/>
      <c r="BC33" s="624"/>
      <c r="BD33" s="624"/>
      <c r="BE33" s="625" t="s">
        <v>345</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2">
      <c r="A34" s="611">
        <v>7</v>
      </c>
      <c r="B34" s="557" t="s">
        <v>347</v>
      </c>
      <c r="C34" s="558"/>
      <c r="D34" s="558"/>
      <c r="E34" s="558"/>
      <c r="F34" s="558"/>
      <c r="G34" s="558"/>
      <c r="H34" s="558"/>
      <c r="I34" s="558"/>
      <c r="J34" s="558"/>
      <c r="K34" s="558"/>
      <c r="L34" s="558"/>
      <c r="M34" s="558"/>
      <c r="N34" s="558"/>
      <c r="O34" s="558"/>
      <c r="P34" s="559"/>
      <c r="Q34" s="560">
        <v>91</v>
      </c>
      <c r="R34" s="561"/>
      <c r="S34" s="561"/>
      <c r="T34" s="561"/>
      <c r="U34" s="561"/>
      <c r="V34" s="561">
        <v>87</v>
      </c>
      <c r="W34" s="561"/>
      <c r="X34" s="561"/>
      <c r="Y34" s="561"/>
      <c r="Z34" s="561"/>
      <c r="AA34" s="561">
        <v>4</v>
      </c>
      <c r="AB34" s="561"/>
      <c r="AC34" s="561"/>
      <c r="AD34" s="561"/>
      <c r="AE34" s="562"/>
      <c r="AF34" s="563">
        <v>4</v>
      </c>
      <c r="AG34" s="564"/>
      <c r="AH34" s="564"/>
      <c r="AI34" s="564"/>
      <c r="AJ34" s="565"/>
      <c r="AK34" s="622">
        <v>47</v>
      </c>
      <c r="AL34" s="623"/>
      <c r="AM34" s="623"/>
      <c r="AN34" s="623"/>
      <c r="AO34" s="623"/>
      <c r="AP34" s="623">
        <v>186</v>
      </c>
      <c r="AQ34" s="623"/>
      <c r="AR34" s="623"/>
      <c r="AS34" s="623"/>
      <c r="AT34" s="623"/>
      <c r="AU34" s="623">
        <v>186</v>
      </c>
      <c r="AV34" s="623"/>
      <c r="AW34" s="623"/>
      <c r="AX34" s="623"/>
      <c r="AY34" s="623"/>
      <c r="AZ34" s="624" t="s">
        <v>325</v>
      </c>
      <c r="BA34" s="624"/>
      <c r="BB34" s="624"/>
      <c r="BC34" s="624"/>
      <c r="BD34" s="624"/>
      <c r="BE34" s="625" t="s">
        <v>345</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2">
      <c r="A35" s="611">
        <v>8</v>
      </c>
      <c r="B35" s="557" t="s">
        <v>348</v>
      </c>
      <c r="C35" s="558"/>
      <c r="D35" s="558"/>
      <c r="E35" s="558"/>
      <c r="F35" s="558"/>
      <c r="G35" s="558"/>
      <c r="H35" s="558"/>
      <c r="I35" s="558"/>
      <c r="J35" s="558"/>
      <c r="K35" s="558"/>
      <c r="L35" s="558"/>
      <c r="M35" s="558"/>
      <c r="N35" s="558"/>
      <c r="O35" s="558"/>
      <c r="P35" s="559"/>
      <c r="Q35" s="560">
        <v>9</v>
      </c>
      <c r="R35" s="561"/>
      <c r="S35" s="561"/>
      <c r="T35" s="561"/>
      <c r="U35" s="561"/>
      <c r="V35" s="561">
        <v>7</v>
      </c>
      <c r="W35" s="561"/>
      <c r="X35" s="561"/>
      <c r="Y35" s="561"/>
      <c r="Z35" s="561"/>
      <c r="AA35" s="561">
        <v>2</v>
      </c>
      <c r="AB35" s="561"/>
      <c r="AC35" s="561"/>
      <c r="AD35" s="561"/>
      <c r="AE35" s="562"/>
      <c r="AF35" s="563">
        <v>2</v>
      </c>
      <c r="AG35" s="564"/>
      <c r="AH35" s="564"/>
      <c r="AI35" s="564"/>
      <c r="AJ35" s="565"/>
      <c r="AK35" s="622">
        <v>6</v>
      </c>
      <c r="AL35" s="623"/>
      <c r="AM35" s="623"/>
      <c r="AN35" s="623"/>
      <c r="AO35" s="623"/>
      <c r="AP35" s="623">
        <v>25</v>
      </c>
      <c r="AQ35" s="623"/>
      <c r="AR35" s="623"/>
      <c r="AS35" s="623"/>
      <c r="AT35" s="623"/>
      <c r="AU35" s="623">
        <v>25</v>
      </c>
      <c r="AV35" s="623"/>
      <c r="AW35" s="623"/>
      <c r="AX35" s="623"/>
      <c r="AY35" s="623"/>
      <c r="AZ35" s="624" t="s">
        <v>325</v>
      </c>
      <c r="BA35" s="624"/>
      <c r="BB35" s="624"/>
      <c r="BC35" s="624"/>
      <c r="BD35" s="624"/>
      <c r="BE35" s="625" t="s">
        <v>345</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2">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2">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2">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2">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2">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2">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2">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2">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2">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2">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2">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2">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2">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2">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2">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2">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2">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2">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2">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2">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2">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2">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2">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2">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2">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5">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2">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349</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5">
      <c r="A63" s="587" t="s">
        <v>328</v>
      </c>
      <c r="B63" s="588" t="s">
        <v>350</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75</v>
      </c>
      <c r="AG63" s="637"/>
      <c r="AH63" s="637"/>
      <c r="AI63" s="637"/>
      <c r="AJ63" s="638"/>
      <c r="AK63" s="639"/>
      <c r="AL63" s="634"/>
      <c r="AM63" s="634"/>
      <c r="AN63" s="634"/>
      <c r="AO63" s="634"/>
      <c r="AP63" s="637">
        <v>473</v>
      </c>
      <c r="AQ63" s="637"/>
      <c r="AR63" s="637"/>
      <c r="AS63" s="637"/>
      <c r="AT63" s="637"/>
      <c r="AU63" s="637">
        <v>473</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2">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5">
      <c r="A65" s="507" t="s">
        <v>351</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2">
      <c r="A66" s="512" t="s">
        <v>352</v>
      </c>
      <c r="B66" s="513"/>
      <c r="C66" s="513"/>
      <c r="D66" s="513"/>
      <c r="E66" s="513"/>
      <c r="F66" s="513"/>
      <c r="G66" s="513"/>
      <c r="H66" s="513"/>
      <c r="I66" s="513"/>
      <c r="J66" s="513"/>
      <c r="K66" s="513"/>
      <c r="L66" s="513"/>
      <c r="M66" s="513"/>
      <c r="N66" s="513"/>
      <c r="O66" s="513"/>
      <c r="P66" s="514"/>
      <c r="Q66" s="515" t="s">
        <v>332</v>
      </c>
      <c r="R66" s="516"/>
      <c r="S66" s="516"/>
      <c r="T66" s="516"/>
      <c r="U66" s="517"/>
      <c r="V66" s="515" t="s">
        <v>333</v>
      </c>
      <c r="W66" s="516"/>
      <c r="X66" s="516"/>
      <c r="Y66" s="516"/>
      <c r="Z66" s="517"/>
      <c r="AA66" s="515" t="s">
        <v>334</v>
      </c>
      <c r="AB66" s="516"/>
      <c r="AC66" s="516"/>
      <c r="AD66" s="516"/>
      <c r="AE66" s="517"/>
      <c r="AF66" s="646" t="s">
        <v>335</v>
      </c>
      <c r="AG66" s="606"/>
      <c r="AH66" s="606"/>
      <c r="AI66" s="606"/>
      <c r="AJ66" s="647"/>
      <c r="AK66" s="515" t="s">
        <v>336</v>
      </c>
      <c r="AL66" s="513"/>
      <c r="AM66" s="513"/>
      <c r="AN66" s="513"/>
      <c r="AO66" s="514"/>
      <c r="AP66" s="515" t="s">
        <v>337</v>
      </c>
      <c r="AQ66" s="516"/>
      <c r="AR66" s="516"/>
      <c r="AS66" s="516"/>
      <c r="AT66" s="517"/>
      <c r="AU66" s="515" t="s">
        <v>353</v>
      </c>
      <c r="AV66" s="516"/>
      <c r="AW66" s="516"/>
      <c r="AX66" s="516"/>
      <c r="AY66" s="517"/>
      <c r="AZ66" s="515" t="s">
        <v>313</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5">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2">
      <c r="A68" s="534">
        <v>1</v>
      </c>
      <c r="B68" s="659" t="s">
        <v>354</v>
      </c>
      <c r="C68" s="660"/>
      <c r="D68" s="660"/>
      <c r="E68" s="660"/>
      <c r="F68" s="660"/>
      <c r="G68" s="660"/>
      <c r="H68" s="660"/>
      <c r="I68" s="660"/>
      <c r="J68" s="660"/>
      <c r="K68" s="660"/>
      <c r="L68" s="660"/>
      <c r="M68" s="660"/>
      <c r="N68" s="660"/>
      <c r="O68" s="660"/>
      <c r="P68" s="661"/>
      <c r="Q68" s="662">
        <v>5099</v>
      </c>
      <c r="R68" s="663"/>
      <c r="S68" s="663"/>
      <c r="T68" s="663"/>
      <c r="U68" s="663"/>
      <c r="V68" s="663">
        <v>4176</v>
      </c>
      <c r="W68" s="663"/>
      <c r="X68" s="663"/>
      <c r="Y68" s="663"/>
      <c r="Z68" s="663"/>
      <c r="AA68" s="663">
        <v>923</v>
      </c>
      <c r="AB68" s="663"/>
      <c r="AC68" s="663"/>
      <c r="AD68" s="663"/>
      <c r="AE68" s="663"/>
      <c r="AF68" s="663">
        <v>3033</v>
      </c>
      <c r="AG68" s="663"/>
      <c r="AH68" s="663"/>
      <c r="AI68" s="663"/>
      <c r="AJ68" s="663"/>
      <c r="AK68" s="663" t="s">
        <v>325</v>
      </c>
      <c r="AL68" s="663"/>
      <c r="AM68" s="663"/>
      <c r="AN68" s="663"/>
      <c r="AO68" s="663"/>
      <c r="AP68" s="663">
        <v>1363</v>
      </c>
      <c r="AQ68" s="663"/>
      <c r="AR68" s="663"/>
      <c r="AS68" s="663"/>
      <c r="AT68" s="663"/>
      <c r="AU68" s="663">
        <v>15</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2">
      <c r="A69" s="556">
        <v>2</v>
      </c>
      <c r="B69" s="666" t="s">
        <v>355</v>
      </c>
      <c r="C69" s="667"/>
      <c r="D69" s="667"/>
      <c r="E69" s="667"/>
      <c r="F69" s="667"/>
      <c r="G69" s="667"/>
      <c r="H69" s="667"/>
      <c r="I69" s="667"/>
      <c r="J69" s="667"/>
      <c r="K69" s="667"/>
      <c r="L69" s="667"/>
      <c r="M69" s="667"/>
      <c r="N69" s="667"/>
      <c r="O69" s="667"/>
      <c r="P69" s="668"/>
      <c r="Q69" s="669">
        <v>645</v>
      </c>
      <c r="R69" s="623"/>
      <c r="S69" s="623"/>
      <c r="T69" s="623"/>
      <c r="U69" s="623"/>
      <c r="V69" s="623">
        <v>628</v>
      </c>
      <c r="W69" s="623"/>
      <c r="X69" s="623"/>
      <c r="Y69" s="623"/>
      <c r="Z69" s="623"/>
      <c r="AA69" s="623">
        <v>17</v>
      </c>
      <c r="AB69" s="623"/>
      <c r="AC69" s="623"/>
      <c r="AD69" s="623"/>
      <c r="AE69" s="623"/>
      <c r="AF69" s="623">
        <v>17</v>
      </c>
      <c r="AG69" s="623"/>
      <c r="AH69" s="623"/>
      <c r="AI69" s="623"/>
      <c r="AJ69" s="623"/>
      <c r="AK69" s="623" t="s">
        <v>325</v>
      </c>
      <c r="AL69" s="623"/>
      <c r="AM69" s="623"/>
      <c r="AN69" s="623"/>
      <c r="AO69" s="623"/>
      <c r="AP69" s="623">
        <v>1356</v>
      </c>
      <c r="AQ69" s="623"/>
      <c r="AR69" s="623"/>
      <c r="AS69" s="623"/>
      <c r="AT69" s="623"/>
      <c r="AU69" s="623">
        <v>135</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2">
      <c r="A70" s="556">
        <v>3</v>
      </c>
      <c r="B70" s="666" t="s">
        <v>356</v>
      </c>
      <c r="C70" s="667"/>
      <c r="D70" s="667"/>
      <c r="E70" s="667"/>
      <c r="F70" s="667"/>
      <c r="G70" s="667"/>
      <c r="H70" s="667"/>
      <c r="I70" s="667"/>
      <c r="J70" s="667"/>
      <c r="K70" s="667"/>
      <c r="L70" s="667"/>
      <c r="M70" s="667"/>
      <c r="N70" s="667"/>
      <c r="O70" s="667"/>
      <c r="P70" s="668"/>
      <c r="Q70" s="669">
        <v>2386</v>
      </c>
      <c r="R70" s="623"/>
      <c r="S70" s="623"/>
      <c r="T70" s="623"/>
      <c r="U70" s="623"/>
      <c r="V70" s="623">
        <v>2205</v>
      </c>
      <c r="W70" s="623"/>
      <c r="X70" s="623"/>
      <c r="Y70" s="623"/>
      <c r="Z70" s="623"/>
      <c r="AA70" s="623">
        <v>181</v>
      </c>
      <c r="AB70" s="623"/>
      <c r="AC70" s="623"/>
      <c r="AD70" s="623"/>
      <c r="AE70" s="623"/>
      <c r="AF70" s="623">
        <v>181</v>
      </c>
      <c r="AG70" s="623"/>
      <c r="AH70" s="623"/>
      <c r="AI70" s="623"/>
      <c r="AJ70" s="623"/>
      <c r="AK70" s="623" t="s">
        <v>325</v>
      </c>
      <c r="AL70" s="623"/>
      <c r="AM70" s="623"/>
      <c r="AN70" s="623"/>
      <c r="AO70" s="623"/>
      <c r="AP70" s="623">
        <v>225</v>
      </c>
      <c r="AQ70" s="623"/>
      <c r="AR70" s="623"/>
      <c r="AS70" s="623"/>
      <c r="AT70" s="623"/>
      <c r="AU70" s="623" t="s">
        <v>325</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2">
      <c r="A71" s="556">
        <v>4</v>
      </c>
      <c r="B71" s="666" t="s">
        <v>357</v>
      </c>
      <c r="C71" s="667"/>
      <c r="D71" s="667"/>
      <c r="E71" s="667"/>
      <c r="F71" s="667"/>
      <c r="G71" s="667"/>
      <c r="H71" s="667"/>
      <c r="I71" s="667"/>
      <c r="J71" s="667"/>
      <c r="K71" s="667"/>
      <c r="L71" s="667"/>
      <c r="M71" s="667"/>
      <c r="N71" s="667"/>
      <c r="O71" s="667"/>
      <c r="P71" s="668"/>
      <c r="Q71" s="669">
        <v>258</v>
      </c>
      <c r="R71" s="623"/>
      <c r="S71" s="623"/>
      <c r="T71" s="623"/>
      <c r="U71" s="623"/>
      <c r="V71" s="623">
        <v>247</v>
      </c>
      <c r="W71" s="623"/>
      <c r="X71" s="623"/>
      <c r="Y71" s="623"/>
      <c r="Z71" s="623"/>
      <c r="AA71" s="623">
        <v>11</v>
      </c>
      <c r="AB71" s="623"/>
      <c r="AC71" s="623"/>
      <c r="AD71" s="623"/>
      <c r="AE71" s="623"/>
      <c r="AF71" s="623">
        <v>11</v>
      </c>
      <c r="AG71" s="623"/>
      <c r="AH71" s="623"/>
      <c r="AI71" s="623"/>
      <c r="AJ71" s="623"/>
      <c r="AK71" s="623" t="s">
        <v>325</v>
      </c>
      <c r="AL71" s="623"/>
      <c r="AM71" s="623"/>
      <c r="AN71" s="623"/>
      <c r="AO71" s="623"/>
      <c r="AP71" s="623" t="s">
        <v>325</v>
      </c>
      <c r="AQ71" s="623"/>
      <c r="AR71" s="623"/>
      <c r="AS71" s="623"/>
      <c r="AT71" s="623"/>
      <c r="AU71" s="623" t="s">
        <v>325</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2">
      <c r="A72" s="556">
        <v>5</v>
      </c>
      <c r="B72" s="666" t="s">
        <v>358</v>
      </c>
      <c r="C72" s="667"/>
      <c r="D72" s="667"/>
      <c r="E72" s="667"/>
      <c r="F72" s="667"/>
      <c r="G72" s="667"/>
      <c r="H72" s="667"/>
      <c r="I72" s="667"/>
      <c r="J72" s="667"/>
      <c r="K72" s="667"/>
      <c r="L72" s="667"/>
      <c r="M72" s="667"/>
      <c r="N72" s="667"/>
      <c r="O72" s="667"/>
      <c r="P72" s="668"/>
      <c r="Q72" s="669">
        <v>300630</v>
      </c>
      <c r="R72" s="623"/>
      <c r="S72" s="623"/>
      <c r="T72" s="623"/>
      <c r="U72" s="623"/>
      <c r="V72" s="623">
        <v>289232</v>
      </c>
      <c r="W72" s="623"/>
      <c r="X72" s="623"/>
      <c r="Y72" s="623"/>
      <c r="Z72" s="623"/>
      <c r="AA72" s="623">
        <v>11398</v>
      </c>
      <c r="AB72" s="623"/>
      <c r="AC72" s="623"/>
      <c r="AD72" s="623"/>
      <c r="AE72" s="623"/>
      <c r="AF72" s="623">
        <v>6149</v>
      </c>
      <c r="AG72" s="623"/>
      <c r="AH72" s="623"/>
      <c r="AI72" s="623"/>
      <c r="AJ72" s="623"/>
      <c r="AK72" s="623" t="s">
        <v>325</v>
      </c>
      <c r="AL72" s="623"/>
      <c r="AM72" s="623"/>
      <c r="AN72" s="623"/>
      <c r="AO72" s="623"/>
      <c r="AP72" s="623" t="s">
        <v>325</v>
      </c>
      <c r="AQ72" s="623"/>
      <c r="AR72" s="623"/>
      <c r="AS72" s="623"/>
      <c r="AT72" s="623"/>
      <c r="AU72" s="623" t="s">
        <v>325</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2">
      <c r="A73" s="556">
        <v>6</v>
      </c>
      <c r="B73" s="666" t="s">
        <v>359</v>
      </c>
      <c r="C73" s="667"/>
      <c r="D73" s="667"/>
      <c r="E73" s="667"/>
      <c r="F73" s="667"/>
      <c r="G73" s="667"/>
      <c r="H73" s="667"/>
      <c r="I73" s="667"/>
      <c r="J73" s="667"/>
      <c r="K73" s="667"/>
      <c r="L73" s="667"/>
      <c r="M73" s="667"/>
      <c r="N73" s="667"/>
      <c r="O73" s="667"/>
      <c r="P73" s="668"/>
      <c r="Q73" s="669">
        <v>8355</v>
      </c>
      <c r="R73" s="623"/>
      <c r="S73" s="623"/>
      <c r="T73" s="623"/>
      <c r="U73" s="623"/>
      <c r="V73" s="623">
        <v>7209</v>
      </c>
      <c r="W73" s="623"/>
      <c r="X73" s="623"/>
      <c r="Y73" s="623"/>
      <c r="Z73" s="623"/>
      <c r="AA73" s="623">
        <v>1146</v>
      </c>
      <c r="AB73" s="623"/>
      <c r="AC73" s="623"/>
      <c r="AD73" s="623"/>
      <c r="AE73" s="623"/>
      <c r="AF73" s="623">
        <v>1146</v>
      </c>
      <c r="AG73" s="623"/>
      <c r="AH73" s="623"/>
      <c r="AI73" s="623"/>
      <c r="AJ73" s="623"/>
      <c r="AK73" s="623">
        <v>13</v>
      </c>
      <c r="AL73" s="623"/>
      <c r="AM73" s="623"/>
      <c r="AN73" s="623"/>
      <c r="AO73" s="623"/>
      <c r="AP73" s="623" t="s">
        <v>325</v>
      </c>
      <c r="AQ73" s="623"/>
      <c r="AR73" s="623"/>
      <c r="AS73" s="623"/>
      <c r="AT73" s="623"/>
      <c r="AU73" s="623" t="s">
        <v>325</v>
      </c>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2">
      <c r="A74" s="556">
        <v>7</v>
      </c>
      <c r="B74" s="666"/>
      <c r="C74" s="667"/>
      <c r="D74" s="667"/>
      <c r="E74" s="667"/>
      <c r="F74" s="667"/>
      <c r="G74" s="667"/>
      <c r="H74" s="667"/>
      <c r="I74" s="667"/>
      <c r="J74" s="667"/>
      <c r="K74" s="667"/>
      <c r="L74" s="667"/>
      <c r="M74" s="667"/>
      <c r="N74" s="667"/>
      <c r="O74" s="667"/>
      <c r="P74" s="668"/>
      <c r="Q74" s="669"/>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2">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2">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2">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2">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2">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2">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2">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2">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2">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2">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2">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2">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2">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5">
      <c r="A88" s="587" t="s">
        <v>328</v>
      </c>
      <c r="B88" s="588" t="s">
        <v>360</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10537</v>
      </c>
      <c r="AG88" s="637"/>
      <c r="AH88" s="637"/>
      <c r="AI88" s="637"/>
      <c r="AJ88" s="637"/>
      <c r="AK88" s="634"/>
      <c r="AL88" s="634"/>
      <c r="AM88" s="634"/>
      <c r="AN88" s="634"/>
      <c r="AO88" s="634"/>
      <c r="AP88" s="637">
        <v>2944</v>
      </c>
      <c r="AQ88" s="637"/>
      <c r="AR88" s="637"/>
      <c r="AS88" s="637"/>
      <c r="AT88" s="637"/>
      <c r="AU88" s="637">
        <v>150</v>
      </c>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2">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2">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2">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2">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2">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2">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2">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2">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2">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2">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2">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2">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2">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5">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328</v>
      </c>
      <c r="BR102" s="588" t="s">
        <v>361</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2">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362</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2">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363</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2">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2">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5">
      <c r="A107" s="693" t="s">
        <v>364</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365</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2">
      <c r="A108" s="695" t="s">
        <v>366</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367</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2">
      <c r="A109" s="698" t="s">
        <v>368</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369</v>
      </c>
      <c r="AB109" s="699"/>
      <c r="AC109" s="699"/>
      <c r="AD109" s="699"/>
      <c r="AE109" s="700"/>
      <c r="AF109" s="701" t="s">
        <v>370</v>
      </c>
      <c r="AG109" s="699"/>
      <c r="AH109" s="699"/>
      <c r="AI109" s="699"/>
      <c r="AJ109" s="700"/>
      <c r="AK109" s="701" t="s">
        <v>240</v>
      </c>
      <c r="AL109" s="699"/>
      <c r="AM109" s="699"/>
      <c r="AN109" s="699"/>
      <c r="AO109" s="700"/>
      <c r="AP109" s="701" t="s">
        <v>371</v>
      </c>
      <c r="AQ109" s="699"/>
      <c r="AR109" s="699"/>
      <c r="AS109" s="699"/>
      <c r="AT109" s="702"/>
      <c r="AU109" s="698" t="s">
        <v>368</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369</v>
      </c>
      <c r="BR109" s="699"/>
      <c r="BS109" s="699"/>
      <c r="BT109" s="699"/>
      <c r="BU109" s="700"/>
      <c r="BV109" s="701" t="s">
        <v>370</v>
      </c>
      <c r="BW109" s="699"/>
      <c r="BX109" s="699"/>
      <c r="BY109" s="699"/>
      <c r="BZ109" s="700"/>
      <c r="CA109" s="701" t="s">
        <v>240</v>
      </c>
      <c r="CB109" s="699"/>
      <c r="CC109" s="699"/>
      <c r="CD109" s="699"/>
      <c r="CE109" s="700"/>
      <c r="CF109" s="703" t="s">
        <v>371</v>
      </c>
      <c r="CG109" s="703"/>
      <c r="CH109" s="703"/>
      <c r="CI109" s="703"/>
      <c r="CJ109" s="703"/>
      <c r="CK109" s="701" t="s">
        <v>372</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369</v>
      </c>
      <c r="DH109" s="699"/>
      <c r="DI109" s="699"/>
      <c r="DJ109" s="699"/>
      <c r="DK109" s="700"/>
      <c r="DL109" s="701" t="s">
        <v>370</v>
      </c>
      <c r="DM109" s="699"/>
      <c r="DN109" s="699"/>
      <c r="DO109" s="699"/>
      <c r="DP109" s="700"/>
      <c r="DQ109" s="701" t="s">
        <v>240</v>
      </c>
      <c r="DR109" s="699"/>
      <c r="DS109" s="699"/>
      <c r="DT109" s="699"/>
      <c r="DU109" s="700"/>
      <c r="DV109" s="701" t="s">
        <v>371</v>
      </c>
      <c r="DW109" s="699"/>
      <c r="DX109" s="699"/>
      <c r="DY109" s="699"/>
      <c r="DZ109" s="702"/>
    </row>
    <row r="110" spans="1:131" s="500" customFormat="1" ht="26.25" customHeight="1" x14ac:dyDescent="0.2">
      <c r="A110" s="704" t="s">
        <v>373</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343442</v>
      </c>
      <c r="AB110" s="708"/>
      <c r="AC110" s="708"/>
      <c r="AD110" s="708"/>
      <c r="AE110" s="709"/>
      <c r="AF110" s="710">
        <v>399515</v>
      </c>
      <c r="AG110" s="708"/>
      <c r="AH110" s="708"/>
      <c r="AI110" s="708"/>
      <c r="AJ110" s="709"/>
      <c r="AK110" s="710">
        <v>420376</v>
      </c>
      <c r="AL110" s="708"/>
      <c r="AM110" s="708"/>
      <c r="AN110" s="708"/>
      <c r="AO110" s="709"/>
      <c r="AP110" s="711">
        <v>25</v>
      </c>
      <c r="AQ110" s="712"/>
      <c r="AR110" s="712"/>
      <c r="AS110" s="712"/>
      <c r="AT110" s="713"/>
      <c r="AU110" s="714" t="s">
        <v>374</v>
      </c>
      <c r="AV110" s="715"/>
      <c r="AW110" s="715"/>
      <c r="AX110" s="715"/>
      <c r="AY110" s="715"/>
      <c r="AZ110" s="716" t="s">
        <v>375</v>
      </c>
      <c r="BA110" s="705"/>
      <c r="BB110" s="705"/>
      <c r="BC110" s="705"/>
      <c r="BD110" s="705"/>
      <c r="BE110" s="705"/>
      <c r="BF110" s="705"/>
      <c r="BG110" s="705"/>
      <c r="BH110" s="705"/>
      <c r="BI110" s="705"/>
      <c r="BJ110" s="705"/>
      <c r="BK110" s="705"/>
      <c r="BL110" s="705"/>
      <c r="BM110" s="705"/>
      <c r="BN110" s="705"/>
      <c r="BO110" s="705"/>
      <c r="BP110" s="706"/>
      <c r="BQ110" s="717">
        <v>3831160</v>
      </c>
      <c r="BR110" s="718"/>
      <c r="BS110" s="718"/>
      <c r="BT110" s="718"/>
      <c r="BU110" s="718"/>
      <c r="BV110" s="718">
        <v>3832994</v>
      </c>
      <c r="BW110" s="718"/>
      <c r="BX110" s="718"/>
      <c r="BY110" s="718"/>
      <c r="BZ110" s="718"/>
      <c r="CA110" s="718">
        <v>3615885</v>
      </c>
      <c r="CB110" s="718"/>
      <c r="CC110" s="718"/>
      <c r="CD110" s="718"/>
      <c r="CE110" s="718"/>
      <c r="CF110" s="719">
        <v>214.7</v>
      </c>
      <c r="CG110" s="720"/>
      <c r="CH110" s="720"/>
      <c r="CI110" s="720"/>
      <c r="CJ110" s="720"/>
      <c r="CK110" s="721" t="s">
        <v>376</v>
      </c>
      <c r="CL110" s="722"/>
      <c r="CM110" s="716" t="s">
        <v>377</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t="s">
        <v>65</v>
      </c>
      <c r="DR110" s="718"/>
      <c r="DS110" s="718"/>
      <c r="DT110" s="718"/>
      <c r="DU110" s="718"/>
      <c r="DV110" s="723" t="s">
        <v>65</v>
      </c>
      <c r="DW110" s="723"/>
      <c r="DX110" s="723"/>
      <c r="DY110" s="723"/>
      <c r="DZ110" s="724"/>
    </row>
    <row r="111" spans="1:131" s="500" customFormat="1" ht="26.25" customHeight="1" x14ac:dyDescent="0.2">
      <c r="A111" s="725" t="s">
        <v>378</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379</v>
      </c>
      <c r="BA111" s="738"/>
      <c r="BB111" s="738"/>
      <c r="BC111" s="738"/>
      <c r="BD111" s="738"/>
      <c r="BE111" s="738"/>
      <c r="BF111" s="738"/>
      <c r="BG111" s="738"/>
      <c r="BH111" s="738"/>
      <c r="BI111" s="738"/>
      <c r="BJ111" s="738"/>
      <c r="BK111" s="738"/>
      <c r="BL111" s="738"/>
      <c r="BM111" s="738"/>
      <c r="BN111" s="738"/>
      <c r="BO111" s="738"/>
      <c r="BP111" s="739"/>
      <c r="BQ111" s="740" t="s">
        <v>65</v>
      </c>
      <c r="BR111" s="741"/>
      <c r="BS111" s="741"/>
      <c r="BT111" s="741"/>
      <c r="BU111" s="741"/>
      <c r="BV111" s="741">
        <v>11166</v>
      </c>
      <c r="BW111" s="741"/>
      <c r="BX111" s="741"/>
      <c r="BY111" s="741"/>
      <c r="BZ111" s="741"/>
      <c r="CA111" s="741">
        <v>10966</v>
      </c>
      <c r="CB111" s="741"/>
      <c r="CC111" s="741"/>
      <c r="CD111" s="741"/>
      <c r="CE111" s="741"/>
      <c r="CF111" s="742">
        <v>0.7</v>
      </c>
      <c r="CG111" s="743"/>
      <c r="CH111" s="743"/>
      <c r="CI111" s="743"/>
      <c r="CJ111" s="743"/>
      <c r="CK111" s="744"/>
      <c r="CL111" s="745"/>
      <c r="CM111" s="737" t="s">
        <v>380</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x14ac:dyDescent="0.2">
      <c r="A112" s="748" t="s">
        <v>381</v>
      </c>
      <c r="B112" s="749"/>
      <c r="C112" s="738" t="s">
        <v>382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65</v>
      </c>
      <c r="AB112" s="751"/>
      <c r="AC112" s="751"/>
      <c r="AD112" s="751"/>
      <c r="AE112" s="752"/>
      <c r="AF112" s="753" t="s">
        <v>65</v>
      </c>
      <c r="AG112" s="751"/>
      <c r="AH112" s="751"/>
      <c r="AI112" s="751"/>
      <c r="AJ112" s="752"/>
      <c r="AK112" s="753" t="s">
        <v>65</v>
      </c>
      <c r="AL112" s="751"/>
      <c r="AM112" s="751"/>
      <c r="AN112" s="751"/>
      <c r="AO112" s="752"/>
      <c r="AP112" s="754" t="s">
        <v>65</v>
      </c>
      <c r="AQ112" s="755"/>
      <c r="AR112" s="755"/>
      <c r="AS112" s="755"/>
      <c r="AT112" s="756"/>
      <c r="AU112" s="735"/>
      <c r="AV112" s="736"/>
      <c r="AW112" s="736"/>
      <c r="AX112" s="736"/>
      <c r="AY112" s="736"/>
      <c r="AZ112" s="737" t="s">
        <v>383</v>
      </c>
      <c r="BA112" s="738"/>
      <c r="BB112" s="738"/>
      <c r="BC112" s="738"/>
      <c r="BD112" s="738"/>
      <c r="BE112" s="738"/>
      <c r="BF112" s="738"/>
      <c r="BG112" s="738"/>
      <c r="BH112" s="738"/>
      <c r="BI112" s="738"/>
      <c r="BJ112" s="738"/>
      <c r="BK112" s="738"/>
      <c r="BL112" s="738"/>
      <c r="BM112" s="738"/>
      <c r="BN112" s="738"/>
      <c r="BO112" s="738"/>
      <c r="BP112" s="739"/>
      <c r="BQ112" s="740">
        <v>439564</v>
      </c>
      <c r="BR112" s="741"/>
      <c r="BS112" s="741"/>
      <c r="BT112" s="741"/>
      <c r="BU112" s="741"/>
      <c r="BV112" s="741">
        <v>403408</v>
      </c>
      <c r="BW112" s="741"/>
      <c r="BX112" s="741"/>
      <c r="BY112" s="741"/>
      <c r="BZ112" s="741"/>
      <c r="CA112" s="741">
        <v>408477</v>
      </c>
      <c r="CB112" s="741"/>
      <c r="CC112" s="741"/>
      <c r="CD112" s="741"/>
      <c r="CE112" s="741"/>
      <c r="CF112" s="742">
        <v>24.3</v>
      </c>
      <c r="CG112" s="743"/>
      <c r="CH112" s="743"/>
      <c r="CI112" s="743"/>
      <c r="CJ112" s="743"/>
      <c r="CK112" s="744"/>
      <c r="CL112" s="745"/>
      <c r="CM112" s="737" t="s">
        <v>384</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x14ac:dyDescent="0.2">
      <c r="A113" s="757"/>
      <c r="B113" s="758"/>
      <c r="C113" s="738" t="s">
        <v>385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61559</v>
      </c>
      <c r="AB113" s="729"/>
      <c r="AC113" s="729"/>
      <c r="AD113" s="729"/>
      <c r="AE113" s="730"/>
      <c r="AF113" s="731">
        <v>66305</v>
      </c>
      <c r="AG113" s="729"/>
      <c r="AH113" s="729"/>
      <c r="AI113" s="729"/>
      <c r="AJ113" s="730"/>
      <c r="AK113" s="731">
        <v>63971</v>
      </c>
      <c r="AL113" s="729"/>
      <c r="AM113" s="729"/>
      <c r="AN113" s="729"/>
      <c r="AO113" s="730"/>
      <c r="AP113" s="732">
        <v>3.8</v>
      </c>
      <c r="AQ113" s="733"/>
      <c r="AR113" s="733"/>
      <c r="AS113" s="733"/>
      <c r="AT113" s="734"/>
      <c r="AU113" s="735"/>
      <c r="AV113" s="736"/>
      <c r="AW113" s="736"/>
      <c r="AX113" s="736"/>
      <c r="AY113" s="736"/>
      <c r="AZ113" s="737" t="s">
        <v>386</v>
      </c>
      <c r="BA113" s="738"/>
      <c r="BB113" s="738"/>
      <c r="BC113" s="738"/>
      <c r="BD113" s="738"/>
      <c r="BE113" s="738"/>
      <c r="BF113" s="738"/>
      <c r="BG113" s="738"/>
      <c r="BH113" s="738"/>
      <c r="BI113" s="738"/>
      <c r="BJ113" s="738"/>
      <c r="BK113" s="738"/>
      <c r="BL113" s="738"/>
      <c r="BM113" s="738"/>
      <c r="BN113" s="738"/>
      <c r="BO113" s="738"/>
      <c r="BP113" s="739"/>
      <c r="BQ113" s="740">
        <v>156141</v>
      </c>
      <c r="BR113" s="741"/>
      <c r="BS113" s="741"/>
      <c r="BT113" s="741"/>
      <c r="BU113" s="741"/>
      <c r="BV113" s="741">
        <v>167444</v>
      </c>
      <c r="BW113" s="741"/>
      <c r="BX113" s="741"/>
      <c r="BY113" s="741"/>
      <c r="BZ113" s="741"/>
      <c r="CA113" s="741">
        <v>149289</v>
      </c>
      <c r="CB113" s="741"/>
      <c r="CC113" s="741"/>
      <c r="CD113" s="741"/>
      <c r="CE113" s="741"/>
      <c r="CF113" s="742">
        <v>8.9</v>
      </c>
      <c r="CG113" s="743"/>
      <c r="CH113" s="743"/>
      <c r="CI113" s="743"/>
      <c r="CJ113" s="743"/>
      <c r="CK113" s="744"/>
      <c r="CL113" s="745"/>
      <c r="CM113" s="737" t="s">
        <v>387</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65</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x14ac:dyDescent="0.2">
      <c r="A114" s="757"/>
      <c r="B114" s="758"/>
      <c r="C114" s="738" t="s">
        <v>388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17886</v>
      </c>
      <c r="AB114" s="751"/>
      <c r="AC114" s="751"/>
      <c r="AD114" s="751"/>
      <c r="AE114" s="752"/>
      <c r="AF114" s="753">
        <v>19291</v>
      </c>
      <c r="AG114" s="751"/>
      <c r="AH114" s="751"/>
      <c r="AI114" s="751"/>
      <c r="AJ114" s="752"/>
      <c r="AK114" s="753">
        <v>21942</v>
      </c>
      <c r="AL114" s="751"/>
      <c r="AM114" s="751"/>
      <c r="AN114" s="751"/>
      <c r="AO114" s="752"/>
      <c r="AP114" s="754">
        <v>1.3</v>
      </c>
      <c r="AQ114" s="755"/>
      <c r="AR114" s="755"/>
      <c r="AS114" s="755"/>
      <c r="AT114" s="756"/>
      <c r="AU114" s="735"/>
      <c r="AV114" s="736"/>
      <c r="AW114" s="736"/>
      <c r="AX114" s="736"/>
      <c r="AY114" s="736"/>
      <c r="AZ114" s="737" t="s">
        <v>389</v>
      </c>
      <c r="BA114" s="738"/>
      <c r="BB114" s="738"/>
      <c r="BC114" s="738"/>
      <c r="BD114" s="738"/>
      <c r="BE114" s="738"/>
      <c r="BF114" s="738"/>
      <c r="BG114" s="738"/>
      <c r="BH114" s="738"/>
      <c r="BI114" s="738"/>
      <c r="BJ114" s="738"/>
      <c r="BK114" s="738"/>
      <c r="BL114" s="738"/>
      <c r="BM114" s="738"/>
      <c r="BN114" s="738"/>
      <c r="BO114" s="738"/>
      <c r="BP114" s="739"/>
      <c r="BQ114" s="740">
        <v>406395</v>
      </c>
      <c r="BR114" s="741"/>
      <c r="BS114" s="741"/>
      <c r="BT114" s="741"/>
      <c r="BU114" s="741"/>
      <c r="BV114" s="741">
        <v>373906</v>
      </c>
      <c r="BW114" s="741"/>
      <c r="BX114" s="741"/>
      <c r="BY114" s="741"/>
      <c r="BZ114" s="741"/>
      <c r="CA114" s="741">
        <v>310987</v>
      </c>
      <c r="CB114" s="741"/>
      <c r="CC114" s="741"/>
      <c r="CD114" s="741"/>
      <c r="CE114" s="741"/>
      <c r="CF114" s="742">
        <v>18.5</v>
      </c>
      <c r="CG114" s="743"/>
      <c r="CH114" s="743"/>
      <c r="CI114" s="743"/>
      <c r="CJ114" s="743"/>
      <c r="CK114" s="744"/>
      <c r="CL114" s="745"/>
      <c r="CM114" s="737" t="s">
        <v>390</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x14ac:dyDescent="0.2">
      <c r="A115" s="757"/>
      <c r="B115" s="758"/>
      <c r="C115" s="738" t="s">
        <v>391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t="s">
        <v>65</v>
      </c>
      <c r="AB115" s="729"/>
      <c r="AC115" s="729"/>
      <c r="AD115" s="729"/>
      <c r="AE115" s="730"/>
      <c r="AF115" s="731">
        <v>64</v>
      </c>
      <c r="AG115" s="729"/>
      <c r="AH115" s="729"/>
      <c r="AI115" s="729"/>
      <c r="AJ115" s="730"/>
      <c r="AK115" s="731">
        <v>305</v>
      </c>
      <c r="AL115" s="729"/>
      <c r="AM115" s="729"/>
      <c r="AN115" s="729"/>
      <c r="AO115" s="730"/>
      <c r="AP115" s="732">
        <v>0</v>
      </c>
      <c r="AQ115" s="733"/>
      <c r="AR115" s="733"/>
      <c r="AS115" s="733"/>
      <c r="AT115" s="734"/>
      <c r="AU115" s="735"/>
      <c r="AV115" s="736"/>
      <c r="AW115" s="736"/>
      <c r="AX115" s="736"/>
      <c r="AY115" s="736"/>
      <c r="AZ115" s="737" t="s">
        <v>392</v>
      </c>
      <c r="BA115" s="738"/>
      <c r="BB115" s="738"/>
      <c r="BC115" s="738"/>
      <c r="BD115" s="738"/>
      <c r="BE115" s="738"/>
      <c r="BF115" s="738"/>
      <c r="BG115" s="738"/>
      <c r="BH115" s="738"/>
      <c r="BI115" s="738"/>
      <c r="BJ115" s="738"/>
      <c r="BK115" s="738"/>
      <c r="BL115" s="738"/>
      <c r="BM115" s="738"/>
      <c r="BN115" s="738"/>
      <c r="BO115" s="738"/>
      <c r="BP115" s="739"/>
      <c r="BQ115" s="740" t="s">
        <v>65</v>
      </c>
      <c r="BR115" s="741"/>
      <c r="BS115" s="741"/>
      <c r="BT115" s="741"/>
      <c r="BU115" s="741"/>
      <c r="BV115" s="741" t="s">
        <v>65</v>
      </c>
      <c r="BW115" s="741"/>
      <c r="BX115" s="741"/>
      <c r="BY115" s="741"/>
      <c r="BZ115" s="741"/>
      <c r="CA115" s="741" t="s">
        <v>65</v>
      </c>
      <c r="CB115" s="741"/>
      <c r="CC115" s="741"/>
      <c r="CD115" s="741"/>
      <c r="CE115" s="741"/>
      <c r="CF115" s="742" t="s">
        <v>65</v>
      </c>
      <c r="CG115" s="743"/>
      <c r="CH115" s="743"/>
      <c r="CI115" s="743"/>
      <c r="CJ115" s="743"/>
      <c r="CK115" s="744"/>
      <c r="CL115" s="745"/>
      <c r="CM115" s="737" t="s">
        <v>393</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x14ac:dyDescent="0.2">
      <c r="A116" s="759"/>
      <c r="B116" s="760"/>
      <c r="C116" s="761" t="s">
        <v>394</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t="s">
        <v>65</v>
      </c>
      <c r="AB116" s="751"/>
      <c r="AC116" s="751"/>
      <c r="AD116" s="751"/>
      <c r="AE116" s="752"/>
      <c r="AF116" s="753" t="s">
        <v>65</v>
      </c>
      <c r="AG116" s="751"/>
      <c r="AH116" s="751"/>
      <c r="AI116" s="751"/>
      <c r="AJ116" s="752"/>
      <c r="AK116" s="753" t="s">
        <v>65</v>
      </c>
      <c r="AL116" s="751"/>
      <c r="AM116" s="751"/>
      <c r="AN116" s="751"/>
      <c r="AO116" s="752"/>
      <c r="AP116" s="754" t="s">
        <v>65</v>
      </c>
      <c r="AQ116" s="755"/>
      <c r="AR116" s="755"/>
      <c r="AS116" s="755"/>
      <c r="AT116" s="756"/>
      <c r="AU116" s="735"/>
      <c r="AV116" s="736"/>
      <c r="AW116" s="736"/>
      <c r="AX116" s="736"/>
      <c r="AY116" s="736"/>
      <c r="AZ116" s="763" t="s">
        <v>395</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396</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x14ac:dyDescent="0.2">
      <c r="A117" s="698" t="s">
        <v>121</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397</v>
      </c>
      <c r="Z117" s="700"/>
      <c r="AA117" s="767">
        <v>422887</v>
      </c>
      <c r="AB117" s="768"/>
      <c r="AC117" s="768"/>
      <c r="AD117" s="768"/>
      <c r="AE117" s="769"/>
      <c r="AF117" s="770">
        <v>485175</v>
      </c>
      <c r="AG117" s="768"/>
      <c r="AH117" s="768"/>
      <c r="AI117" s="768"/>
      <c r="AJ117" s="769"/>
      <c r="AK117" s="770">
        <v>506594</v>
      </c>
      <c r="AL117" s="768"/>
      <c r="AM117" s="768"/>
      <c r="AN117" s="768"/>
      <c r="AO117" s="769"/>
      <c r="AP117" s="771"/>
      <c r="AQ117" s="772"/>
      <c r="AR117" s="772"/>
      <c r="AS117" s="772"/>
      <c r="AT117" s="773"/>
      <c r="AU117" s="735"/>
      <c r="AV117" s="736"/>
      <c r="AW117" s="736"/>
      <c r="AX117" s="736"/>
      <c r="AY117" s="736"/>
      <c r="AZ117" s="774" t="s">
        <v>398</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399</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x14ac:dyDescent="0.2">
      <c r="A118" s="698" t="s">
        <v>372</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369</v>
      </c>
      <c r="AB118" s="699"/>
      <c r="AC118" s="699"/>
      <c r="AD118" s="699"/>
      <c r="AE118" s="700"/>
      <c r="AF118" s="701" t="s">
        <v>370</v>
      </c>
      <c r="AG118" s="699"/>
      <c r="AH118" s="699"/>
      <c r="AI118" s="699"/>
      <c r="AJ118" s="700"/>
      <c r="AK118" s="701" t="s">
        <v>240</v>
      </c>
      <c r="AL118" s="699"/>
      <c r="AM118" s="699"/>
      <c r="AN118" s="699"/>
      <c r="AO118" s="700"/>
      <c r="AP118" s="777" t="s">
        <v>371</v>
      </c>
      <c r="AQ118" s="778"/>
      <c r="AR118" s="778"/>
      <c r="AS118" s="778"/>
      <c r="AT118" s="779"/>
      <c r="AU118" s="735"/>
      <c r="AV118" s="736"/>
      <c r="AW118" s="736"/>
      <c r="AX118" s="736"/>
      <c r="AY118" s="736"/>
      <c r="AZ118" s="780" t="s">
        <v>400</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401</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x14ac:dyDescent="0.2">
      <c r="A119" s="783" t="s">
        <v>376</v>
      </c>
      <c r="B119" s="722"/>
      <c r="C119" s="716" t="s">
        <v>377</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121</v>
      </c>
      <c r="BA119" s="786"/>
      <c r="BB119" s="786"/>
      <c r="BC119" s="786"/>
      <c r="BD119" s="786"/>
      <c r="BE119" s="786"/>
      <c r="BF119" s="786"/>
      <c r="BG119" s="786"/>
      <c r="BH119" s="786"/>
      <c r="BI119" s="786"/>
      <c r="BJ119" s="786"/>
      <c r="BK119" s="786"/>
      <c r="BL119" s="786"/>
      <c r="BM119" s="786"/>
      <c r="BN119" s="786"/>
      <c r="BO119" s="766" t="s">
        <v>402</v>
      </c>
      <c r="BP119" s="787"/>
      <c r="BQ119" s="781">
        <v>4833260</v>
      </c>
      <c r="BR119" s="782"/>
      <c r="BS119" s="782"/>
      <c r="BT119" s="782"/>
      <c r="BU119" s="782"/>
      <c r="BV119" s="782">
        <v>4788918</v>
      </c>
      <c r="BW119" s="782"/>
      <c r="BX119" s="782"/>
      <c r="BY119" s="782"/>
      <c r="BZ119" s="782"/>
      <c r="CA119" s="782">
        <v>4495604</v>
      </c>
      <c r="CB119" s="782"/>
      <c r="CC119" s="782"/>
      <c r="CD119" s="782"/>
      <c r="CE119" s="782"/>
      <c r="CF119" s="788"/>
      <c r="CG119" s="789"/>
      <c r="CH119" s="789"/>
      <c r="CI119" s="789"/>
      <c r="CJ119" s="790"/>
      <c r="CK119" s="791"/>
      <c r="CL119" s="792"/>
      <c r="CM119" s="780" t="s">
        <v>403</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65</v>
      </c>
      <c r="DH119" s="794"/>
      <c r="DI119" s="794"/>
      <c r="DJ119" s="794"/>
      <c r="DK119" s="795"/>
      <c r="DL119" s="796">
        <v>11166</v>
      </c>
      <c r="DM119" s="794"/>
      <c r="DN119" s="794"/>
      <c r="DO119" s="794"/>
      <c r="DP119" s="795"/>
      <c r="DQ119" s="796">
        <v>10966</v>
      </c>
      <c r="DR119" s="794"/>
      <c r="DS119" s="794"/>
      <c r="DT119" s="794"/>
      <c r="DU119" s="795"/>
      <c r="DV119" s="797">
        <v>0.7</v>
      </c>
      <c r="DW119" s="798"/>
      <c r="DX119" s="798"/>
      <c r="DY119" s="798"/>
      <c r="DZ119" s="799"/>
    </row>
    <row r="120" spans="1:130" s="500" customFormat="1" ht="26.25" customHeight="1" x14ac:dyDescent="0.2">
      <c r="A120" s="800"/>
      <c r="B120" s="745"/>
      <c r="C120" s="737" t="s">
        <v>380</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404</v>
      </c>
      <c r="AV120" s="802"/>
      <c r="AW120" s="802"/>
      <c r="AX120" s="802"/>
      <c r="AY120" s="803"/>
      <c r="AZ120" s="716" t="s">
        <v>405</v>
      </c>
      <c r="BA120" s="705"/>
      <c r="BB120" s="705"/>
      <c r="BC120" s="705"/>
      <c r="BD120" s="705"/>
      <c r="BE120" s="705"/>
      <c r="BF120" s="705"/>
      <c r="BG120" s="705"/>
      <c r="BH120" s="705"/>
      <c r="BI120" s="705"/>
      <c r="BJ120" s="705"/>
      <c r="BK120" s="705"/>
      <c r="BL120" s="705"/>
      <c r="BM120" s="705"/>
      <c r="BN120" s="705"/>
      <c r="BO120" s="705"/>
      <c r="BP120" s="706"/>
      <c r="BQ120" s="717">
        <v>3318004</v>
      </c>
      <c r="BR120" s="718"/>
      <c r="BS120" s="718"/>
      <c r="BT120" s="718"/>
      <c r="BU120" s="718"/>
      <c r="BV120" s="718">
        <v>3331744</v>
      </c>
      <c r="BW120" s="718"/>
      <c r="BX120" s="718"/>
      <c r="BY120" s="718"/>
      <c r="BZ120" s="718"/>
      <c r="CA120" s="718">
        <v>3866435</v>
      </c>
      <c r="CB120" s="718"/>
      <c r="CC120" s="718"/>
      <c r="CD120" s="718"/>
      <c r="CE120" s="718"/>
      <c r="CF120" s="719">
        <v>229.6</v>
      </c>
      <c r="CG120" s="720"/>
      <c r="CH120" s="720"/>
      <c r="CI120" s="720"/>
      <c r="CJ120" s="720"/>
      <c r="CK120" s="804" t="s">
        <v>406</v>
      </c>
      <c r="CL120" s="805"/>
      <c r="CM120" s="805"/>
      <c r="CN120" s="805"/>
      <c r="CO120" s="806"/>
      <c r="CP120" s="807" t="s">
        <v>347</v>
      </c>
      <c r="CQ120" s="808"/>
      <c r="CR120" s="808"/>
      <c r="CS120" s="808"/>
      <c r="CT120" s="808"/>
      <c r="CU120" s="808"/>
      <c r="CV120" s="808"/>
      <c r="CW120" s="808"/>
      <c r="CX120" s="808"/>
      <c r="CY120" s="808"/>
      <c r="CZ120" s="808"/>
      <c r="DA120" s="808"/>
      <c r="DB120" s="808"/>
      <c r="DC120" s="808"/>
      <c r="DD120" s="808"/>
      <c r="DE120" s="808"/>
      <c r="DF120" s="809"/>
      <c r="DG120" s="717">
        <v>236866</v>
      </c>
      <c r="DH120" s="718"/>
      <c r="DI120" s="718"/>
      <c r="DJ120" s="718"/>
      <c r="DK120" s="718"/>
      <c r="DL120" s="718">
        <v>203177</v>
      </c>
      <c r="DM120" s="718"/>
      <c r="DN120" s="718"/>
      <c r="DO120" s="718"/>
      <c r="DP120" s="718"/>
      <c r="DQ120" s="718">
        <v>185722</v>
      </c>
      <c r="DR120" s="718"/>
      <c r="DS120" s="718"/>
      <c r="DT120" s="718"/>
      <c r="DU120" s="718"/>
      <c r="DV120" s="723">
        <v>11</v>
      </c>
      <c r="DW120" s="723"/>
      <c r="DX120" s="723"/>
      <c r="DY120" s="723"/>
      <c r="DZ120" s="724"/>
    </row>
    <row r="121" spans="1:130" s="500" customFormat="1" ht="26.25" customHeight="1" x14ac:dyDescent="0.2">
      <c r="A121" s="800"/>
      <c r="B121" s="745"/>
      <c r="C121" s="774" t="s">
        <v>407</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65</v>
      </c>
      <c r="AB121" s="751"/>
      <c r="AC121" s="751"/>
      <c r="AD121" s="751"/>
      <c r="AE121" s="752"/>
      <c r="AF121" s="753" t="s">
        <v>65</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408</v>
      </c>
      <c r="BA121" s="738"/>
      <c r="BB121" s="738"/>
      <c r="BC121" s="738"/>
      <c r="BD121" s="738"/>
      <c r="BE121" s="738"/>
      <c r="BF121" s="738"/>
      <c r="BG121" s="738"/>
      <c r="BH121" s="738"/>
      <c r="BI121" s="738"/>
      <c r="BJ121" s="738"/>
      <c r="BK121" s="738"/>
      <c r="BL121" s="738"/>
      <c r="BM121" s="738"/>
      <c r="BN121" s="738"/>
      <c r="BO121" s="738"/>
      <c r="BP121" s="739"/>
      <c r="BQ121" s="740" t="s">
        <v>65</v>
      </c>
      <c r="BR121" s="741"/>
      <c r="BS121" s="741"/>
      <c r="BT121" s="741"/>
      <c r="BU121" s="741"/>
      <c r="BV121" s="741" t="s">
        <v>65</v>
      </c>
      <c r="BW121" s="741"/>
      <c r="BX121" s="741"/>
      <c r="BY121" s="741"/>
      <c r="BZ121" s="741"/>
      <c r="CA121" s="741" t="s">
        <v>65</v>
      </c>
      <c r="CB121" s="741"/>
      <c r="CC121" s="741"/>
      <c r="CD121" s="741"/>
      <c r="CE121" s="741"/>
      <c r="CF121" s="742" t="s">
        <v>65</v>
      </c>
      <c r="CG121" s="743"/>
      <c r="CH121" s="743"/>
      <c r="CI121" s="743"/>
      <c r="CJ121" s="743"/>
      <c r="CK121" s="813"/>
      <c r="CL121" s="814"/>
      <c r="CM121" s="814"/>
      <c r="CN121" s="814"/>
      <c r="CO121" s="815"/>
      <c r="CP121" s="816" t="s">
        <v>346</v>
      </c>
      <c r="CQ121" s="817"/>
      <c r="CR121" s="817"/>
      <c r="CS121" s="817"/>
      <c r="CT121" s="817"/>
      <c r="CU121" s="817"/>
      <c r="CV121" s="817"/>
      <c r="CW121" s="817"/>
      <c r="CX121" s="817"/>
      <c r="CY121" s="817"/>
      <c r="CZ121" s="817"/>
      <c r="DA121" s="817"/>
      <c r="DB121" s="817"/>
      <c r="DC121" s="817"/>
      <c r="DD121" s="817"/>
      <c r="DE121" s="817"/>
      <c r="DF121" s="818"/>
      <c r="DG121" s="740">
        <v>154726</v>
      </c>
      <c r="DH121" s="741"/>
      <c r="DI121" s="741"/>
      <c r="DJ121" s="741"/>
      <c r="DK121" s="741"/>
      <c r="DL121" s="741">
        <v>140634</v>
      </c>
      <c r="DM121" s="741"/>
      <c r="DN121" s="741"/>
      <c r="DO121" s="741"/>
      <c r="DP121" s="741"/>
      <c r="DQ121" s="741">
        <v>129984</v>
      </c>
      <c r="DR121" s="741"/>
      <c r="DS121" s="741"/>
      <c r="DT121" s="741"/>
      <c r="DU121" s="741"/>
      <c r="DV121" s="746">
        <v>7.7</v>
      </c>
      <c r="DW121" s="746"/>
      <c r="DX121" s="746"/>
      <c r="DY121" s="746"/>
      <c r="DZ121" s="747"/>
    </row>
    <row r="122" spans="1:130" s="500" customFormat="1" ht="26.25" customHeight="1" x14ac:dyDescent="0.2">
      <c r="A122" s="800"/>
      <c r="B122" s="745"/>
      <c r="C122" s="737" t="s">
        <v>390</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409</v>
      </c>
      <c r="BA122" s="761"/>
      <c r="BB122" s="761"/>
      <c r="BC122" s="761"/>
      <c r="BD122" s="761"/>
      <c r="BE122" s="761"/>
      <c r="BF122" s="761"/>
      <c r="BG122" s="761"/>
      <c r="BH122" s="761"/>
      <c r="BI122" s="761"/>
      <c r="BJ122" s="761"/>
      <c r="BK122" s="761"/>
      <c r="BL122" s="761"/>
      <c r="BM122" s="761"/>
      <c r="BN122" s="761"/>
      <c r="BO122" s="761"/>
      <c r="BP122" s="762"/>
      <c r="BQ122" s="781">
        <v>3286022</v>
      </c>
      <c r="BR122" s="782"/>
      <c r="BS122" s="782"/>
      <c r="BT122" s="782"/>
      <c r="BU122" s="782"/>
      <c r="BV122" s="782">
        <v>3439392</v>
      </c>
      <c r="BW122" s="782"/>
      <c r="BX122" s="782"/>
      <c r="BY122" s="782"/>
      <c r="BZ122" s="782"/>
      <c r="CA122" s="782">
        <v>3252720</v>
      </c>
      <c r="CB122" s="782"/>
      <c r="CC122" s="782"/>
      <c r="CD122" s="782"/>
      <c r="CE122" s="782"/>
      <c r="CF122" s="819">
        <v>193.2</v>
      </c>
      <c r="CG122" s="820"/>
      <c r="CH122" s="820"/>
      <c r="CI122" s="820"/>
      <c r="CJ122" s="820"/>
      <c r="CK122" s="813"/>
      <c r="CL122" s="814"/>
      <c r="CM122" s="814"/>
      <c r="CN122" s="814"/>
      <c r="CO122" s="815"/>
      <c r="CP122" s="816" t="s">
        <v>344</v>
      </c>
      <c r="CQ122" s="817"/>
      <c r="CR122" s="817"/>
      <c r="CS122" s="817"/>
      <c r="CT122" s="817"/>
      <c r="CU122" s="817"/>
      <c r="CV122" s="817"/>
      <c r="CW122" s="817"/>
      <c r="CX122" s="817"/>
      <c r="CY122" s="817"/>
      <c r="CZ122" s="817"/>
      <c r="DA122" s="817"/>
      <c r="DB122" s="817"/>
      <c r="DC122" s="817"/>
      <c r="DD122" s="817"/>
      <c r="DE122" s="817"/>
      <c r="DF122" s="818"/>
      <c r="DG122" s="740">
        <v>18996</v>
      </c>
      <c r="DH122" s="741"/>
      <c r="DI122" s="741"/>
      <c r="DJ122" s="741"/>
      <c r="DK122" s="741"/>
      <c r="DL122" s="741">
        <v>32750</v>
      </c>
      <c r="DM122" s="741"/>
      <c r="DN122" s="741"/>
      <c r="DO122" s="741"/>
      <c r="DP122" s="741"/>
      <c r="DQ122" s="741">
        <v>67739</v>
      </c>
      <c r="DR122" s="741"/>
      <c r="DS122" s="741"/>
      <c r="DT122" s="741"/>
      <c r="DU122" s="741"/>
      <c r="DV122" s="746">
        <v>4</v>
      </c>
      <c r="DW122" s="746"/>
      <c r="DX122" s="746"/>
      <c r="DY122" s="746"/>
      <c r="DZ122" s="747"/>
    </row>
    <row r="123" spans="1:130" s="500" customFormat="1" ht="26.25" customHeight="1" x14ac:dyDescent="0.2">
      <c r="A123" s="800"/>
      <c r="B123" s="745"/>
      <c r="C123" s="737" t="s">
        <v>396</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121</v>
      </c>
      <c r="BA123" s="786"/>
      <c r="BB123" s="786"/>
      <c r="BC123" s="786"/>
      <c r="BD123" s="786"/>
      <c r="BE123" s="786"/>
      <c r="BF123" s="786"/>
      <c r="BG123" s="786"/>
      <c r="BH123" s="786"/>
      <c r="BI123" s="786"/>
      <c r="BJ123" s="786"/>
      <c r="BK123" s="786"/>
      <c r="BL123" s="786"/>
      <c r="BM123" s="786"/>
      <c r="BN123" s="786"/>
      <c r="BO123" s="766" t="s">
        <v>410</v>
      </c>
      <c r="BP123" s="787"/>
      <c r="BQ123" s="823">
        <v>6604026</v>
      </c>
      <c r="BR123" s="824"/>
      <c r="BS123" s="824"/>
      <c r="BT123" s="824"/>
      <c r="BU123" s="824"/>
      <c r="BV123" s="824">
        <v>6771136</v>
      </c>
      <c r="BW123" s="824"/>
      <c r="BX123" s="824"/>
      <c r="BY123" s="824"/>
      <c r="BZ123" s="824"/>
      <c r="CA123" s="824">
        <v>7119155</v>
      </c>
      <c r="CB123" s="824"/>
      <c r="CC123" s="824"/>
      <c r="CD123" s="824"/>
      <c r="CE123" s="824"/>
      <c r="CF123" s="788"/>
      <c r="CG123" s="789"/>
      <c r="CH123" s="789"/>
      <c r="CI123" s="789"/>
      <c r="CJ123" s="790"/>
      <c r="CK123" s="813"/>
      <c r="CL123" s="814"/>
      <c r="CM123" s="814"/>
      <c r="CN123" s="814"/>
      <c r="CO123" s="815"/>
      <c r="CP123" s="816" t="s">
        <v>348</v>
      </c>
      <c r="CQ123" s="817"/>
      <c r="CR123" s="817"/>
      <c r="CS123" s="817"/>
      <c r="CT123" s="817"/>
      <c r="CU123" s="817"/>
      <c r="CV123" s="817"/>
      <c r="CW123" s="817"/>
      <c r="CX123" s="817"/>
      <c r="CY123" s="817"/>
      <c r="CZ123" s="817"/>
      <c r="DA123" s="817"/>
      <c r="DB123" s="817"/>
      <c r="DC123" s="817"/>
      <c r="DD123" s="817"/>
      <c r="DE123" s="817"/>
      <c r="DF123" s="818"/>
      <c r="DG123" s="750">
        <v>28976</v>
      </c>
      <c r="DH123" s="751"/>
      <c r="DI123" s="751"/>
      <c r="DJ123" s="751"/>
      <c r="DK123" s="752"/>
      <c r="DL123" s="753">
        <v>26847</v>
      </c>
      <c r="DM123" s="751"/>
      <c r="DN123" s="751"/>
      <c r="DO123" s="751"/>
      <c r="DP123" s="752"/>
      <c r="DQ123" s="753">
        <v>25032</v>
      </c>
      <c r="DR123" s="751"/>
      <c r="DS123" s="751"/>
      <c r="DT123" s="751"/>
      <c r="DU123" s="752"/>
      <c r="DV123" s="754">
        <v>1.5</v>
      </c>
      <c r="DW123" s="755"/>
      <c r="DX123" s="755"/>
      <c r="DY123" s="755"/>
      <c r="DZ123" s="756"/>
    </row>
    <row r="124" spans="1:130" s="500" customFormat="1" ht="26.25" customHeight="1" thickBot="1" x14ac:dyDescent="0.25">
      <c r="A124" s="800"/>
      <c r="B124" s="745"/>
      <c r="C124" s="737" t="s">
        <v>399</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411</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65</v>
      </c>
      <c r="BR124" s="829"/>
      <c r="BS124" s="829"/>
      <c r="BT124" s="829"/>
      <c r="BU124" s="829"/>
      <c r="BV124" s="829" t="s">
        <v>65</v>
      </c>
      <c r="BW124" s="829"/>
      <c r="BX124" s="829"/>
      <c r="BY124" s="829"/>
      <c r="BZ124" s="829"/>
      <c r="CA124" s="829" t="s">
        <v>65</v>
      </c>
      <c r="CB124" s="829"/>
      <c r="CC124" s="829"/>
      <c r="CD124" s="829"/>
      <c r="CE124" s="829"/>
      <c r="CF124" s="830"/>
      <c r="CG124" s="831"/>
      <c r="CH124" s="831"/>
      <c r="CI124" s="831"/>
      <c r="CJ124" s="832"/>
      <c r="CK124" s="833"/>
      <c r="CL124" s="833"/>
      <c r="CM124" s="833"/>
      <c r="CN124" s="833"/>
      <c r="CO124" s="834"/>
      <c r="CP124" s="816" t="s">
        <v>412</v>
      </c>
      <c r="CQ124" s="817"/>
      <c r="CR124" s="817"/>
      <c r="CS124" s="817"/>
      <c r="CT124" s="817"/>
      <c r="CU124" s="817"/>
      <c r="CV124" s="817"/>
      <c r="CW124" s="817"/>
      <c r="CX124" s="817"/>
      <c r="CY124" s="817"/>
      <c r="CZ124" s="817"/>
      <c r="DA124" s="817"/>
      <c r="DB124" s="817"/>
      <c r="DC124" s="817"/>
      <c r="DD124" s="817"/>
      <c r="DE124" s="817"/>
      <c r="DF124" s="818"/>
      <c r="DG124" s="793" t="s">
        <v>65</v>
      </c>
      <c r="DH124" s="794"/>
      <c r="DI124" s="794"/>
      <c r="DJ124" s="794"/>
      <c r="DK124" s="795"/>
      <c r="DL124" s="796" t="s">
        <v>65</v>
      </c>
      <c r="DM124" s="794"/>
      <c r="DN124" s="794"/>
      <c r="DO124" s="794"/>
      <c r="DP124" s="795"/>
      <c r="DQ124" s="796" t="s">
        <v>65</v>
      </c>
      <c r="DR124" s="794"/>
      <c r="DS124" s="794"/>
      <c r="DT124" s="794"/>
      <c r="DU124" s="795"/>
      <c r="DV124" s="797" t="s">
        <v>65</v>
      </c>
      <c r="DW124" s="798"/>
      <c r="DX124" s="798"/>
      <c r="DY124" s="798"/>
      <c r="DZ124" s="799"/>
    </row>
    <row r="125" spans="1:130" s="500" customFormat="1" ht="26.25" customHeight="1" x14ac:dyDescent="0.2">
      <c r="A125" s="800"/>
      <c r="B125" s="745"/>
      <c r="C125" s="737" t="s">
        <v>401</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413</v>
      </c>
      <c r="CL125" s="805"/>
      <c r="CM125" s="805"/>
      <c r="CN125" s="805"/>
      <c r="CO125" s="806"/>
      <c r="CP125" s="716" t="s">
        <v>414</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x14ac:dyDescent="0.25">
      <c r="A126" s="800"/>
      <c r="B126" s="745"/>
      <c r="C126" s="737" t="s">
        <v>403</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65</v>
      </c>
      <c r="AB126" s="751"/>
      <c r="AC126" s="751"/>
      <c r="AD126" s="751"/>
      <c r="AE126" s="752"/>
      <c r="AF126" s="753">
        <v>64</v>
      </c>
      <c r="AG126" s="751"/>
      <c r="AH126" s="751"/>
      <c r="AI126" s="751"/>
      <c r="AJ126" s="752"/>
      <c r="AK126" s="753">
        <v>305</v>
      </c>
      <c r="AL126" s="751"/>
      <c r="AM126" s="751"/>
      <c r="AN126" s="751"/>
      <c r="AO126" s="752"/>
      <c r="AP126" s="754">
        <v>0</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415</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x14ac:dyDescent="0.2">
      <c r="A127" s="841"/>
      <c r="B127" s="792"/>
      <c r="C127" s="780" t="s">
        <v>416</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t="s">
        <v>65</v>
      </c>
      <c r="AB127" s="751"/>
      <c r="AC127" s="751"/>
      <c r="AD127" s="751"/>
      <c r="AE127" s="752"/>
      <c r="AF127" s="753" t="s">
        <v>65</v>
      </c>
      <c r="AG127" s="751"/>
      <c r="AH127" s="751"/>
      <c r="AI127" s="751"/>
      <c r="AJ127" s="752"/>
      <c r="AK127" s="753" t="s">
        <v>65</v>
      </c>
      <c r="AL127" s="751"/>
      <c r="AM127" s="751"/>
      <c r="AN127" s="751"/>
      <c r="AO127" s="752"/>
      <c r="AP127" s="754" t="s">
        <v>65</v>
      </c>
      <c r="AQ127" s="755"/>
      <c r="AR127" s="755"/>
      <c r="AS127" s="755"/>
      <c r="AT127" s="756"/>
      <c r="AU127" s="507"/>
      <c r="AV127" s="507"/>
      <c r="AW127" s="507"/>
      <c r="AX127" s="842" t="s">
        <v>417</v>
      </c>
      <c r="AY127" s="843"/>
      <c r="AZ127" s="843"/>
      <c r="BA127" s="843"/>
      <c r="BB127" s="843"/>
      <c r="BC127" s="843"/>
      <c r="BD127" s="843"/>
      <c r="BE127" s="844"/>
      <c r="BF127" s="845" t="s">
        <v>418</v>
      </c>
      <c r="BG127" s="843"/>
      <c r="BH127" s="843"/>
      <c r="BI127" s="843"/>
      <c r="BJ127" s="843"/>
      <c r="BK127" s="843"/>
      <c r="BL127" s="844"/>
      <c r="BM127" s="845" t="s">
        <v>419</v>
      </c>
      <c r="BN127" s="843"/>
      <c r="BO127" s="843"/>
      <c r="BP127" s="843"/>
      <c r="BQ127" s="843"/>
      <c r="BR127" s="843"/>
      <c r="BS127" s="844"/>
      <c r="BT127" s="845" t="s">
        <v>420</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421</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x14ac:dyDescent="0.25">
      <c r="A128" s="847" t="s">
        <v>422</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423</v>
      </c>
      <c r="X128" s="849"/>
      <c r="Y128" s="849"/>
      <c r="Z128" s="850"/>
      <c r="AA128" s="851" t="s">
        <v>65</v>
      </c>
      <c r="AB128" s="852"/>
      <c r="AC128" s="852"/>
      <c r="AD128" s="852"/>
      <c r="AE128" s="853"/>
      <c r="AF128" s="854" t="s">
        <v>65</v>
      </c>
      <c r="AG128" s="852"/>
      <c r="AH128" s="852"/>
      <c r="AI128" s="852"/>
      <c r="AJ128" s="853"/>
      <c r="AK128" s="854" t="s">
        <v>65</v>
      </c>
      <c r="AL128" s="852"/>
      <c r="AM128" s="852"/>
      <c r="AN128" s="852"/>
      <c r="AO128" s="853"/>
      <c r="AP128" s="855"/>
      <c r="AQ128" s="856"/>
      <c r="AR128" s="856"/>
      <c r="AS128" s="856"/>
      <c r="AT128" s="857"/>
      <c r="AU128" s="507"/>
      <c r="AV128" s="507"/>
      <c r="AW128" s="507"/>
      <c r="AX128" s="704" t="s">
        <v>424</v>
      </c>
      <c r="AY128" s="705"/>
      <c r="AZ128" s="705"/>
      <c r="BA128" s="705"/>
      <c r="BB128" s="705"/>
      <c r="BC128" s="705"/>
      <c r="BD128" s="705"/>
      <c r="BE128" s="706"/>
      <c r="BF128" s="858" t="s">
        <v>65</v>
      </c>
      <c r="BG128" s="859"/>
      <c r="BH128" s="859"/>
      <c r="BI128" s="859"/>
      <c r="BJ128" s="859"/>
      <c r="BK128" s="859"/>
      <c r="BL128" s="860"/>
      <c r="BM128" s="858">
        <v>15</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425</v>
      </c>
      <c r="CQ128" s="509"/>
      <c r="CR128" s="509"/>
      <c r="CS128" s="509"/>
      <c r="CT128" s="509"/>
      <c r="CU128" s="509"/>
      <c r="CV128" s="509"/>
      <c r="CW128" s="509"/>
      <c r="CX128" s="509"/>
      <c r="CY128" s="509"/>
      <c r="CZ128" s="509"/>
      <c r="DA128" s="509"/>
      <c r="DB128" s="509"/>
      <c r="DC128" s="509"/>
      <c r="DD128" s="509"/>
      <c r="DE128" s="509"/>
      <c r="DF128" s="866"/>
      <c r="DG128" s="867" t="s">
        <v>65</v>
      </c>
      <c r="DH128" s="868"/>
      <c r="DI128" s="868"/>
      <c r="DJ128" s="868"/>
      <c r="DK128" s="868"/>
      <c r="DL128" s="868" t="s">
        <v>65</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x14ac:dyDescent="0.2">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426</v>
      </c>
      <c r="X129" s="872"/>
      <c r="Y129" s="872"/>
      <c r="Z129" s="873"/>
      <c r="AA129" s="750">
        <v>1701698</v>
      </c>
      <c r="AB129" s="751"/>
      <c r="AC129" s="751"/>
      <c r="AD129" s="751"/>
      <c r="AE129" s="752"/>
      <c r="AF129" s="753">
        <v>1853979</v>
      </c>
      <c r="AG129" s="751"/>
      <c r="AH129" s="751"/>
      <c r="AI129" s="751"/>
      <c r="AJ129" s="752"/>
      <c r="AK129" s="753">
        <v>2000045</v>
      </c>
      <c r="AL129" s="751"/>
      <c r="AM129" s="751"/>
      <c r="AN129" s="751"/>
      <c r="AO129" s="752"/>
      <c r="AP129" s="874"/>
      <c r="AQ129" s="875"/>
      <c r="AR129" s="875"/>
      <c r="AS129" s="875"/>
      <c r="AT129" s="876"/>
      <c r="AU129" s="508"/>
      <c r="AV129" s="508"/>
      <c r="AW129" s="508"/>
      <c r="AX129" s="877" t="s">
        <v>427</v>
      </c>
      <c r="AY129" s="738"/>
      <c r="AZ129" s="738"/>
      <c r="BA129" s="738"/>
      <c r="BB129" s="738"/>
      <c r="BC129" s="738"/>
      <c r="BD129" s="738"/>
      <c r="BE129" s="739"/>
      <c r="BF129" s="878" t="s">
        <v>65</v>
      </c>
      <c r="BG129" s="879"/>
      <c r="BH129" s="879"/>
      <c r="BI129" s="879"/>
      <c r="BJ129" s="879"/>
      <c r="BK129" s="879"/>
      <c r="BL129" s="880"/>
      <c r="BM129" s="878">
        <v>20</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2">
      <c r="A130" s="725" t="s">
        <v>428</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429</v>
      </c>
      <c r="X130" s="872"/>
      <c r="Y130" s="872"/>
      <c r="Z130" s="873"/>
      <c r="AA130" s="750">
        <v>253081</v>
      </c>
      <c r="AB130" s="751"/>
      <c r="AC130" s="751"/>
      <c r="AD130" s="751"/>
      <c r="AE130" s="752"/>
      <c r="AF130" s="753">
        <v>311656</v>
      </c>
      <c r="AG130" s="751"/>
      <c r="AH130" s="751"/>
      <c r="AI130" s="751"/>
      <c r="AJ130" s="752"/>
      <c r="AK130" s="753">
        <v>316277</v>
      </c>
      <c r="AL130" s="751"/>
      <c r="AM130" s="751"/>
      <c r="AN130" s="751"/>
      <c r="AO130" s="752"/>
      <c r="AP130" s="874"/>
      <c r="AQ130" s="875"/>
      <c r="AR130" s="875"/>
      <c r="AS130" s="875"/>
      <c r="AT130" s="876"/>
      <c r="AU130" s="508"/>
      <c r="AV130" s="508"/>
      <c r="AW130" s="508"/>
      <c r="AX130" s="877" t="s">
        <v>430</v>
      </c>
      <c r="AY130" s="738"/>
      <c r="AZ130" s="738"/>
      <c r="BA130" s="738"/>
      <c r="BB130" s="738"/>
      <c r="BC130" s="738"/>
      <c r="BD130" s="738"/>
      <c r="BE130" s="739"/>
      <c r="BF130" s="883">
        <v>11.4</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5">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431</v>
      </c>
      <c r="X131" s="890"/>
      <c r="Y131" s="890"/>
      <c r="Z131" s="891"/>
      <c r="AA131" s="793">
        <v>1448617</v>
      </c>
      <c r="AB131" s="794"/>
      <c r="AC131" s="794"/>
      <c r="AD131" s="794"/>
      <c r="AE131" s="795"/>
      <c r="AF131" s="796">
        <v>1542323</v>
      </c>
      <c r="AG131" s="794"/>
      <c r="AH131" s="794"/>
      <c r="AI131" s="794"/>
      <c r="AJ131" s="795"/>
      <c r="AK131" s="796">
        <v>1683768</v>
      </c>
      <c r="AL131" s="794"/>
      <c r="AM131" s="794"/>
      <c r="AN131" s="794"/>
      <c r="AO131" s="795"/>
      <c r="AP131" s="892"/>
      <c r="AQ131" s="893"/>
      <c r="AR131" s="893"/>
      <c r="AS131" s="893"/>
      <c r="AT131" s="894"/>
      <c r="AU131" s="508"/>
      <c r="AV131" s="508"/>
      <c r="AW131" s="508"/>
      <c r="AX131" s="895" t="s">
        <v>432</v>
      </c>
      <c r="AY131" s="509"/>
      <c r="AZ131" s="509"/>
      <c r="BA131" s="509"/>
      <c r="BB131" s="509"/>
      <c r="BC131" s="509"/>
      <c r="BD131" s="509"/>
      <c r="BE131" s="866"/>
      <c r="BF131" s="896" t="s">
        <v>65</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2">
      <c r="A132" s="902" t="s">
        <v>433</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434</v>
      </c>
      <c r="W132" s="904"/>
      <c r="X132" s="904"/>
      <c r="Y132" s="904"/>
      <c r="Z132" s="905"/>
      <c r="AA132" s="906">
        <v>11.72193893</v>
      </c>
      <c r="AB132" s="907"/>
      <c r="AC132" s="907"/>
      <c r="AD132" s="907"/>
      <c r="AE132" s="908"/>
      <c r="AF132" s="909">
        <v>11.25049682</v>
      </c>
      <c r="AG132" s="907"/>
      <c r="AH132" s="907"/>
      <c r="AI132" s="907"/>
      <c r="AJ132" s="908"/>
      <c r="AK132" s="909">
        <v>11.30304175</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5">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435</v>
      </c>
      <c r="W133" s="914"/>
      <c r="X133" s="914"/>
      <c r="Y133" s="914"/>
      <c r="Z133" s="915"/>
      <c r="AA133" s="916">
        <v>8</v>
      </c>
      <c r="AB133" s="917"/>
      <c r="AC133" s="917"/>
      <c r="AD133" s="917"/>
      <c r="AE133" s="918"/>
      <c r="AF133" s="916">
        <v>9.6999999999999993</v>
      </c>
      <c r="AG133" s="917"/>
      <c r="AH133" s="917"/>
      <c r="AI133" s="917"/>
      <c r="AJ133" s="918"/>
      <c r="AK133" s="916">
        <v>11.4</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2">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 hidden="1" x14ac:dyDescent="0.2">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cputU6LuDKPIWzt93Zb8cEDUHI2291S7VhVzdBiXcXPmc/o99g3AeRESpcTyQ4Qix/+UXY4W53ocwV3NJdOWNQ==" saltValue="Laeu06D6qNeQ6mIu3/LD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4" zoomScaleNormal="85" zoomScaleSheetLayoutView="10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CbhZZX8t+CA/YNuy7PMhXuT1lG9Y4lXmiCkTu797RTDg2BMs6napfh08N+GaSHpuDW85Uyk/fSQ439crjBlw==" saltValue="cDJ9hi67fM+aDJgm6b0h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x14ac:dyDescent="0.2"/>
  <cols>
    <col min="1" max="36" width="2.453125" style="921" customWidth="1"/>
    <col min="37" max="44" width="17" style="921" customWidth="1"/>
    <col min="45" max="45" width="6.08984375" style="928" customWidth="1"/>
    <col min="46" max="46" width="3" style="926" customWidth="1"/>
    <col min="47" max="47" width="19.08984375" style="921" hidden="1" customWidth="1"/>
    <col min="48" max="52" width="12.6328125" style="921" hidden="1" customWidth="1"/>
    <col min="53" max="16384" width="8.6328125" style="921" hidden="1"/>
  </cols>
  <sheetData>
    <row r="1" spans="1:46" ht="13" x14ac:dyDescent="0.2">
      <c r="AS1" s="922"/>
      <c r="AT1" s="922"/>
    </row>
    <row r="2" spans="1:46" ht="13" x14ac:dyDescent="0.2">
      <c r="AS2" s="922"/>
      <c r="AT2" s="922"/>
    </row>
    <row r="3" spans="1:46" ht="13" x14ac:dyDescent="0.2">
      <c r="AS3" s="922"/>
      <c r="AT3" s="922"/>
    </row>
    <row r="4" spans="1:46" ht="13" x14ac:dyDescent="0.2">
      <c r="AS4" s="922"/>
      <c r="AT4" s="922"/>
    </row>
    <row r="5" spans="1:46" ht="16.5" x14ac:dyDescent="0.2">
      <c r="A5" s="923" t="s">
        <v>436</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ht="13" x14ac:dyDescent="0.2">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437</v>
      </c>
      <c r="AL6" s="927"/>
      <c r="AM6" s="927"/>
      <c r="AN6" s="927"/>
      <c r="AO6" s="922"/>
      <c r="AP6" s="922"/>
      <c r="AQ6" s="922"/>
      <c r="AR6" s="922"/>
    </row>
    <row r="7" spans="1:46" ht="13.5" customHeight="1" x14ac:dyDescent="0.2">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438</v>
      </c>
      <c r="AP7" s="933"/>
      <c r="AQ7" s="934" t="s">
        <v>439</v>
      </c>
      <c r="AR7" s="935"/>
    </row>
    <row r="8" spans="1:46" ht="13" x14ac:dyDescent="0.2">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440</v>
      </c>
      <c r="AQ8" s="941" t="s">
        <v>441</v>
      </c>
      <c r="AR8" s="942" t="s">
        <v>442</v>
      </c>
    </row>
    <row r="9" spans="1:46" ht="13" x14ac:dyDescent="0.2">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443</v>
      </c>
      <c r="AL9" s="944"/>
      <c r="AM9" s="944"/>
      <c r="AN9" s="945"/>
      <c r="AO9" s="946">
        <v>519939</v>
      </c>
      <c r="AP9" s="946">
        <v>249013</v>
      </c>
      <c r="AQ9" s="947">
        <v>231388</v>
      </c>
      <c r="AR9" s="948">
        <v>7.6</v>
      </c>
    </row>
    <row r="10" spans="1:46" ht="13.5" customHeight="1" x14ac:dyDescent="0.2">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444</v>
      </c>
      <c r="AL10" s="944"/>
      <c r="AM10" s="944"/>
      <c r="AN10" s="945"/>
      <c r="AO10" s="949">
        <v>53254</v>
      </c>
      <c r="AP10" s="949">
        <v>25505</v>
      </c>
      <c r="AQ10" s="950">
        <v>33497</v>
      </c>
      <c r="AR10" s="951">
        <v>-23.9</v>
      </c>
    </row>
    <row r="11" spans="1:46" ht="13.5" customHeight="1" x14ac:dyDescent="0.2">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445</v>
      </c>
      <c r="AL11" s="944"/>
      <c r="AM11" s="944"/>
      <c r="AN11" s="945"/>
      <c r="AO11" s="949" t="s">
        <v>446</v>
      </c>
      <c r="AP11" s="949" t="s">
        <v>446</v>
      </c>
      <c r="AQ11" s="950">
        <v>3588</v>
      </c>
      <c r="AR11" s="951" t="s">
        <v>446</v>
      </c>
    </row>
    <row r="12" spans="1:46" ht="13.5" customHeight="1" x14ac:dyDescent="0.2">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447</v>
      </c>
      <c r="AL12" s="944"/>
      <c r="AM12" s="944"/>
      <c r="AN12" s="945"/>
      <c r="AO12" s="949" t="s">
        <v>446</v>
      </c>
      <c r="AP12" s="949" t="s">
        <v>446</v>
      </c>
      <c r="AQ12" s="950" t="s">
        <v>446</v>
      </c>
      <c r="AR12" s="951" t="s">
        <v>446</v>
      </c>
    </row>
    <row r="13" spans="1:46" ht="13.5" customHeight="1" x14ac:dyDescent="0.2">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448</v>
      </c>
      <c r="AL13" s="944"/>
      <c r="AM13" s="944"/>
      <c r="AN13" s="945"/>
      <c r="AO13" s="949">
        <v>10925</v>
      </c>
      <c r="AP13" s="949">
        <v>5232</v>
      </c>
      <c r="AQ13" s="950">
        <v>10932</v>
      </c>
      <c r="AR13" s="951">
        <v>-52.1</v>
      </c>
    </row>
    <row r="14" spans="1:46" ht="13.5" customHeight="1" x14ac:dyDescent="0.2">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449</v>
      </c>
      <c r="AL14" s="944"/>
      <c r="AM14" s="944"/>
      <c r="AN14" s="945"/>
      <c r="AO14" s="949">
        <v>17624</v>
      </c>
      <c r="AP14" s="949">
        <v>8441</v>
      </c>
      <c r="AQ14" s="950">
        <v>4261</v>
      </c>
      <c r="AR14" s="951">
        <v>98.1</v>
      </c>
    </row>
    <row r="15" spans="1:46" ht="13.5" customHeight="1" x14ac:dyDescent="0.2">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450</v>
      </c>
      <c r="AL15" s="953"/>
      <c r="AM15" s="953"/>
      <c r="AN15" s="954"/>
      <c r="AO15" s="949">
        <v>-33210</v>
      </c>
      <c r="AP15" s="949">
        <v>-15905</v>
      </c>
      <c r="AQ15" s="950">
        <v>-17972</v>
      </c>
      <c r="AR15" s="951">
        <v>-11.5</v>
      </c>
    </row>
    <row r="16" spans="1:46" ht="13" x14ac:dyDescent="0.2">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121</v>
      </c>
      <c r="AL16" s="953"/>
      <c r="AM16" s="953"/>
      <c r="AN16" s="954"/>
      <c r="AO16" s="949">
        <v>568532</v>
      </c>
      <c r="AP16" s="949">
        <v>272285</v>
      </c>
      <c r="AQ16" s="950">
        <v>265695</v>
      </c>
      <c r="AR16" s="951">
        <v>2.5</v>
      </c>
    </row>
    <row r="17" spans="1:46" ht="13" x14ac:dyDescent="0.2">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ht="13" x14ac:dyDescent="0.2">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ht="13" x14ac:dyDescent="0.2">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451</v>
      </c>
      <c r="AL19" s="922"/>
      <c r="AM19" s="922"/>
      <c r="AN19" s="922"/>
      <c r="AO19" s="922"/>
      <c r="AP19" s="922"/>
      <c r="AQ19" s="922"/>
      <c r="AR19" s="922"/>
    </row>
    <row r="20" spans="1:46" ht="13" x14ac:dyDescent="0.2">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452</v>
      </c>
      <c r="AP20" s="961" t="s">
        <v>453</v>
      </c>
      <c r="AQ20" s="962" t="s">
        <v>454</v>
      </c>
      <c r="AR20" s="963"/>
    </row>
    <row r="21" spans="1:46" s="972" customFormat="1" ht="13" x14ac:dyDescent="0.2">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455</v>
      </c>
      <c r="AL21" s="966"/>
      <c r="AM21" s="966"/>
      <c r="AN21" s="967"/>
      <c r="AO21" s="968">
        <v>24.9</v>
      </c>
      <c r="AP21" s="969">
        <v>23.14</v>
      </c>
      <c r="AQ21" s="970">
        <v>1.76</v>
      </c>
      <c r="AR21" s="927"/>
      <c r="AS21" s="971"/>
      <c r="AT21" s="964"/>
    </row>
    <row r="22" spans="1:46" s="972" customFormat="1" ht="13" x14ac:dyDescent="0.2">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456</v>
      </c>
      <c r="AL22" s="966"/>
      <c r="AM22" s="966"/>
      <c r="AN22" s="967"/>
      <c r="AO22" s="973">
        <v>93.4</v>
      </c>
      <c r="AP22" s="974">
        <v>95.7</v>
      </c>
      <c r="AQ22" s="975">
        <v>-2.2999999999999998</v>
      </c>
      <c r="AR22" s="956"/>
      <c r="AS22" s="971"/>
      <c r="AT22" s="964"/>
    </row>
    <row r="23" spans="1:46" s="972" customFormat="1" ht="13" x14ac:dyDescent="0.2">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ht="13" x14ac:dyDescent="0.2">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ht="13" x14ac:dyDescent="0.2">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ht="13" x14ac:dyDescent="0.2">
      <c r="A26" s="980" t="s">
        <v>457</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ht="13" x14ac:dyDescent="0.2">
      <c r="A27" s="981"/>
      <c r="AO27" s="922"/>
      <c r="AP27" s="922"/>
      <c r="AQ27" s="922"/>
      <c r="AR27" s="922"/>
      <c r="AS27" s="922"/>
      <c r="AT27" s="922"/>
    </row>
    <row r="28" spans="1:46" ht="16.5" x14ac:dyDescent="0.2">
      <c r="A28" s="923" t="s">
        <v>458</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ht="13" x14ac:dyDescent="0.2">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459</v>
      </c>
      <c r="AL29" s="927"/>
      <c r="AM29" s="927"/>
      <c r="AN29" s="927"/>
      <c r="AO29" s="922"/>
      <c r="AP29" s="922"/>
      <c r="AQ29" s="922"/>
      <c r="AR29" s="922"/>
      <c r="AS29" s="983"/>
    </row>
    <row r="30" spans="1:46" ht="13.5" customHeight="1" x14ac:dyDescent="0.2">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438</v>
      </c>
      <c r="AP30" s="933"/>
      <c r="AQ30" s="934" t="s">
        <v>439</v>
      </c>
      <c r="AR30" s="935"/>
    </row>
    <row r="31" spans="1:46" ht="13" x14ac:dyDescent="0.2">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440</v>
      </c>
      <c r="AQ31" s="941" t="s">
        <v>441</v>
      </c>
      <c r="AR31" s="942" t="s">
        <v>442</v>
      </c>
    </row>
    <row r="32" spans="1:46" ht="27" customHeight="1" x14ac:dyDescent="0.2">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460</v>
      </c>
      <c r="AL32" s="985"/>
      <c r="AM32" s="985"/>
      <c r="AN32" s="986"/>
      <c r="AO32" s="987">
        <v>420376</v>
      </c>
      <c r="AP32" s="987">
        <v>201330</v>
      </c>
      <c r="AQ32" s="988">
        <v>153945</v>
      </c>
      <c r="AR32" s="989">
        <v>30.8</v>
      </c>
    </row>
    <row r="33" spans="1:46" ht="13.5" customHeight="1" x14ac:dyDescent="0.2">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461</v>
      </c>
      <c r="AL33" s="985"/>
      <c r="AM33" s="985"/>
      <c r="AN33" s="986"/>
      <c r="AO33" s="987" t="s">
        <v>446</v>
      </c>
      <c r="AP33" s="987" t="s">
        <v>446</v>
      </c>
      <c r="AQ33" s="988" t="s">
        <v>446</v>
      </c>
      <c r="AR33" s="989" t="s">
        <v>446</v>
      </c>
    </row>
    <row r="34" spans="1:46" ht="27" customHeight="1" x14ac:dyDescent="0.2">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462</v>
      </c>
      <c r="AL34" s="985"/>
      <c r="AM34" s="985"/>
      <c r="AN34" s="986"/>
      <c r="AO34" s="987" t="s">
        <v>446</v>
      </c>
      <c r="AP34" s="987" t="s">
        <v>446</v>
      </c>
      <c r="AQ34" s="988">
        <v>4</v>
      </c>
      <c r="AR34" s="989" t="s">
        <v>446</v>
      </c>
    </row>
    <row r="35" spans="1:46" ht="27" customHeight="1" x14ac:dyDescent="0.2">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463</v>
      </c>
      <c r="AL35" s="985"/>
      <c r="AM35" s="985"/>
      <c r="AN35" s="986"/>
      <c r="AO35" s="987">
        <v>63971</v>
      </c>
      <c r="AP35" s="987">
        <v>30637</v>
      </c>
      <c r="AQ35" s="988">
        <v>31105</v>
      </c>
      <c r="AR35" s="989">
        <v>-1.5</v>
      </c>
    </row>
    <row r="36" spans="1:46" ht="27" customHeight="1" x14ac:dyDescent="0.2">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464</v>
      </c>
      <c r="AL36" s="985"/>
      <c r="AM36" s="985"/>
      <c r="AN36" s="986"/>
      <c r="AO36" s="987">
        <v>21942</v>
      </c>
      <c r="AP36" s="987">
        <v>10509</v>
      </c>
      <c r="AQ36" s="988">
        <v>3257</v>
      </c>
      <c r="AR36" s="989">
        <v>222.7</v>
      </c>
    </row>
    <row r="37" spans="1:46" ht="13.5" customHeight="1" x14ac:dyDescent="0.2">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465</v>
      </c>
      <c r="AL37" s="985"/>
      <c r="AM37" s="985"/>
      <c r="AN37" s="986"/>
      <c r="AO37" s="987">
        <v>305</v>
      </c>
      <c r="AP37" s="987">
        <v>146</v>
      </c>
      <c r="AQ37" s="988">
        <v>1590</v>
      </c>
      <c r="AR37" s="989">
        <v>-90.8</v>
      </c>
    </row>
    <row r="38" spans="1:46" ht="27" customHeight="1" x14ac:dyDescent="0.2">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466</v>
      </c>
      <c r="AL38" s="991"/>
      <c r="AM38" s="991"/>
      <c r="AN38" s="992"/>
      <c r="AO38" s="993" t="s">
        <v>446</v>
      </c>
      <c r="AP38" s="993" t="s">
        <v>446</v>
      </c>
      <c r="AQ38" s="994">
        <v>20</v>
      </c>
      <c r="AR38" s="975" t="s">
        <v>446</v>
      </c>
      <c r="AS38" s="983"/>
    </row>
    <row r="39" spans="1:46" ht="13" x14ac:dyDescent="0.2">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467</v>
      </c>
      <c r="AL39" s="991"/>
      <c r="AM39" s="991"/>
      <c r="AN39" s="992"/>
      <c r="AO39" s="987" t="s">
        <v>446</v>
      </c>
      <c r="AP39" s="987" t="s">
        <v>446</v>
      </c>
      <c r="AQ39" s="988">
        <v>-7358</v>
      </c>
      <c r="AR39" s="989" t="s">
        <v>446</v>
      </c>
      <c r="AS39" s="983"/>
    </row>
    <row r="40" spans="1:46" ht="27" customHeight="1" x14ac:dyDescent="0.2">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468</v>
      </c>
      <c r="AL40" s="985"/>
      <c r="AM40" s="985"/>
      <c r="AN40" s="986"/>
      <c r="AO40" s="987">
        <v>-316277</v>
      </c>
      <c r="AP40" s="987">
        <v>-151474</v>
      </c>
      <c r="AQ40" s="988">
        <v>-130450</v>
      </c>
      <c r="AR40" s="989">
        <v>16.100000000000001</v>
      </c>
      <c r="AS40" s="983"/>
    </row>
    <row r="41" spans="1:46" ht="13" x14ac:dyDescent="0.2">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232</v>
      </c>
      <c r="AL41" s="996"/>
      <c r="AM41" s="996"/>
      <c r="AN41" s="997"/>
      <c r="AO41" s="987">
        <v>190317</v>
      </c>
      <c r="AP41" s="987">
        <v>91148</v>
      </c>
      <c r="AQ41" s="988">
        <v>52112</v>
      </c>
      <c r="AR41" s="989">
        <v>74.900000000000006</v>
      </c>
      <c r="AS41" s="983"/>
    </row>
    <row r="42" spans="1:46" ht="13" x14ac:dyDescent="0.2">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469</v>
      </c>
      <c r="AL42" s="922"/>
      <c r="AM42" s="922"/>
      <c r="AN42" s="922"/>
      <c r="AO42" s="922"/>
      <c r="AP42" s="922"/>
      <c r="AQ42" s="956"/>
      <c r="AR42" s="956"/>
      <c r="AS42" s="983"/>
    </row>
    <row r="43" spans="1:46" ht="13" x14ac:dyDescent="0.2">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ht="13" x14ac:dyDescent="0.2">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ht="13" x14ac:dyDescent="0.2">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ht="13" x14ac:dyDescent="0.2">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2">
      <c r="A47" s="1002" t="s">
        <v>470</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ht="13" x14ac:dyDescent="0.2">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471</v>
      </c>
      <c r="AL48" s="1003"/>
      <c r="AM48" s="1003"/>
      <c r="AN48" s="1003"/>
      <c r="AO48" s="1003"/>
      <c r="AP48" s="1003"/>
      <c r="AQ48" s="1004"/>
      <c r="AR48" s="1003"/>
    </row>
    <row r="49" spans="1:44" ht="13.5" customHeight="1" x14ac:dyDescent="0.2">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438</v>
      </c>
      <c r="AN49" s="1008" t="s">
        <v>472</v>
      </c>
      <c r="AO49" s="1009"/>
      <c r="AP49" s="1009"/>
      <c r="AQ49" s="1009"/>
      <c r="AR49" s="1010"/>
    </row>
    <row r="50" spans="1:44" ht="13" x14ac:dyDescent="0.2">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473</v>
      </c>
      <c r="AO50" s="1015" t="s">
        <v>474</v>
      </c>
      <c r="AP50" s="1016" t="s">
        <v>475</v>
      </c>
      <c r="AQ50" s="1017" t="s">
        <v>476</v>
      </c>
      <c r="AR50" s="1018" t="s">
        <v>477</v>
      </c>
    </row>
    <row r="51" spans="1:44" ht="13" x14ac:dyDescent="0.2">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478</v>
      </c>
      <c r="AL51" s="1006"/>
      <c r="AM51" s="1019">
        <v>1081785</v>
      </c>
      <c r="AN51" s="1020">
        <v>479090</v>
      </c>
      <c r="AO51" s="1021">
        <v>13.1</v>
      </c>
      <c r="AP51" s="1022">
        <v>291173</v>
      </c>
      <c r="AQ51" s="1023">
        <v>-0.3</v>
      </c>
      <c r="AR51" s="1024">
        <v>13.4</v>
      </c>
    </row>
    <row r="52" spans="1:44" ht="13" x14ac:dyDescent="0.2">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479</v>
      </c>
      <c r="AM52" s="1027">
        <v>823732</v>
      </c>
      <c r="AN52" s="1028">
        <v>364806</v>
      </c>
      <c r="AO52" s="1029">
        <v>5.5</v>
      </c>
      <c r="AP52" s="1030">
        <v>119071</v>
      </c>
      <c r="AQ52" s="1031">
        <v>-6.7</v>
      </c>
      <c r="AR52" s="1032">
        <v>12.2</v>
      </c>
    </row>
    <row r="53" spans="1:44" ht="13" x14ac:dyDescent="0.2">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480</v>
      </c>
      <c r="AL53" s="1006"/>
      <c r="AM53" s="1019">
        <v>670425</v>
      </c>
      <c r="AN53" s="1020">
        <v>301857</v>
      </c>
      <c r="AO53" s="1021">
        <v>-37</v>
      </c>
      <c r="AP53" s="1022">
        <v>271581</v>
      </c>
      <c r="AQ53" s="1023">
        <v>-6.7</v>
      </c>
      <c r="AR53" s="1024">
        <v>-30.3</v>
      </c>
    </row>
    <row r="54" spans="1:44" ht="13" x14ac:dyDescent="0.2">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479</v>
      </c>
      <c r="AM54" s="1027">
        <v>308364</v>
      </c>
      <c r="AN54" s="1028">
        <v>138840</v>
      </c>
      <c r="AO54" s="1029">
        <v>-61.9</v>
      </c>
      <c r="AP54" s="1030">
        <v>117844</v>
      </c>
      <c r="AQ54" s="1031">
        <v>-1</v>
      </c>
      <c r="AR54" s="1032">
        <v>-60.9</v>
      </c>
    </row>
    <row r="55" spans="1:44" ht="13" x14ac:dyDescent="0.2">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481</v>
      </c>
      <c r="AL55" s="1006"/>
      <c r="AM55" s="1019">
        <v>953349</v>
      </c>
      <c r="AN55" s="1020">
        <v>440143</v>
      </c>
      <c r="AO55" s="1021">
        <v>45.8</v>
      </c>
      <c r="AP55" s="1022">
        <v>268375</v>
      </c>
      <c r="AQ55" s="1023">
        <v>-1.2</v>
      </c>
      <c r="AR55" s="1024">
        <v>47</v>
      </c>
    </row>
    <row r="56" spans="1:44" ht="13" x14ac:dyDescent="0.2">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479</v>
      </c>
      <c r="AM56" s="1027">
        <v>315279</v>
      </c>
      <c r="AN56" s="1028">
        <v>145558</v>
      </c>
      <c r="AO56" s="1029">
        <v>4.8</v>
      </c>
      <c r="AP56" s="1030">
        <v>119602</v>
      </c>
      <c r="AQ56" s="1031">
        <v>1.5</v>
      </c>
      <c r="AR56" s="1032">
        <v>3.3</v>
      </c>
    </row>
    <row r="57" spans="1:44" ht="13" x14ac:dyDescent="0.2">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482</v>
      </c>
      <c r="AL57" s="1006"/>
      <c r="AM57" s="1019">
        <v>573618</v>
      </c>
      <c r="AN57" s="1020">
        <v>268674</v>
      </c>
      <c r="AO57" s="1021">
        <v>-39</v>
      </c>
      <c r="AP57" s="1022">
        <v>301035</v>
      </c>
      <c r="AQ57" s="1023">
        <v>12.2</v>
      </c>
      <c r="AR57" s="1024">
        <v>-51.2</v>
      </c>
    </row>
    <row r="58" spans="1:44" ht="13" x14ac:dyDescent="0.2">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479</v>
      </c>
      <c r="AM58" s="1027">
        <v>178102</v>
      </c>
      <c r="AN58" s="1028">
        <v>83420</v>
      </c>
      <c r="AO58" s="1029">
        <v>-42.7</v>
      </c>
      <c r="AP58" s="1030">
        <v>154376</v>
      </c>
      <c r="AQ58" s="1031">
        <v>29.1</v>
      </c>
      <c r="AR58" s="1032">
        <v>-71.8</v>
      </c>
    </row>
    <row r="59" spans="1:44" ht="13" x14ac:dyDescent="0.2">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483</v>
      </c>
      <c r="AL59" s="1006"/>
      <c r="AM59" s="1019">
        <v>293718</v>
      </c>
      <c r="AN59" s="1020">
        <v>140670</v>
      </c>
      <c r="AO59" s="1021">
        <v>-47.6</v>
      </c>
      <c r="AP59" s="1022">
        <v>277467</v>
      </c>
      <c r="AQ59" s="1023">
        <v>-7.8</v>
      </c>
      <c r="AR59" s="1024">
        <v>-39.799999999999997</v>
      </c>
    </row>
    <row r="60" spans="1:44" ht="13" x14ac:dyDescent="0.2">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479</v>
      </c>
      <c r="AM60" s="1027">
        <v>130884</v>
      </c>
      <c r="AN60" s="1028">
        <v>62684</v>
      </c>
      <c r="AO60" s="1029">
        <v>-24.9</v>
      </c>
      <c r="AP60" s="1030">
        <v>128378</v>
      </c>
      <c r="AQ60" s="1031">
        <v>-16.8</v>
      </c>
      <c r="AR60" s="1032">
        <v>-8.1</v>
      </c>
    </row>
    <row r="61" spans="1:44" ht="13" x14ac:dyDescent="0.2">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484</v>
      </c>
      <c r="AL61" s="1033"/>
      <c r="AM61" s="1034">
        <v>714579</v>
      </c>
      <c r="AN61" s="1035">
        <v>326087</v>
      </c>
      <c r="AO61" s="1036">
        <v>-12.9</v>
      </c>
      <c r="AP61" s="1037">
        <v>281926</v>
      </c>
      <c r="AQ61" s="1038">
        <v>-0.8</v>
      </c>
      <c r="AR61" s="1024">
        <v>-12.1</v>
      </c>
    </row>
    <row r="62" spans="1:44" ht="13" x14ac:dyDescent="0.2">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479</v>
      </c>
      <c r="AM62" s="1027">
        <v>351272</v>
      </c>
      <c r="AN62" s="1028">
        <v>159062</v>
      </c>
      <c r="AO62" s="1029">
        <v>-23.8</v>
      </c>
      <c r="AP62" s="1030">
        <v>127854</v>
      </c>
      <c r="AQ62" s="1031">
        <v>1.2</v>
      </c>
      <c r="AR62" s="1032">
        <v>-25</v>
      </c>
    </row>
    <row r="63" spans="1:44" ht="13" x14ac:dyDescent="0.2">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ht="13" x14ac:dyDescent="0.2">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ht="13" x14ac:dyDescent="0.2">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ht="13" x14ac:dyDescent="0.2">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2">
      <c r="AK67" s="922"/>
      <c r="AL67" s="922"/>
      <c r="AM67" s="922"/>
      <c r="AN67" s="922"/>
      <c r="AO67" s="922"/>
      <c r="AP67" s="922"/>
      <c r="AQ67" s="922"/>
      <c r="AR67" s="922"/>
      <c r="AS67" s="922"/>
      <c r="AT67" s="922"/>
    </row>
    <row r="68" spans="1:46" ht="13.5" hidden="1" customHeight="1" x14ac:dyDescent="0.2">
      <c r="AK68" s="922"/>
      <c r="AL68" s="922"/>
      <c r="AM68" s="922"/>
      <c r="AN68" s="922"/>
      <c r="AO68" s="922"/>
      <c r="AP68" s="922"/>
      <c r="AQ68" s="922"/>
      <c r="AR68" s="922"/>
    </row>
    <row r="69" spans="1:46" ht="13.5" hidden="1" customHeight="1" x14ac:dyDescent="0.2">
      <c r="AK69" s="922"/>
      <c r="AL69" s="922"/>
      <c r="AM69" s="922"/>
      <c r="AN69" s="922"/>
      <c r="AO69" s="922"/>
      <c r="AP69" s="922"/>
      <c r="AQ69" s="922"/>
      <c r="AR69" s="922"/>
    </row>
    <row r="70" spans="1:46" ht="13" hidden="1" x14ac:dyDescent="0.2">
      <c r="AK70" s="922"/>
      <c r="AL70" s="922"/>
      <c r="AM70" s="922"/>
      <c r="AN70" s="922"/>
      <c r="AO70" s="922"/>
      <c r="AP70" s="922"/>
      <c r="AQ70" s="922"/>
      <c r="AR70" s="922"/>
    </row>
    <row r="71" spans="1:46" ht="13" hidden="1" x14ac:dyDescent="0.2">
      <c r="AK71" s="922"/>
      <c r="AL71" s="922"/>
      <c r="AM71" s="922"/>
      <c r="AN71" s="922"/>
      <c r="AO71" s="922"/>
      <c r="AP71" s="922"/>
      <c r="AQ71" s="922"/>
      <c r="AR71" s="922"/>
    </row>
    <row r="72" spans="1:46" ht="13" hidden="1" x14ac:dyDescent="0.2">
      <c r="AK72" s="922"/>
      <c r="AL72" s="922"/>
      <c r="AM72" s="922"/>
      <c r="AN72" s="922"/>
      <c r="AO72" s="922"/>
      <c r="AP72" s="922"/>
      <c r="AQ72" s="922"/>
      <c r="AR72" s="922"/>
    </row>
    <row r="73" spans="1:46" ht="13" hidden="1" x14ac:dyDescent="0.2">
      <c r="AK73" s="922"/>
      <c r="AL73" s="922"/>
      <c r="AM73" s="922"/>
      <c r="AN73" s="922"/>
      <c r="AO73" s="922"/>
      <c r="AP73" s="922"/>
      <c r="AQ73" s="922"/>
      <c r="AR73" s="922"/>
    </row>
  </sheetData>
  <sheetProtection algorithmName="SHA-512" hashValue="HuiqtAaHZzgDrG6y5tpzy0RIJGA2Rj6YQkfM39uhW1qSruSxIQtKY6QXsHAJElLyUEwxgYkb0tvzMSJYR2ipmw==" saltValue="+ACh/6uvN1ueH5KPAQGlv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KlHuc8Xwm9tuDtrqZooP18W9NUmketSmAV03WiXOaN8lZYm+ozRTYJLNc1qUVUxqJHknvtUZLBwF6GVS/UT4KA==" saltValue="Id3HwZWviL2xrDlRBo6z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IRsSQUScd/SyP9m98TmemxawIqyqDdSkRYycw5wII3vLC7VyjJvwuXDSp5AKFffRtoMRVW6KFlyCPNsRxphYJA==" saltValue="9fvPF/cK0t1tIrfcePuF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34" zoomScaleSheetLayoutView="100" workbookViewId="0"/>
  </sheetViews>
  <sheetFormatPr defaultColWidth="0" defaultRowHeight="13.5" customHeight="1" zeroHeight="1" x14ac:dyDescent="0.2"/>
  <cols>
    <col min="1" max="1" width="8.26953125" style="1041" customWidth="1"/>
    <col min="2" max="16" width="14.6328125" style="1041" customWidth="1"/>
    <col min="17" max="16384" width="0" style="10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2"/>
      <c r="C45" s="1042"/>
      <c r="D45" s="1042"/>
      <c r="E45" s="1042"/>
      <c r="F45" s="1042"/>
      <c r="G45" s="1042"/>
      <c r="H45" s="1042"/>
      <c r="I45" s="1042"/>
      <c r="J45" s="1043" t="s">
        <v>485</v>
      </c>
    </row>
    <row r="46" spans="2:10" ht="29.25" customHeight="1" thickBot="1" x14ac:dyDescent="0.3">
      <c r="B46" s="1044" t="s">
        <v>25</v>
      </c>
      <c r="C46" s="1045"/>
      <c r="D46" s="1045"/>
      <c r="E46" s="1046" t="s">
        <v>486</v>
      </c>
      <c r="F46" s="1047" t="s">
        <v>3</v>
      </c>
      <c r="G46" s="1048" t="s">
        <v>4</v>
      </c>
      <c r="H46" s="1048" t="s">
        <v>5</v>
      </c>
      <c r="I46" s="1048" t="s">
        <v>6</v>
      </c>
      <c r="J46" s="1049" t="s">
        <v>7</v>
      </c>
    </row>
    <row r="47" spans="2:10" ht="57.75" customHeight="1" x14ac:dyDescent="0.2">
      <c r="B47" s="1050"/>
      <c r="C47" s="1051" t="s">
        <v>487</v>
      </c>
      <c r="D47" s="1051"/>
      <c r="E47" s="1052"/>
      <c r="F47" s="1053">
        <v>47.05</v>
      </c>
      <c r="G47" s="1054">
        <v>48.33</v>
      </c>
      <c r="H47" s="1054">
        <v>48.38</v>
      </c>
      <c r="I47" s="1054">
        <v>50.07</v>
      </c>
      <c r="J47" s="1055">
        <v>46.29</v>
      </c>
    </row>
    <row r="48" spans="2:10" ht="57.75" customHeight="1" x14ac:dyDescent="0.2">
      <c r="B48" s="1056"/>
      <c r="C48" s="1057" t="s">
        <v>488</v>
      </c>
      <c r="D48" s="1057"/>
      <c r="E48" s="1058"/>
      <c r="F48" s="1059">
        <v>20.46</v>
      </c>
      <c r="G48" s="1060">
        <v>16.18</v>
      </c>
      <c r="H48" s="1060">
        <v>19.010000000000002</v>
      </c>
      <c r="I48" s="1060">
        <v>41.57</v>
      </c>
      <c r="J48" s="1061">
        <v>35.25</v>
      </c>
    </row>
    <row r="49" spans="2:10" ht="57.75" customHeight="1" thickBot="1" x14ac:dyDescent="0.25">
      <c r="B49" s="1062"/>
      <c r="C49" s="1063" t="s">
        <v>489</v>
      </c>
      <c r="D49" s="1063"/>
      <c r="E49" s="1064"/>
      <c r="F49" s="1065" t="s">
        <v>490</v>
      </c>
      <c r="G49" s="1066" t="s">
        <v>491</v>
      </c>
      <c r="H49" s="1066">
        <v>3.19</v>
      </c>
      <c r="I49" s="1066">
        <v>29.78</v>
      </c>
      <c r="J49" s="1067" t="s">
        <v>492</v>
      </c>
    </row>
    <row r="50" spans="2:10" ht="13" x14ac:dyDescent="0.2"/>
  </sheetData>
  <sheetProtection algorithmName="SHA-512" hashValue="LLIViu0h1hbc042tU2znFtDeL9UCcuUbzOJjAQYJhQp8c7VAjI0betXkHR2/DLuf85gsO8JdOhT2XDWCt8ZRcw==" saltValue="46AgXdNuS2aJaYwZVI5d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2023-09-21T01:00:35Z</dcterms:created>
  <dcterms:modified xsi:type="dcterms:W3CDTF">2023-10-16T04:24:41Z</dcterms:modified>
  <cp:category/>
</cp:coreProperties>
</file>